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240" windowHeight="7995" tabRatio="862" firstSheet="8" activeTab="15"/>
  </bookViews>
  <sheets>
    <sheet name="DCF Active Programs" sheetId="1" r:id="rId1"/>
    <sheet name="Family Success Centers" sheetId="6" r:id="rId2"/>
    <sheet name="FSC- Monmouth" sheetId="18" r:id="rId3"/>
    <sheet name="Home Visitation " sheetId="10" r:id="rId4"/>
    <sheet name="Displaced Homemaker Programs" sheetId="3" r:id="rId5"/>
    <sheet name="Pediatric Partnership" sheetId="12" r:id="rId6"/>
    <sheet name="DV Shelter Capacity" sheetId="7" r:id="rId7"/>
    <sheet name="DV Housing-FVPSA" sheetId="8" r:id="rId8"/>
    <sheet name="DV Staff " sheetId="9" r:id="rId9"/>
    <sheet name="Sexual Assault Prevention" sheetId="17" r:id="rId10"/>
    <sheet name="Human Trafficking Prevention" sheetId="5" r:id="rId11"/>
    <sheet name="Early Childhood - Trainer Teams" sheetId="11" r:id="rId12"/>
    <sheet name="Administration" sheetId="13" r:id="rId13"/>
    <sheet name="Child Mental Health - Detox" sheetId="14" r:id="rId14"/>
    <sheet name="Substance Abuse Prevention" sheetId="15" r:id="rId15"/>
    <sheet name="Psychosocial Intervention" sheetId="19" r:id="rId16"/>
  </sheets>
  <definedNames>
    <definedName name="_xlnm.Print_Area" localSheetId="12">Administration!$A$1:$J$2</definedName>
    <definedName name="_xlnm.Print_Area" localSheetId="13">'Child Mental Health - Detox'!$A$1:$J$2</definedName>
    <definedName name="_xlnm.Print_Area" localSheetId="0">'DCF Active Programs'!$A$1:$K$18</definedName>
    <definedName name="_xlnm.Print_Area" localSheetId="4">'Displaced Homemaker Programs'!$A$1:$K$10</definedName>
    <definedName name="_xlnm.Print_Area" localSheetId="7">'DV Housing-FVPSA'!$A$1:$J$20</definedName>
    <definedName name="_xlnm.Print_Area" localSheetId="6">'DV Shelter Capacity'!$A$1:$K$16</definedName>
    <definedName name="_xlnm.Print_Area" localSheetId="8">'DV Staff '!$A$1:$J$19</definedName>
    <definedName name="_xlnm.Print_Area" localSheetId="11">'Early Childhood - Trainer Teams'!$A$1:$J$2</definedName>
    <definedName name="_xlnm.Print_Area" localSheetId="1">'Family Success Centers'!$A$1:$J$12</definedName>
    <definedName name="_xlnm.Print_Area" localSheetId="2">'FSC- Monmouth'!$A$1:$J$2</definedName>
    <definedName name="_xlnm.Print_Area" localSheetId="3">'Home Visitation '!$A$1:$L$23</definedName>
    <definedName name="_xlnm.Print_Area" localSheetId="10">'Human Trafficking Prevention'!$A$1:$J$5</definedName>
    <definedName name="_xlnm.Print_Area" localSheetId="5">'Pediatric Partnership'!$A$1:$K$2</definedName>
    <definedName name="_xlnm.Print_Area" localSheetId="15">'Psychosocial Intervention'!$A$1:$J$4</definedName>
    <definedName name="_xlnm.Print_Area" localSheetId="14">'Substance Abuse Prevention'!$A$1:$J$6</definedName>
    <definedName name="_xlnm.Print_Titles" localSheetId="12">Administration!$1:$1</definedName>
    <definedName name="_xlnm.Print_Titles" localSheetId="13">'Child Mental Health - Detox'!$1:$1</definedName>
    <definedName name="_xlnm.Print_Titles" localSheetId="0">'DCF Active Programs'!$1:$1</definedName>
    <definedName name="_xlnm.Print_Titles" localSheetId="4">'Displaced Homemaker Programs'!$1:$1</definedName>
    <definedName name="_xlnm.Print_Titles" localSheetId="7">'DV Housing-FVPSA'!$1:$1</definedName>
    <definedName name="_xlnm.Print_Titles" localSheetId="6">'DV Shelter Capacity'!$1:$1</definedName>
    <definedName name="_xlnm.Print_Titles" localSheetId="8">'DV Staff '!$1:$1</definedName>
    <definedName name="_xlnm.Print_Titles" localSheetId="11">'Early Childhood - Trainer Teams'!$1:$1</definedName>
    <definedName name="_xlnm.Print_Titles" localSheetId="1">'Family Success Centers'!$1:$1</definedName>
    <definedName name="_xlnm.Print_Titles" localSheetId="2">'FSC- Monmouth'!$1:$1</definedName>
    <definedName name="_xlnm.Print_Titles" localSheetId="3">'Home Visitation '!$1:$1</definedName>
    <definedName name="_xlnm.Print_Titles" localSheetId="10">'Human Trafficking Prevention'!$1:$1</definedName>
    <definedName name="_xlnm.Print_Titles" localSheetId="5">'Pediatric Partnership'!$1:$1</definedName>
    <definedName name="_xlnm.Print_Titles" localSheetId="15">'Psychosocial Intervention'!$1:$1</definedName>
    <definedName name="_xlnm.Print_Titles" localSheetId="9">'Sexual Assault Prevention'!$1:$1</definedName>
    <definedName name="_xlnm.Print_Titles" localSheetId="14">'Substance Abuse Prevention'!$1:$1</definedName>
  </definedNames>
  <calcPr calcId="145621"/>
</workbook>
</file>

<file path=xl/calcChain.xml><?xml version="1.0" encoding="utf-8"?>
<calcChain xmlns="http://schemas.openxmlformats.org/spreadsheetml/2006/main">
  <c r="J4" i="19" l="1"/>
  <c r="I4" i="19"/>
  <c r="J16" i="7" l="1"/>
  <c r="I16" i="7"/>
  <c r="K18" i="1" l="1"/>
  <c r="J6" i="15" l="1"/>
  <c r="I6" i="15"/>
  <c r="J23" i="17"/>
  <c r="I23" i="17"/>
  <c r="J19" i="9"/>
  <c r="I19" i="9"/>
  <c r="J20" i="8"/>
  <c r="I20" i="8"/>
  <c r="J12" i="6"/>
  <c r="I12" i="6"/>
  <c r="J5" i="5"/>
  <c r="I5" i="5"/>
  <c r="J10" i="3"/>
  <c r="I10" i="3"/>
  <c r="I10" i="6" l="1"/>
  <c r="I23" i="10" l="1"/>
  <c r="J23" i="10"/>
  <c r="I11" i="6" l="1"/>
</calcChain>
</file>

<file path=xl/sharedStrings.xml><?xml version="1.0" encoding="utf-8"?>
<sst xmlns="http://schemas.openxmlformats.org/spreadsheetml/2006/main" count="1135" uniqueCount="207">
  <si>
    <t>Statewide</t>
  </si>
  <si>
    <t>Atlantic, Bergen, Cape May,  Essex, Hudson, Middlesex, Monmouth, Ocean, Union, Cumberland</t>
  </si>
  <si>
    <t>Atlantic, Bergen, Cape May,  Essex, Hudson, Middlesex, Monmouth, Ocean, Union</t>
  </si>
  <si>
    <t>Expand Home visitation child health in impacted counties</t>
  </si>
  <si>
    <t>Open/Operate a Family Success Center in Northern Monmouth County to serve the storm affected area</t>
  </si>
  <si>
    <t>Monmouth</t>
  </si>
  <si>
    <t>Atlantic, Bergen, Essex, Hudson, Middlesex, Monmouth, Ocean, (Cape May, Union, Cumberland)</t>
  </si>
  <si>
    <t>Expand sexual assault prevention programming including sexual assault prevention coordinators in each county.</t>
  </si>
  <si>
    <t>Expand and enhance community-based/street outreach programming for homeless youth to ensure engagement and treatment programs are available and equipped to implement human trafficking prevention initiatives.</t>
  </si>
  <si>
    <t>DCF administrative support to oversee, implement, track and monitor federal funds and enforce compliance with federal and state accountability requirements</t>
  </si>
  <si>
    <t>FVPSA</t>
  </si>
  <si>
    <t>Ready Workforce</t>
  </si>
  <si>
    <t>Home Visitation</t>
  </si>
  <si>
    <t xml:space="preserve">FSC - Monmouth </t>
  </si>
  <si>
    <t>Displaced Homemaker</t>
  </si>
  <si>
    <t>DV Shelter Capacity</t>
  </si>
  <si>
    <t xml:space="preserve">DV Housing </t>
  </si>
  <si>
    <t>DV Staff</t>
  </si>
  <si>
    <t xml:space="preserve">Sexual Assault Prevent </t>
  </si>
  <si>
    <t xml:space="preserve">Human Traffic Prevent </t>
  </si>
  <si>
    <t xml:space="preserve">Administration </t>
  </si>
  <si>
    <t>NJ  DCF</t>
  </si>
  <si>
    <t>Funding Source</t>
  </si>
  <si>
    <t>Program Description</t>
  </si>
  <si>
    <t>Administrator* (if not the agency)</t>
  </si>
  <si>
    <t>Recipients (program beneficiaries, generally described, e.g., various individuals)</t>
  </si>
  <si>
    <t>Vendor (if money is being paid to a vendor for program services)</t>
  </si>
  <si>
    <t>County (if applicable)</t>
  </si>
  <si>
    <t>Municipality (if applicable)</t>
  </si>
  <si>
    <t>Amount Committed (Amount of Allocated Dollars Committed to Projects or Vendors to Administer Programs)</t>
  </si>
  <si>
    <t>Amount Disbursed (Funds Spent)</t>
  </si>
  <si>
    <t>Family Success Centers</t>
  </si>
  <si>
    <t xml:space="preserve">Provide a “ready workforce” of temporary staff(hourly workers) to address anticipated caseload surge in impacted counties.  </t>
  </si>
  <si>
    <t xml:space="preserve">Expand services to Displaced Homemaker centers in impacted counties </t>
  </si>
  <si>
    <t xml:space="preserve">Expand emergency domestic violence shelter capacity to ensure access for all victims  </t>
  </si>
  <si>
    <t xml:space="preserve">Provide resources to Domestic Violence agencies for alternative housing assistance and supportive services. </t>
  </si>
  <si>
    <t xml:space="preserve">Increase domestic violence agency staff to provide counseling and support services to effectively and efficiently meet the expected increased demand.  </t>
  </si>
  <si>
    <t>Temporarily enhance Family Success Centers to provide expanded service capacity in impacted areas of the state (evening hours, weekends, etc.) and expand existing Family Success Centers in impacted counties to add additional psycho-educational and support group services.</t>
  </si>
  <si>
    <t>Various Individuals</t>
  </si>
  <si>
    <t>Atlantic County Women's Center</t>
  </si>
  <si>
    <t/>
  </si>
  <si>
    <t>Bergen County Technical School</t>
  </si>
  <si>
    <t>Women's Rights Information Center</t>
  </si>
  <si>
    <t>National Council of Jewish Women, Essex Co. Section, Inc.</t>
  </si>
  <si>
    <t>Catholic Charities</t>
  </si>
  <si>
    <t>Jewish Family &amp; Vocational Svs of Middlesex County</t>
  </si>
  <si>
    <t>Brookdale Community College</t>
  </si>
  <si>
    <t>Ocean County College</t>
  </si>
  <si>
    <t>Bergen</t>
  </si>
  <si>
    <t>Essex</t>
  </si>
  <si>
    <t>Middlesex</t>
  </si>
  <si>
    <t>Ocean</t>
  </si>
  <si>
    <t>Hudson</t>
  </si>
  <si>
    <t>Atlantic</t>
  </si>
  <si>
    <t>Cape May</t>
  </si>
  <si>
    <t>Cape Counseling Services</t>
  </si>
  <si>
    <t>Cumberland</t>
  </si>
  <si>
    <t>South Jersey Health Care (Inspira)</t>
  </si>
  <si>
    <t>Ironbound Community</t>
  </si>
  <si>
    <t xml:space="preserve">Hudson </t>
  </si>
  <si>
    <t>Horizon Health Center</t>
  </si>
  <si>
    <t>Jewish Renaissance Foundation</t>
  </si>
  <si>
    <t>Long Branch Concordance</t>
  </si>
  <si>
    <t>Children's Home Society</t>
  </si>
  <si>
    <t>Prevention Links</t>
  </si>
  <si>
    <t xml:space="preserve">Atlantic County Women's Center            </t>
  </si>
  <si>
    <t>YWCA of Bergen</t>
  </si>
  <si>
    <t>Burlington</t>
  </si>
  <si>
    <t>Camden</t>
  </si>
  <si>
    <t>Center For Family Services</t>
  </si>
  <si>
    <t>Gloucester</t>
  </si>
  <si>
    <t>Mercer</t>
  </si>
  <si>
    <t>Morris</t>
  </si>
  <si>
    <t>Passaic</t>
  </si>
  <si>
    <t>Salem</t>
  </si>
  <si>
    <t>Somerset</t>
  </si>
  <si>
    <t>Women's Health &amp; Counseling Center</t>
  </si>
  <si>
    <t>Sussex</t>
  </si>
  <si>
    <t>Domestic Abuse Services, Inc.</t>
  </si>
  <si>
    <t>Union</t>
  </si>
  <si>
    <t>Union County Department of Human Services</t>
  </si>
  <si>
    <t>Rutgers Univ-Office for Violence Prevention &amp;Victim Assistance</t>
  </si>
  <si>
    <t>NJ Coalition Against Sexual Assault</t>
  </si>
  <si>
    <t>Displaced Homemakers in impacted counties</t>
  </si>
  <si>
    <t>Various individuals</t>
  </si>
  <si>
    <t xml:space="preserve">Covenant House </t>
  </si>
  <si>
    <t xml:space="preserve">Atlantic, Cape May, Cumberland, Monmouth, Ocean </t>
  </si>
  <si>
    <t>Bergen, Essex, Hudson, Union</t>
  </si>
  <si>
    <t xml:space="preserve">Homeless youth in impacted counties </t>
  </si>
  <si>
    <t>Somerset Home</t>
  </si>
  <si>
    <t>Prevent Child Abuse - New Jersey</t>
  </si>
  <si>
    <t>NJ DCF</t>
  </si>
  <si>
    <t>Shelter Our Sisters</t>
  </si>
  <si>
    <t>NJ Association of Correction/Camden Women's Center</t>
  </si>
  <si>
    <t>Center for Family Services - Cumberland</t>
  </si>
  <si>
    <t>Center for Family Services - Gloucester</t>
  </si>
  <si>
    <t>Women Rising</t>
  </si>
  <si>
    <t>Women Aware</t>
  </si>
  <si>
    <t>NJ Association of Correction-Passaic County Women's Center</t>
  </si>
  <si>
    <t>Salem County Women's Services</t>
  </si>
  <si>
    <t>Resource Center of Somerset</t>
  </si>
  <si>
    <t xml:space="preserve">Warren </t>
  </si>
  <si>
    <t>Southern NJ Prenatal Cooperative - HF</t>
  </si>
  <si>
    <t>Family Services of Atlantic County -PAT</t>
  </si>
  <si>
    <t>Care Plus NJ, Inc. - HF</t>
  </si>
  <si>
    <t>Partnership for MCH of Northern NJ - PAT</t>
  </si>
  <si>
    <t>Holy Redeemer Health System - HF</t>
  </si>
  <si>
    <t>Caring For Kids - PAT</t>
  </si>
  <si>
    <t>Family Connections - PAT</t>
  </si>
  <si>
    <t xml:space="preserve">Partnership for MCH of Northern NJ - HF </t>
  </si>
  <si>
    <t>VNAHG - dba Essex Valley VNA - HF</t>
  </si>
  <si>
    <t xml:space="preserve">YCS - Youth Consultation Services - PAT </t>
  </si>
  <si>
    <t>Puerto Rican Action Board - PAT</t>
  </si>
  <si>
    <t>Central Jersey Fam Health Consortium -HF</t>
  </si>
  <si>
    <t>VNA Hlth Grp(VNAHG) (PrthAmb)/VNA Ctrl Jersey(VNACJ)-HF</t>
  </si>
  <si>
    <t>VNA Health Group(VNAHG) - VNA Central Jersey(VNACJ)-HF</t>
  </si>
  <si>
    <t>VNA Health Group(VNAHG) - VNA Central Jersey(VNACJ)-PAT</t>
  </si>
  <si>
    <t>VNA Health Group(VNAHG) - VNA Central Jersey(VNACJ)-NFP (includes coverage for Middlesex &amp; Monmouth)</t>
  </si>
  <si>
    <t>Preferred Children's Svs - HF</t>
  </si>
  <si>
    <t>Visiting Nurse &amp; Health Svs - HF</t>
  </si>
  <si>
    <t>Community Hospital Group - JFK Medical Center - PAT</t>
  </si>
  <si>
    <t xml:space="preserve">Home Visitation </t>
  </si>
  <si>
    <t xml:space="preserve">Expand Home Visitation child health in impacted counties </t>
  </si>
  <si>
    <t xml:space="preserve">Various Individuals </t>
  </si>
  <si>
    <t xml:space="preserve">Displaced Homemakers in impacted counties </t>
  </si>
  <si>
    <t xml:space="preserve">Homeless Youth and Various Individuals </t>
  </si>
  <si>
    <t>Contact of Burlington County, Inc</t>
  </si>
  <si>
    <t>bi-weekly 
utilization</t>
  </si>
  <si>
    <t xml:space="preserve">Amount Committed (Amount of Allocated Dollars Committed to Projects or Vendors to Administer Programs) Encumbered </t>
  </si>
  <si>
    <t>Amount Disbursed (Funds Spent YTD)</t>
  </si>
  <si>
    <t>Amount Disbursed (Funds Spent)
YTD</t>
  </si>
  <si>
    <t>Family Service League, Inc</t>
  </si>
  <si>
    <t>Womanspace, Inc.</t>
  </si>
  <si>
    <t xml:space="preserve">180 Turning Lives Around, Inc. </t>
  </si>
  <si>
    <t>St. Francis Community (LBICC)</t>
  </si>
  <si>
    <t>Salem County Women's Center</t>
  </si>
  <si>
    <t xml:space="preserve">Develop teams of trainers to provide training at child care and other early childhood centers for caregivers, parents and teachers.    </t>
  </si>
  <si>
    <t xml:space="preserve">Early Childhood </t>
  </si>
  <si>
    <t xml:space="preserve">Develop and implement a Pediatric Partnership Initiative in impacted counties. </t>
  </si>
  <si>
    <t>Pediatric Partnership</t>
  </si>
  <si>
    <t>NJ Chapter of American Academy of Pediatrics  (NJAAP)</t>
  </si>
  <si>
    <t>Atlantic County Women's Services (ACWC)</t>
  </si>
  <si>
    <t>Clara Maass-The Safe House</t>
  </si>
  <si>
    <t>Womanspace</t>
  </si>
  <si>
    <t>YWCA of Eastern Union Co. (Elizabeth)</t>
  </si>
  <si>
    <t>Domestic Abuse Services Inc.</t>
  </si>
  <si>
    <t>Jersey Battered Women Services</t>
  </si>
  <si>
    <t>Atlantic County Women's Svs (ACWC)</t>
  </si>
  <si>
    <t>St. Francis Community Center - PAT (LBI Community Center)</t>
  </si>
  <si>
    <t>Administration</t>
  </si>
  <si>
    <t xml:space="preserve">Statewide </t>
  </si>
  <si>
    <t xml:space="preserve">ACRO Service Corp </t>
  </si>
  <si>
    <t>Child Mental Health</t>
  </si>
  <si>
    <t>Expand capacity to support mental health and substance abuse treatment services in impacted counties - Lighthouse Detox</t>
  </si>
  <si>
    <t>Substance Abuse Prevention</t>
  </si>
  <si>
    <t>Expand substance abuse prevention programming in impacted counties.</t>
  </si>
  <si>
    <t xml:space="preserve">Substance Abuse Prevention </t>
  </si>
  <si>
    <t xml:space="preserve">Expand capacity to support mental health and substance abuse treatment services in impacted counties </t>
  </si>
  <si>
    <t>Trinitas Hospital</t>
  </si>
  <si>
    <t>Monmouth County</t>
  </si>
  <si>
    <t>Administration for Children and Families (ACF) - Family Violence Prevention Services Act (FVPSA)</t>
  </si>
  <si>
    <t>Date</t>
  </si>
  <si>
    <t>Amount Allocated to Program (Total funding for entire project)          
2 year grant</t>
  </si>
  <si>
    <t xml:space="preserve"> Program Name</t>
  </si>
  <si>
    <t>Program Name</t>
  </si>
  <si>
    <t>Montclair State University</t>
  </si>
  <si>
    <t>Community YMCA</t>
  </si>
  <si>
    <t>Administration for Children and Families (ACF) - Social Services Block Grant (SSBG)</t>
  </si>
  <si>
    <t>Carepoint Health Foundation</t>
  </si>
  <si>
    <t>a1</t>
  </si>
  <si>
    <t>d1</t>
  </si>
  <si>
    <t>d2</t>
  </si>
  <si>
    <t>e1</t>
  </si>
  <si>
    <t>f1</t>
  </si>
  <si>
    <t>h1</t>
  </si>
  <si>
    <t>m1</t>
  </si>
  <si>
    <t>m2</t>
  </si>
  <si>
    <t>p1</t>
  </si>
  <si>
    <t>s1</t>
  </si>
  <si>
    <t>s2</t>
  </si>
  <si>
    <t>s3</t>
  </si>
  <si>
    <t>s4</t>
  </si>
  <si>
    <t>v1</t>
  </si>
  <si>
    <t>v2</t>
  </si>
  <si>
    <t>Meadowlands Area Young Mens</t>
  </si>
  <si>
    <t>Ocean Co</t>
  </si>
  <si>
    <t>Rutgers the State Univ RBHS</t>
  </si>
  <si>
    <t>sub-org</t>
  </si>
  <si>
    <t>b2</t>
  </si>
  <si>
    <t>Provide school and community-based psychosocial interventions to approximately 1/3 of NJ’s Schools (including suicide prevention and trauma response).</t>
  </si>
  <si>
    <t>Psychosocial Intervention</t>
  </si>
  <si>
    <t>Bergen, Essex, Hudson, Middlesex, Union, Atlantic, Cape May, Cumberland, Monmouth, Ocean</t>
  </si>
  <si>
    <t>Center for Family Services</t>
  </si>
  <si>
    <t>Middlesex County Department of Human Services (Middlesex County Treasurer)</t>
  </si>
  <si>
    <t>Atlantic Health System (AHS Hosptial Corp)</t>
  </si>
  <si>
    <t>NJ Assoc On Correction</t>
  </si>
  <si>
    <t>Domestic Abuse Rape Crisis Center</t>
  </si>
  <si>
    <t>Warren</t>
  </si>
  <si>
    <t>Recovery Service (Lighthouse Detox)</t>
  </si>
  <si>
    <t>Domestic Abuse Services Inc</t>
  </si>
  <si>
    <t>Robins Nest Inc</t>
  </si>
  <si>
    <t>180 Turning Lives Around Inc</t>
  </si>
  <si>
    <t>Domestic Abuse Rape Crisis Ctr</t>
  </si>
  <si>
    <t>Cape May Co Welfare Board</t>
  </si>
  <si>
    <t xml:space="preserve">Central Jersey Behavioral dba Barnabas Health Institute </t>
  </si>
  <si>
    <t>Atlantic, Cape May, Cumberland, Monmouth, Ocean</t>
  </si>
  <si>
    <t>Bergen, Essex, Hudson, Middlesex,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</si>
</sst>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 #,##0_);_(* \(#,##0\);_(* &quot;-&quot;??_);_(@_)"/>
    <numFmt numFmtId="166" formatCode="mm/dd/yy;@"/>
    <numFmt numFmtId="167" formatCode="&quot;$&quot;#,##0.0"/>
  </numFmts>
  <fonts count="19" x14ac:knownFonts="1">
    <font>
      <sz val="11"/>
      <color theme="1"/>
      <name val="Calibri"/>
      <family val="2"/>
      <scheme val="minor"/>
    </font>
    <font>
      <sz val="11"/>
      <color theme="1"/>
      <name val="Calibri"/>
      <family val="2"/>
      <scheme val="minor"/>
    </font>
    <font>
      <sz val="12"/>
      <name val="Cambria"/>
      <family val="1"/>
      <scheme val="major"/>
    </font>
    <font>
      <b/>
      <sz val="12"/>
      <color theme="1"/>
      <name val="Cambria"/>
      <family val="1"/>
      <scheme val="major"/>
    </font>
    <font>
      <sz val="12"/>
      <color theme="1"/>
      <name val="Cambria"/>
      <family val="1"/>
      <scheme val="major"/>
    </font>
    <font>
      <b/>
      <sz val="14"/>
      <color theme="1"/>
      <name val="Cambria"/>
      <family val="1"/>
      <scheme val="major"/>
    </font>
    <font>
      <sz val="14"/>
      <color theme="1"/>
      <name val="Cambria"/>
      <family val="1"/>
      <scheme val="major"/>
    </font>
    <font>
      <sz val="14"/>
      <color rgb="FF000000"/>
      <name val="Cambria"/>
      <family val="1"/>
      <scheme val="major"/>
    </font>
    <font>
      <sz val="14"/>
      <name val="Cambria"/>
      <family val="1"/>
      <scheme val="major"/>
    </font>
    <font>
      <sz val="11"/>
      <color rgb="FF000000"/>
      <name val="Calibri"/>
      <family val="2"/>
    </font>
    <font>
      <b/>
      <sz val="8"/>
      <name val="Times New Roman"/>
      <family val="1"/>
    </font>
    <font>
      <sz val="8"/>
      <name val="Times New Roman"/>
      <family val="1"/>
    </font>
    <font>
      <sz val="14"/>
      <name val="Cambria"/>
      <family val="1"/>
    </font>
    <font>
      <sz val="14"/>
      <color theme="1"/>
      <name val="Calibri"/>
      <family val="2"/>
      <scheme val="minor"/>
    </font>
    <font>
      <sz val="11"/>
      <color theme="1"/>
      <name val="Cambria"/>
      <family val="1"/>
      <scheme val="major"/>
    </font>
    <font>
      <sz val="12"/>
      <color theme="1"/>
      <name val="Calibri"/>
      <family val="2"/>
      <scheme val="minor"/>
    </font>
    <font>
      <sz val="10"/>
      <name val="Arial"/>
      <family val="2"/>
    </font>
    <font>
      <sz val="10"/>
      <name val="Arial"/>
      <family val="2"/>
    </font>
    <font>
      <sz val="14"/>
      <color rgb="FF000000"/>
      <name val="Cambria"/>
      <family val="1"/>
    </font>
  </fonts>
  <fills count="6">
    <fill>
      <patternFill patternType="none"/>
    </fill>
    <fill>
      <patternFill patternType="gray125"/>
    </fill>
    <fill>
      <patternFill patternType="none">
        <fgColor rgb="FF000000"/>
        <bgColor rgb="FFFFFFFF"/>
      </patternFill>
    </fill>
    <fill>
      <patternFill patternType="solid">
        <fgColor theme="6" tint="0.79998168889431442"/>
        <bgColor theme="6" tint="0.79998168889431442"/>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indexed="64"/>
      </top>
      <bottom style="thin">
        <color indexed="64"/>
      </bottom>
      <diagonal/>
    </border>
    <border>
      <left style="thin">
        <color auto="1"/>
      </left>
      <right style="thin">
        <color auto="1"/>
      </right>
      <top style="thin">
        <color auto="1"/>
      </top>
      <bottom/>
      <diagonal/>
    </border>
    <border>
      <left style="thin">
        <color rgb="FFD0D7E5"/>
      </left>
      <right style="thin">
        <color rgb="FFD0D7E5"/>
      </right>
      <top/>
      <bottom style="thin">
        <color rgb="FFD0D7E5"/>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12">
    <xf numFmtId="0" fontId="0" fillId="0" borderId="0"/>
    <xf numFmtId="44"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4" fontId="1" fillId="2" borderId="0" applyFont="0" applyFill="0" applyBorder="0" applyAlignment="0" applyProtection="0"/>
    <xf numFmtId="0" fontId="1" fillId="2" borderId="0"/>
    <xf numFmtId="0" fontId="1" fillId="2" borderId="0"/>
    <xf numFmtId="0" fontId="1" fillId="2" borderId="0"/>
    <xf numFmtId="0" fontId="1" fillId="2" borderId="0"/>
    <xf numFmtId="0" fontId="16" fillId="2" borderId="0"/>
    <xf numFmtId="44" fontId="17" fillId="2" borderId="0" applyFont="0" applyFill="0" applyBorder="0" applyAlignment="0" applyProtection="0"/>
  </cellStyleXfs>
  <cellXfs count="144">
    <xf numFmtId="0" fontId="0" fillId="0" borderId="0" xfId="0"/>
    <xf numFmtId="0" fontId="3" fillId="0" borderId="1" xfId="2" applyFont="1" applyFill="1" applyBorder="1" applyAlignment="1">
      <alignment horizontal="center" vertical="top" wrapText="1"/>
    </xf>
    <xf numFmtId="0" fontId="5" fillId="0" borderId="1" xfId="2" applyFont="1" applyFill="1" applyBorder="1" applyAlignment="1">
      <alignment horizontal="center" vertical="top" wrapText="1"/>
    </xf>
    <xf numFmtId="0" fontId="5" fillId="0" borderId="1" xfId="2" applyFont="1" applyFill="1" applyBorder="1" applyAlignment="1">
      <alignment horizontal="left" vertical="top" wrapText="1"/>
    </xf>
    <xf numFmtId="165" fontId="5" fillId="0" borderId="1" xfId="3" applyNumberFormat="1" applyFont="1" applyFill="1" applyBorder="1" applyAlignment="1">
      <alignment horizontal="left" vertical="top" wrapText="1"/>
    </xf>
    <xf numFmtId="165" fontId="5" fillId="0" borderId="1" xfId="3" applyNumberFormat="1" applyFont="1" applyFill="1" applyBorder="1" applyAlignment="1">
      <alignment horizontal="center" vertical="top" wrapText="1"/>
    </xf>
    <xf numFmtId="0" fontId="6" fillId="0" borderId="1" xfId="0" applyFont="1" applyFill="1" applyBorder="1"/>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vertical="center" wrapText="1"/>
    </xf>
    <xf numFmtId="0" fontId="6" fillId="0" borderId="1" xfId="0" applyFont="1" applyFill="1" applyBorder="1" applyAlignment="1">
      <alignment horizontal="left" vertical="top"/>
    </xf>
    <xf numFmtId="165" fontId="6" fillId="0" borderId="1" xfId="0" applyNumberFormat="1" applyFont="1" applyFill="1" applyBorder="1" applyAlignment="1">
      <alignment horizontal="left" vertical="top"/>
    </xf>
    <xf numFmtId="0" fontId="6" fillId="0" borderId="0" xfId="0" applyFont="1"/>
    <xf numFmtId="0" fontId="8" fillId="2" borderId="1" xfId="0" applyFont="1" applyFill="1" applyBorder="1"/>
    <xf numFmtId="0" fontId="5" fillId="0" borderId="3" xfId="2" applyFont="1" applyFill="1" applyBorder="1" applyAlignment="1">
      <alignment horizontal="center" vertical="top" wrapText="1"/>
    </xf>
    <xf numFmtId="0" fontId="5" fillId="0" borderId="3" xfId="2" applyFont="1" applyFill="1" applyBorder="1" applyAlignment="1">
      <alignment horizontal="left" vertical="top" wrapText="1"/>
    </xf>
    <xf numFmtId="165" fontId="5" fillId="0" borderId="3" xfId="3" applyNumberFormat="1" applyFont="1" applyFill="1" applyBorder="1" applyAlignment="1">
      <alignment horizontal="center" vertical="top" wrapText="1"/>
    </xf>
    <xf numFmtId="0" fontId="9" fillId="2" borderId="4" xfId="0" applyFont="1" applyFill="1" applyBorder="1" applyAlignment="1" applyProtection="1">
      <alignment vertical="center" wrapText="1"/>
    </xf>
    <xf numFmtId="166" fontId="9" fillId="2" borderId="4" xfId="0" applyNumberFormat="1" applyFont="1" applyFill="1" applyBorder="1" applyAlignment="1" applyProtection="1">
      <alignment horizontal="right" vertical="center" wrapText="1"/>
    </xf>
    <xf numFmtId="0" fontId="9" fillId="2" borderId="1"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8" fillId="0" borderId="1" xfId="0" quotePrefix="1" applyFont="1" applyBorder="1" applyAlignment="1">
      <alignment horizontal="center" vertical="top"/>
    </xf>
    <xf numFmtId="0" fontId="0" fillId="0" borderId="0" xfId="0" applyAlignment="1">
      <alignment vertical="top"/>
    </xf>
    <xf numFmtId="0" fontId="12" fillId="2" borderId="1" xfId="0" applyNumberFormat="1" applyFont="1" applyFill="1" applyBorder="1" applyAlignment="1">
      <alignment vertical="top"/>
    </xf>
    <xf numFmtId="0" fontId="8" fillId="2" borderId="1" xfId="0" applyFont="1" applyFill="1" applyBorder="1" applyAlignment="1">
      <alignment vertical="top"/>
    </xf>
    <xf numFmtId="0" fontId="0" fillId="0" borderId="1" xfId="0" applyBorder="1" applyAlignment="1">
      <alignment vertical="top"/>
    </xf>
    <xf numFmtId="0" fontId="12" fillId="0" borderId="1" xfId="0" applyNumberFormat="1" applyFont="1" applyBorder="1" applyAlignment="1">
      <alignment vertical="top"/>
    </xf>
    <xf numFmtId="0" fontId="4" fillId="0" borderId="0" xfId="0" applyFont="1" applyAlignment="1">
      <alignment vertical="top"/>
    </xf>
    <xf numFmtId="0" fontId="6" fillId="0" borderId="0" xfId="0" applyFont="1" applyAlignment="1">
      <alignment vertical="top"/>
    </xf>
    <xf numFmtId="0" fontId="6" fillId="0" borderId="1" xfId="0" applyFont="1" applyBorder="1" applyAlignment="1">
      <alignment vertical="top"/>
    </xf>
    <xf numFmtId="0" fontId="6" fillId="0" borderId="1" xfId="0" applyFont="1" applyBorder="1"/>
    <xf numFmtId="0" fontId="0" fillId="0" borderId="0" xfId="0" applyAlignment="1">
      <alignment horizontal="left" vertical="top"/>
    </xf>
    <xf numFmtId="0" fontId="8" fillId="0" borderId="1" xfId="0" quotePrefix="1" applyFont="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6" fillId="0" borderId="1" xfId="0" applyFont="1" applyBorder="1" applyAlignment="1">
      <alignment horizontal="left" vertical="top"/>
    </xf>
    <xf numFmtId="0" fontId="8" fillId="0" borderId="1" xfId="0" applyFont="1" applyFill="1" applyBorder="1" applyAlignment="1">
      <alignment horizontal="left" vertical="top"/>
    </xf>
    <xf numFmtId="0" fontId="8" fillId="0" borderId="1" xfId="0" applyFont="1" applyBorder="1" applyAlignment="1">
      <alignment horizontal="left" vertical="top"/>
    </xf>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1" fillId="0" borderId="0" xfId="0" quotePrefix="1" applyFont="1" applyFill="1" applyBorder="1" applyAlignment="1">
      <alignment horizontal="left" vertical="top"/>
    </xf>
    <xf numFmtId="0" fontId="0" fillId="0" borderId="0" xfId="0" applyFill="1" applyAlignment="1">
      <alignment horizontal="left" vertical="top"/>
    </xf>
    <xf numFmtId="0" fontId="6" fillId="0" borderId="0" xfId="0" applyFont="1" applyAlignment="1">
      <alignment horizontal="left" vertical="top"/>
    </xf>
    <xf numFmtId="0" fontId="10" fillId="0" borderId="0" xfId="0" applyFont="1" applyFill="1" applyBorder="1" applyAlignment="1">
      <alignment horizontal="left" vertical="top"/>
    </xf>
    <xf numFmtId="0" fontId="10" fillId="2" borderId="0" xfId="0" applyFont="1" applyFill="1" applyBorder="1" applyAlignment="1">
      <alignment horizontal="left" vertical="top"/>
    </xf>
    <xf numFmtId="0" fontId="11" fillId="2" borderId="0" xfId="0" applyFont="1" applyFill="1" applyBorder="1" applyAlignment="1">
      <alignment horizontal="left" vertical="top"/>
    </xf>
    <xf numFmtId="0" fontId="11" fillId="0" borderId="0" xfId="0" applyFont="1" applyBorder="1" applyAlignment="1">
      <alignment horizontal="left" vertical="top"/>
    </xf>
    <xf numFmtId="0" fontId="11" fillId="0" borderId="0" xfId="0" quotePrefix="1" applyFont="1" applyBorder="1" applyAlignment="1">
      <alignment horizontal="left" vertical="top"/>
    </xf>
    <xf numFmtId="0" fontId="8" fillId="0" borderId="1" xfId="0" quotePrefix="1"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wrapText="1"/>
    </xf>
    <xf numFmtId="0" fontId="0" fillId="0" borderId="0" xfId="0" applyAlignment="1">
      <alignment wrapText="1"/>
    </xf>
    <xf numFmtId="0" fontId="8" fillId="0" borderId="2" xfId="0" applyFont="1" applyFill="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xf>
    <xf numFmtId="0" fontId="6"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quotePrefix="1" applyFont="1" applyBorder="1" applyAlignment="1">
      <alignment horizontal="center" vertical="top" wrapText="1"/>
    </xf>
    <xf numFmtId="0" fontId="8" fillId="2"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164" fontId="7"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164" fontId="0" fillId="0" borderId="0" xfId="0" applyNumberFormat="1" applyAlignment="1">
      <alignment horizontal="center" vertical="center"/>
    </xf>
    <xf numFmtId="164" fontId="6" fillId="0" borderId="1" xfId="1" applyNumberFormat="1" applyFont="1" applyBorder="1" applyAlignment="1">
      <alignment horizontal="center" vertical="center"/>
    </xf>
    <xf numFmtId="164" fontId="6" fillId="0" borderId="1" xfId="0" applyNumberFormat="1" applyFont="1" applyBorder="1" applyAlignment="1">
      <alignment horizontal="center" vertical="center"/>
    </xf>
    <xf numFmtId="164" fontId="13" fillId="0" borderId="0" xfId="0" applyNumberFormat="1" applyFont="1" applyAlignment="1">
      <alignment horizontal="center" vertical="center"/>
    </xf>
    <xf numFmtId="164" fontId="6" fillId="0" borderId="0" xfId="0" applyNumberFormat="1" applyFont="1" applyAlignment="1">
      <alignment horizontal="center" vertical="center"/>
    </xf>
    <xf numFmtId="0" fontId="6" fillId="0" borderId="1" xfId="0" applyFont="1" applyFill="1" applyBorder="1" applyAlignment="1">
      <alignment horizontal="center" vertical="center" wrapText="1"/>
    </xf>
    <xf numFmtId="164" fontId="7" fillId="2" borderId="1" xfId="0" applyNumberFormat="1" applyFont="1" applyFill="1" applyBorder="1" applyAlignment="1" applyProtection="1">
      <alignment horizontal="center" vertical="center" wrapText="1"/>
    </xf>
    <xf numFmtId="164" fontId="8" fillId="2"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164" fontId="14" fillId="0" borderId="0" xfId="0" applyNumberFormat="1" applyFont="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xf>
    <xf numFmtId="0" fontId="12" fillId="0" borderId="1" xfId="0" applyNumberFormat="1" applyFont="1" applyBorder="1" applyAlignment="1">
      <alignment vertical="top" wrapText="1"/>
    </xf>
    <xf numFmtId="0" fontId="15" fillId="0" borderId="0" xfId="0" applyFont="1"/>
    <xf numFmtId="0" fontId="5" fillId="2" borderId="6" xfId="2" applyFont="1" applyFill="1" applyBorder="1" applyAlignment="1">
      <alignment horizontal="center" vertical="top" wrapText="1"/>
    </xf>
    <xf numFmtId="0" fontId="5" fillId="2" borderId="7" xfId="2" applyFont="1" applyFill="1" applyBorder="1" applyAlignment="1">
      <alignment horizontal="center" vertical="top" wrapText="1"/>
    </xf>
    <xf numFmtId="165" fontId="5" fillId="2" borderId="7" xfId="3" applyNumberFormat="1" applyFont="1" applyFill="1" applyBorder="1" applyAlignment="1">
      <alignment horizontal="center" vertical="top" wrapText="1"/>
    </xf>
    <xf numFmtId="0" fontId="8" fillId="2" borderId="8" xfId="9" applyFont="1" applyFill="1" applyBorder="1" applyAlignment="1">
      <alignment horizontal="left" vertical="top" wrapText="1"/>
    </xf>
    <xf numFmtId="0" fontId="7" fillId="2" borderId="8" xfId="9" applyFont="1" applyFill="1" applyBorder="1" applyAlignment="1" applyProtection="1">
      <alignment horizontal="left" vertical="top" wrapText="1"/>
    </xf>
    <xf numFmtId="0" fontId="8" fillId="2" borderId="8" xfId="9" applyFont="1" applyFill="1" applyBorder="1" applyAlignment="1">
      <alignment horizontal="center" vertical="top" wrapText="1"/>
    </xf>
    <xf numFmtId="164" fontId="6" fillId="2" borderId="8" xfId="9" applyNumberFormat="1" applyFont="1" applyBorder="1" applyAlignment="1">
      <alignment horizontal="center" vertical="center" wrapText="1"/>
    </xf>
    <xf numFmtId="164" fontId="8" fillId="0" borderId="1" xfId="0" applyNumberFormat="1" applyFont="1" applyFill="1" applyBorder="1" applyAlignment="1">
      <alignment horizontal="center" vertical="center"/>
    </xf>
    <xf numFmtId="164" fontId="8" fillId="2" borderId="1" xfId="9" applyNumberFormat="1" applyFont="1" applyFill="1" applyBorder="1" applyAlignment="1">
      <alignment horizontal="center" vertical="center" wrapText="1"/>
    </xf>
    <xf numFmtId="164" fontId="6" fillId="2" borderId="1" xfId="9" applyNumberFormat="1" applyFont="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0" fillId="5" borderId="0" xfId="0" applyFill="1"/>
    <xf numFmtId="0" fontId="18"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5" fillId="0" borderId="1" xfId="0" applyFont="1" applyBorder="1" applyAlignment="1">
      <alignment horizontal="center" vertical="top"/>
    </xf>
    <xf numFmtId="14" fontId="6" fillId="0" borderId="1" xfId="0" applyNumberFormat="1" applyFont="1" applyBorder="1" applyAlignment="1">
      <alignment horizontal="center" vertical="center"/>
    </xf>
    <xf numFmtId="0" fontId="5" fillId="0" borderId="0" xfId="0" applyFont="1" applyAlignment="1">
      <alignment vertical="top"/>
    </xf>
    <xf numFmtId="165" fontId="5" fillId="2" borderId="9" xfId="3" applyNumberFormat="1" applyFont="1" applyFill="1" applyBorder="1" applyAlignment="1">
      <alignment horizontal="center" vertical="top" wrapText="1"/>
    </xf>
    <xf numFmtId="164" fontId="6" fillId="2" borderId="10" xfId="9" applyNumberFormat="1" applyFont="1" applyBorder="1" applyAlignment="1">
      <alignment horizontal="center" vertical="center" wrapText="1"/>
    </xf>
    <xf numFmtId="165" fontId="5" fillId="2" borderId="1" xfId="3" applyNumberFormat="1" applyFont="1" applyFill="1" applyBorder="1" applyAlignment="1">
      <alignment horizontal="center" vertical="top" wrapText="1"/>
    </xf>
    <xf numFmtId="0" fontId="8" fillId="2" borderId="1" xfId="9" applyFont="1" applyFill="1" applyBorder="1" applyAlignment="1">
      <alignment horizontal="center" vertical="top" wrapText="1"/>
    </xf>
    <xf numFmtId="0" fontId="8" fillId="2" borderId="1" xfId="9" applyFont="1" applyFill="1" applyBorder="1" applyAlignment="1">
      <alignment horizontal="left" vertical="top" wrapText="1"/>
    </xf>
    <xf numFmtId="0" fontId="7" fillId="2" borderId="1" xfId="9" applyFont="1" applyFill="1" applyBorder="1" applyAlignment="1" applyProtection="1">
      <alignment horizontal="left" vertical="top" wrapText="1"/>
    </xf>
    <xf numFmtId="0" fontId="7" fillId="0" borderId="1" xfId="0" applyFont="1" applyFill="1" applyBorder="1" applyAlignment="1" applyProtection="1">
      <alignment horizontal="left" vertical="center" wrapText="1"/>
    </xf>
    <xf numFmtId="0" fontId="5" fillId="2"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5" fillId="2" borderId="1" xfId="2" applyFont="1" applyFill="1" applyBorder="1" applyAlignment="1">
      <alignment horizontal="left" vertical="top" wrapText="1"/>
    </xf>
    <xf numFmtId="0" fontId="8" fillId="2" borderId="1" xfId="0" applyFont="1" applyFill="1" applyBorder="1" applyAlignment="1">
      <alignment vertical="top" wrapText="1"/>
    </xf>
    <xf numFmtId="164" fontId="6" fillId="2" borderId="1" xfId="5" applyNumberFormat="1" applyFont="1" applyBorder="1" applyAlignment="1">
      <alignment horizontal="center" vertical="center"/>
    </xf>
    <xf numFmtId="164" fontId="6" fillId="0" borderId="0" xfId="0" applyNumberFormat="1" applyFont="1" applyFill="1" applyAlignment="1">
      <alignment horizontal="center" vertical="center"/>
    </xf>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center"/>
    </xf>
    <xf numFmtId="164" fontId="15" fillId="0" borderId="0" xfId="0" applyNumberFormat="1" applyFont="1" applyAlignment="1">
      <alignment horizontal="center"/>
    </xf>
    <xf numFmtId="0" fontId="5" fillId="0" borderId="5" xfId="2" applyFont="1" applyFill="1" applyBorder="1" applyAlignment="1">
      <alignment horizontal="center" vertical="top" wrapText="1"/>
    </xf>
    <xf numFmtId="0" fontId="8" fillId="0" borderId="5" xfId="0" applyFont="1" applyFill="1" applyBorder="1" applyAlignment="1">
      <alignment horizontal="left" vertical="top" wrapText="1"/>
    </xf>
    <xf numFmtId="164" fontId="6" fillId="0" borderId="1" xfId="0" applyNumberFormat="1" applyFont="1" applyFill="1" applyBorder="1"/>
    <xf numFmtId="167" fontId="6" fillId="0" borderId="1" xfId="0" applyNumberFormat="1" applyFont="1" applyFill="1" applyBorder="1" applyAlignment="1">
      <alignment horizontal="center" vertical="center"/>
    </xf>
    <xf numFmtId="0" fontId="6" fillId="0" borderId="0" xfId="0" applyFont="1" applyFill="1" applyBorder="1"/>
    <xf numFmtId="0" fontId="2" fillId="0" borderId="0" xfId="0" applyFont="1" applyBorder="1" applyAlignment="1">
      <alignment vertical="top" wrapText="1"/>
    </xf>
    <xf numFmtId="0" fontId="2" fillId="0" borderId="0" xfId="0" applyFont="1" applyBorder="1" applyAlignment="1">
      <alignment horizontal="center" vertical="top" wrapText="1"/>
    </xf>
    <xf numFmtId="164" fontId="2" fillId="2" borderId="0" xfId="0" applyNumberFormat="1" applyFont="1" applyFill="1" applyBorder="1" applyAlignment="1">
      <alignment horizontal="left" vertical="top" wrapText="1"/>
    </xf>
    <xf numFmtId="0" fontId="2" fillId="0" borderId="0" xfId="0" applyNumberFormat="1" applyFont="1" applyBorder="1" applyAlignment="1">
      <alignment horizontal="center" vertical="center"/>
    </xf>
    <xf numFmtId="14" fontId="2" fillId="0" borderId="0" xfId="0" applyNumberFormat="1" applyFont="1" applyBorder="1" applyAlignment="1">
      <alignment horizontal="left" vertical="top"/>
    </xf>
    <xf numFmtId="14" fontId="2" fillId="0" borderId="0" xfId="0" applyNumberFormat="1"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6" fillId="0" borderId="0" xfId="0" applyFont="1" applyFill="1" applyBorder="1" applyAlignment="1">
      <alignment horizontal="left" vertical="top"/>
    </xf>
    <xf numFmtId="165" fontId="6" fillId="0" borderId="0" xfId="0" applyNumberFormat="1" applyFont="1" applyFill="1" applyBorder="1" applyAlignment="1">
      <alignment horizontal="left" vertical="top"/>
    </xf>
    <xf numFmtId="0" fontId="8" fillId="0" borderId="1" xfId="0" applyFont="1" applyBorder="1" applyAlignment="1">
      <alignment horizontal="left" vertical="center" wrapText="1"/>
    </xf>
    <xf numFmtId="0" fontId="0" fillId="0" borderId="0" xfId="0" applyBorder="1"/>
    <xf numFmtId="0" fontId="6" fillId="0" borderId="0" xfId="0" applyFont="1" applyBorder="1" applyAlignment="1">
      <alignment vertical="top" wrapText="1"/>
    </xf>
    <xf numFmtId="164" fontId="6" fillId="0" borderId="0" xfId="0" applyNumberFormat="1" applyFont="1" applyBorder="1" applyAlignment="1">
      <alignment horizontal="center" vertical="center" wrapText="1"/>
    </xf>
    <xf numFmtId="164" fontId="0" fillId="0" borderId="0" xfId="0" applyNumberFormat="1" applyBorder="1" applyAlignment="1">
      <alignment horizontal="center" vertical="center"/>
    </xf>
    <xf numFmtId="0" fontId="2" fillId="3" borderId="0" xfId="0" applyFont="1" applyFill="1" applyBorder="1" applyAlignment="1">
      <alignment horizontal="left" vertical="top" wrapText="1"/>
    </xf>
    <xf numFmtId="0" fontId="7" fillId="2" borderId="1" xfId="9" applyFont="1" applyFill="1" applyBorder="1" applyAlignment="1" applyProtection="1">
      <alignment horizontal="center" vertical="center" wrapText="1"/>
    </xf>
    <xf numFmtId="0" fontId="8" fillId="2" borderId="1" xfId="9" applyFont="1" applyFill="1" applyBorder="1" applyAlignment="1">
      <alignment horizontal="center" vertical="center" wrapText="1"/>
    </xf>
    <xf numFmtId="0" fontId="6" fillId="0" borderId="0" xfId="0" applyFont="1" applyFill="1" applyBorder="1" applyAlignment="1">
      <alignment horizontal="center"/>
    </xf>
    <xf numFmtId="164" fontId="6" fillId="0" borderId="1" xfId="9" applyNumberFormat="1" applyFont="1" applyFill="1" applyBorder="1" applyAlignment="1">
      <alignment horizontal="center" vertical="center" wrapText="1"/>
    </xf>
  </cellXfs>
  <cellStyles count="12">
    <cellStyle name="Comma 2" xfId="3"/>
    <cellStyle name="Currency" xfId="1" builtinId="4"/>
    <cellStyle name="Currency 2" xfId="5"/>
    <cellStyle name="Currency 3" xfId="11"/>
    <cellStyle name="Normal" xfId="0" builtinId="0"/>
    <cellStyle name="Normal 2" xfId="2"/>
    <cellStyle name="Normal 3" xfId="4"/>
    <cellStyle name="Normal 4" xfId="6"/>
    <cellStyle name="Normal 5" xfId="7"/>
    <cellStyle name="Normal 6" xfId="8"/>
    <cellStyle name="Normal 7" xfId="9"/>
    <cellStyle name="Normal 8" xfId="1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view="pageBreakPreview" zoomScale="70" zoomScaleNormal="60" zoomScaleSheetLayoutView="70" workbookViewId="0">
      <pane ySplit="1" topLeftCell="A2" activePane="bottomLeft" state="frozen"/>
      <selection pane="bottomLeft" activeCell="A2" sqref="A2"/>
    </sheetView>
  </sheetViews>
  <sheetFormatPr defaultColWidth="9.140625" defaultRowHeight="18" x14ac:dyDescent="0.25"/>
  <cols>
    <col min="1" max="1" width="19.85546875" style="130" customWidth="1"/>
    <col min="2" max="2" width="18.28515625" style="123" customWidth="1"/>
    <col min="3" max="3" width="63.7109375" style="132" customWidth="1"/>
    <col min="4" max="4" width="20.42578125" style="131" customWidth="1"/>
    <col min="5" max="5" width="21.5703125" style="131" customWidth="1"/>
    <col min="6" max="6" width="20.42578125" style="131" customWidth="1"/>
    <col min="7" max="7" width="17.28515625" style="132" customWidth="1"/>
    <col min="8" max="8" width="18.140625" style="123" customWidth="1"/>
    <col min="9" max="9" width="25" style="133" customWidth="1"/>
    <col min="10" max="10" width="25" style="123" customWidth="1"/>
    <col min="11" max="11" width="20.85546875" style="123" customWidth="1"/>
    <col min="12" max="12" width="11.140625" style="123" bestFit="1" customWidth="1"/>
    <col min="13" max="16384" width="9.140625" style="123"/>
  </cols>
  <sheetData>
    <row r="1" spans="1:21" ht="146.25" customHeight="1" x14ac:dyDescent="0.25">
      <c r="A1" s="2" t="s">
        <v>22</v>
      </c>
      <c r="B1" s="2" t="s">
        <v>163</v>
      </c>
      <c r="C1" s="2" t="s">
        <v>23</v>
      </c>
      <c r="D1" s="2" t="s">
        <v>24</v>
      </c>
      <c r="E1" s="2" t="s">
        <v>25</v>
      </c>
      <c r="F1" s="2" t="s">
        <v>26</v>
      </c>
      <c r="G1" s="3" t="s">
        <v>27</v>
      </c>
      <c r="H1" s="2" t="s">
        <v>28</v>
      </c>
      <c r="I1" s="4" t="s">
        <v>162</v>
      </c>
      <c r="J1" s="5" t="s">
        <v>29</v>
      </c>
      <c r="K1" s="5" t="s">
        <v>130</v>
      </c>
      <c r="L1" s="142" t="s">
        <v>187</v>
      </c>
    </row>
    <row r="2" spans="1:21" ht="108" x14ac:dyDescent="0.25">
      <c r="A2" s="106" t="s">
        <v>167</v>
      </c>
      <c r="B2" s="78" t="s">
        <v>11</v>
      </c>
      <c r="C2" s="79" t="s">
        <v>32</v>
      </c>
      <c r="D2" s="78" t="s">
        <v>21</v>
      </c>
      <c r="E2" s="78" t="s">
        <v>123</v>
      </c>
      <c r="F2" s="78"/>
      <c r="G2" s="108" t="s">
        <v>0</v>
      </c>
      <c r="H2" s="10"/>
      <c r="I2" s="63">
        <v>2837000</v>
      </c>
      <c r="J2" s="72" t="s">
        <v>127</v>
      </c>
      <c r="K2" s="63">
        <v>201746.81</v>
      </c>
      <c r="L2" s="142" t="s">
        <v>177</v>
      </c>
    </row>
    <row r="3" spans="1:21" ht="144" x14ac:dyDescent="0.25">
      <c r="A3" s="106" t="s">
        <v>167</v>
      </c>
      <c r="B3" s="78" t="s">
        <v>31</v>
      </c>
      <c r="C3" s="79" t="s">
        <v>37</v>
      </c>
      <c r="D3" s="78" t="s">
        <v>21</v>
      </c>
      <c r="E3" s="78" t="s">
        <v>123</v>
      </c>
      <c r="F3" s="78"/>
      <c r="G3" s="9" t="s">
        <v>1</v>
      </c>
      <c r="H3" s="10"/>
      <c r="I3" s="63">
        <v>1724000</v>
      </c>
      <c r="J3" s="64">
        <v>887000</v>
      </c>
      <c r="K3" s="63">
        <v>795501</v>
      </c>
      <c r="L3" s="142" t="s">
        <v>178</v>
      </c>
    </row>
    <row r="4" spans="1:21" ht="108" x14ac:dyDescent="0.25">
      <c r="A4" s="106" t="s">
        <v>167</v>
      </c>
      <c r="B4" s="78" t="s">
        <v>13</v>
      </c>
      <c r="C4" s="79" t="s">
        <v>4</v>
      </c>
      <c r="D4" s="78" t="s">
        <v>21</v>
      </c>
      <c r="E4" s="78" t="s">
        <v>123</v>
      </c>
      <c r="F4" s="78"/>
      <c r="G4" s="9" t="s">
        <v>5</v>
      </c>
      <c r="H4" s="10"/>
      <c r="I4" s="63">
        <v>900000</v>
      </c>
      <c r="J4" s="64">
        <v>295000</v>
      </c>
      <c r="K4" s="63">
        <v>295000</v>
      </c>
      <c r="L4" s="142" t="s">
        <v>180</v>
      </c>
    </row>
    <row r="5" spans="1:21" ht="144" x14ac:dyDescent="0.25">
      <c r="A5" s="106" t="s">
        <v>167</v>
      </c>
      <c r="B5" s="78" t="s">
        <v>121</v>
      </c>
      <c r="C5" s="79" t="s">
        <v>122</v>
      </c>
      <c r="D5" s="78" t="s">
        <v>21</v>
      </c>
      <c r="E5" s="78" t="s">
        <v>123</v>
      </c>
      <c r="F5" s="78"/>
      <c r="G5" s="9" t="s">
        <v>1</v>
      </c>
      <c r="H5" s="10"/>
      <c r="I5" s="63">
        <v>2160000</v>
      </c>
      <c r="J5" s="69">
        <v>1080000</v>
      </c>
      <c r="K5" s="63">
        <v>1080000</v>
      </c>
      <c r="L5" s="142" t="s">
        <v>179</v>
      </c>
    </row>
    <row r="6" spans="1:21" ht="162" x14ac:dyDescent="0.25">
      <c r="A6" s="106" t="s">
        <v>167</v>
      </c>
      <c r="B6" s="78" t="s">
        <v>14</v>
      </c>
      <c r="C6" s="79" t="s">
        <v>33</v>
      </c>
      <c r="D6" s="78" t="s">
        <v>21</v>
      </c>
      <c r="E6" s="78" t="s">
        <v>124</v>
      </c>
      <c r="F6" s="78"/>
      <c r="G6" s="9" t="s">
        <v>6</v>
      </c>
      <c r="H6" s="10"/>
      <c r="I6" s="63">
        <v>1354300</v>
      </c>
      <c r="J6" s="64">
        <v>239998</v>
      </c>
      <c r="K6" s="63">
        <v>239998</v>
      </c>
      <c r="L6" s="142" t="s">
        <v>181</v>
      </c>
      <c r="M6" s="124"/>
      <c r="N6" s="125"/>
      <c r="P6" s="126"/>
      <c r="Q6" s="127"/>
      <c r="R6" s="128"/>
      <c r="S6" s="129"/>
      <c r="T6" s="129"/>
      <c r="U6" s="126"/>
    </row>
    <row r="7" spans="1:21" ht="126" x14ac:dyDescent="0.25">
      <c r="A7" s="106" t="s">
        <v>167</v>
      </c>
      <c r="B7" s="78" t="s">
        <v>139</v>
      </c>
      <c r="C7" s="134" t="s">
        <v>138</v>
      </c>
      <c r="D7" s="78" t="s">
        <v>21</v>
      </c>
      <c r="E7" s="78" t="s">
        <v>123</v>
      </c>
      <c r="F7" s="78"/>
      <c r="G7" s="50" t="s">
        <v>2</v>
      </c>
      <c r="H7" s="10"/>
      <c r="I7" s="92">
        <v>1795500</v>
      </c>
      <c r="J7" s="93">
        <v>732500</v>
      </c>
      <c r="K7" s="63">
        <v>549371</v>
      </c>
      <c r="L7" s="142" t="s">
        <v>174</v>
      </c>
      <c r="M7" s="124"/>
      <c r="N7" s="125"/>
      <c r="O7" s="126"/>
      <c r="P7" s="126"/>
      <c r="Q7" s="127"/>
      <c r="R7" s="128"/>
      <c r="S7" s="129"/>
      <c r="T7" s="129"/>
      <c r="U7" s="126"/>
    </row>
    <row r="8" spans="1:21" ht="108" x14ac:dyDescent="0.25">
      <c r="A8" s="106" t="s">
        <v>167</v>
      </c>
      <c r="B8" s="78" t="s">
        <v>15</v>
      </c>
      <c r="C8" s="79" t="s">
        <v>34</v>
      </c>
      <c r="D8" s="78" t="s">
        <v>21</v>
      </c>
      <c r="E8" s="78" t="s">
        <v>123</v>
      </c>
      <c r="F8" s="78"/>
      <c r="G8" s="9" t="s">
        <v>0</v>
      </c>
      <c r="H8" s="10"/>
      <c r="I8" s="63">
        <v>709000</v>
      </c>
      <c r="J8" s="64">
        <v>260200</v>
      </c>
      <c r="K8" s="63">
        <v>260200</v>
      </c>
      <c r="L8" s="142" t="s">
        <v>170</v>
      </c>
    </row>
    <row r="9" spans="1:21" ht="144" x14ac:dyDescent="0.25">
      <c r="A9" s="7" t="s">
        <v>160</v>
      </c>
      <c r="B9" s="78" t="s">
        <v>16</v>
      </c>
      <c r="C9" s="79" t="s">
        <v>35</v>
      </c>
      <c r="D9" s="78" t="s">
        <v>21</v>
      </c>
      <c r="E9" s="78" t="s">
        <v>123</v>
      </c>
      <c r="F9" s="78"/>
      <c r="G9" s="9" t="s">
        <v>0</v>
      </c>
      <c r="H9" s="10"/>
      <c r="I9" s="63">
        <v>775000</v>
      </c>
      <c r="J9" s="64">
        <v>315000</v>
      </c>
      <c r="K9" s="63">
        <v>315000</v>
      </c>
      <c r="L9" s="142" t="s">
        <v>173</v>
      </c>
    </row>
    <row r="10" spans="1:21" ht="108" x14ac:dyDescent="0.25">
      <c r="A10" s="106" t="s">
        <v>167</v>
      </c>
      <c r="B10" s="78" t="s">
        <v>17</v>
      </c>
      <c r="C10" s="79" t="s">
        <v>36</v>
      </c>
      <c r="D10" s="78" t="s">
        <v>21</v>
      </c>
      <c r="E10" s="78" t="s">
        <v>123</v>
      </c>
      <c r="F10" s="78"/>
      <c r="G10" s="9" t="s">
        <v>0</v>
      </c>
      <c r="H10" s="10"/>
      <c r="I10" s="63">
        <v>3285000</v>
      </c>
      <c r="J10" s="64">
        <v>1329400</v>
      </c>
      <c r="K10" s="63">
        <v>1329400</v>
      </c>
      <c r="L10" s="142" t="s">
        <v>171</v>
      </c>
    </row>
    <row r="11" spans="1:21" ht="108" x14ac:dyDescent="0.25">
      <c r="A11" s="106" t="s">
        <v>167</v>
      </c>
      <c r="B11" s="78" t="s">
        <v>18</v>
      </c>
      <c r="C11" s="79" t="s">
        <v>7</v>
      </c>
      <c r="D11" s="78" t="s">
        <v>21</v>
      </c>
      <c r="E11" s="78" t="s">
        <v>123</v>
      </c>
      <c r="F11" s="78"/>
      <c r="G11" s="9" t="s">
        <v>0</v>
      </c>
      <c r="H11" s="10"/>
      <c r="I11" s="63">
        <v>2646000</v>
      </c>
      <c r="J11" s="64">
        <v>1207962</v>
      </c>
      <c r="K11" s="63">
        <v>1207962</v>
      </c>
      <c r="L11" s="142" t="s">
        <v>182</v>
      </c>
    </row>
    <row r="12" spans="1:21" ht="144" x14ac:dyDescent="0.25">
      <c r="A12" s="106" t="s">
        <v>167</v>
      </c>
      <c r="B12" s="78" t="s">
        <v>19</v>
      </c>
      <c r="C12" s="79" t="s">
        <v>8</v>
      </c>
      <c r="D12" s="78" t="s">
        <v>21</v>
      </c>
      <c r="E12" s="78" t="s">
        <v>125</v>
      </c>
      <c r="F12" s="78"/>
      <c r="G12" s="9" t="s">
        <v>1</v>
      </c>
      <c r="H12" s="10"/>
      <c r="I12" s="63">
        <v>2224850</v>
      </c>
      <c r="J12" s="64">
        <v>1217985</v>
      </c>
      <c r="K12" s="63">
        <v>1217985</v>
      </c>
      <c r="L12" s="142" t="s">
        <v>183</v>
      </c>
    </row>
    <row r="13" spans="1:21" ht="126" x14ac:dyDescent="0.25">
      <c r="A13" s="106" t="s">
        <v>167</v>
      </c>
      <c r="B13" s="78" t="s">
        <v>137</v>
      </c>
      <c r="C13" s="80" t="s">
        <v>136</v>
      </c>
      <c r="D13" s="78" t="s">
        <v>21</v>
      </c>
      <c r="E13" s="78" t="s">
        <v>123</v>
      </c>
      <c r="F13" s="78"/>
      <c r="G13" s="9" t="s">
        <v>2</v>
      </c>
      <c r="H13" s="10"/>
      <c r="I13" s="73">
        <v>720000</v>
      </c>
      <c r="J13" s="81">
        <v>360000</v>
      </c>
      <c r="K13" s="64">
        <v>360000</v>
      </c>
      <c r="L13" s="142" t="s">
        <v>172</v>
      </c>
    </row>
    <row r="14" spans="1:21" ht="108" x14ac:dyDescent="0.25">
      <c r="A14" s="106" t="s">
        <v>167</v>
      </c>
      <c r="B14" s="78" t="s">
        <v>20</v>
      </c>
      <c r="C14" s="79" t="s">
        <v>9</v>
      </c>
      <c r="D14" s="78" t="s">
        <v>21</v>
      </c>
      <c r="E14" s="78" t="s">
        <v>123</v>
      </c>
      <c r="F14" s="78"/>
      <c r="G14" s="9" t="s">
        <v>0</v>
      </c>
      <c r="H14" s="10"/>
      <c r="I14" s="63">
        <v>3984395</v>
      </c>
      <c r="J14" s="93">
        <v>55965.7</v>
      </c>
      <c r="K14" s="63">
        <v>21612.959999999999</v>
      </c>
      <c r="L14" s="142" t="s">
        <v>169</v>
      </c>
    </row>
    <row r="15" spans="1:21" ht="126" x14ac:dyDescent="0.25">
      <c r="A15" s="106" t="s">
        <v>167</v>
      </c>
      <c r="B15" s="72" t="s">
        <v>152</v>
      </c>
      <c r="C15" s="95" t="s">
        <v>153</v>
      </c>
      <c r="D15" s="78" t="s">
        <v>21</v>
      </c>
      <c r="E15" s="78" t="s">
        <v>123</v>
      </c>
      <c r="F15" s="8"/>
      <c r="G15" s="9" t="s">
        <v>2</v>
      </c>
      <c r="H15" s="6"/>
      <c r="I15" s="64">
        <v>1800000</v>
      </c>
      <c r="J15" s="64">
        <v>451776</v>
      </c>
      <c r="K15" s="64">
        <v>8320</v>
      </c>
      <c r="L15" s="142" t="s">
        <v>175</v>
      </c>
    </row>
    <row r="16" spans="1:21" ht="126" x14ac:dyDescent="0.25">
      <c r="A16" s="106" t="s">
        <v>167</v>
      </c>
      <c r="B16" s="72" t="s">
        <v>154</v>
      </c>
      <c r="C16" s="72" t="s">
        <v>155</v>
      </c>
      <c r="D16" s="78" t="s">
        <v>21</v>
      </c>
      <c r="E16" s="78" t="s">
        <v>123</v>
      </c>
      <c r="F16" s="8"/>
      <c r="G16" s="9" t="s">
        <v>2</v>
      </c>
      <c r="H16" s="6"/>
      <c r="I16" s="64">
        <v>270000</v>
      </c>
      <c r="J16" s="64">
        <v>108000</v>
      </c>
      <c r="K16" s="64">
        <v>108000</v>
      </c>
      <c r="L16" s="142" t="s">
        <v>176</v>
      </c>
    </row>
    <row r="17" spans="1:12" ht="180" x14ac:dyDescent="0.25">
      <c r="A17" s="106" t="s">
        <v>167</v>
      </c>
      <c r="B17" s="72" t="s">
        <v>190</v>
      </c>
      <c r="C17" s="72" t="s">
        <v>189</v>
      </c>
      <c r="D17" s="78" t="s">
        <v>21</v>
      </c>
      <c r="E17" s="78" t="s">
        <v>123</v>
      </c>
      <c r="F17" s="8"/>
      <c r="G17" s="9" t="s">
        <v>191</v>
      </c>
      <c r="H17" s="6"/>
      <c r="I17" s="64">
        <v>3500000</v>
      </c>
      <c r="J17" s="64">
        <v>2606000</v>
      </c>
      <c r="K17" s="64">
        <v>2606000</v>
      </c>
      <c r="L17" s="142" t="s">
        <v>188</v>
      </c>
    </row>
    <row r="18" spans="1:12" x14ac:dyDescent="0.25">
      <c r="A18" s="7"/>
      <c r="B18" s="6"/>
      <c r="C18" s="11"/>
      <c r="D18" s="8"/>
      <c r="E18" s="8"/>
      <c r="F18" s="8"/>
      <c r="G18" s="11"/>
      <c r="H18" s="6"/>
      <c r="I18" s="12"/>
      <c r="J18" s="6"/>
      <c r="K18" s="121">
        <f>SUM(K2:K17)</f>
        <v>10596096.77</v>
      </c>
    </row>
  </sheetData>
  <printOptions horizontalCentered="1"/>
  <pageMargins left="0.1" right="0.1" top="0.25" bottom="0.25" header="0.3" footer="0.3"/>
  <pageSetup scale="49" fitToHeight="99" orientation="landscape" horizontalDpi="4294967294" verticalDpi="4294967294" r:id="rId1"/>
  <headerFooter>
    <oddFooter>&amp;L&amp;F&amp;RPage &amp;P of &amp;N</oddFooter>
  </headerFooter>
  <rowBreaks count="1" manualBreakCount="1">
    <brk id="1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70" zoomScaleNormal="75" zoomScaleSheetLayoutView="70" workbookViewId="0">
      <pane ySplit="1" topLeftCell="A2" activePane="bottomLeft" state="frozen"/>
      <selection pane="bottomLeft" activeCell="A2" sqref="A2"/>
    </sheetView>
  </sheetViews>
  <sheetFormatPr defaultColWidth="9.140625" defaultRowHeight="18" x14ac:dyDescent="0.25"/>
  <cols>
    <col min="1" max="1" width="20.28515625" style="23" customWidth="1"/>
    <col min="2" max="2" width="19.5703125" style="23" customWidth="1"/>
    <col min="3" max="3" width="60.85546875" style="23" customWidth="1"/>
    <col min="4" max="4" width="23.28515625" style="23" customWidth="1"/>
    <col min="5" max="5" width="24.140625" style="23" customWidth="1"/>
    <col min="6" max="6" width="54.7109375" style="28" customWidth="1"/>
    <col min="7" max="7" width="16.140625" style="29" customWidth="1"/>
    <col min="8" max="8" width="20.7109375" style="23" customWidth="1"/>
    <col min="9" max="9" width="32.85546875" style="23" customWidth="1"/>
    <col min="10" max="10" width="22.85546875" style="23" customWidth="1"/>
    <col min="11" max="16384" width="9.140625" style="23"/>
  </cols>
  <sheetData>
    <row r="1" spans="1:10" ht="126" x14ac:dyDescent="0.25">
      <c r="A1" s="109" t="s">
        <v>22</v>
      </c>
      <c r="B1" s="109" t="s">
        <v>164</v>
      </c>
      <c r="C1" s="109" t="s">
        <v>23</v>
      </c>
      <c r="D1" s="109" t="s">
        <v>24</v>
      </c>
      <c r="E1" s="109" t="s">
        <v>25</v>
      </c>
      <c r="F1" s="110" t="s">
        <v>26</v>
      </c>
      <c r="G1" s="111" t="s">
        <v>27</v>
      </c>
      <c r="H1" s="109" t="s">
        <v>28</v>
      </c>
      <c r="I1" s="104" t="s">
        <v>29</v>
      </c>
      <c r="J1" s="104" t="s">
        <v>30</v>
      </c>
    </row>
    <row r="2" spans="1:10" ht="108" x14ac:dyDescent="0.25">
      <c r="A2" s="106" t="s">
        <v>167</v>
      </c>
      <c r="B2" s="112" t="s">
        <v>18</v>
      </c>
      <c r="C2" s="112" t="s">
        <v>7</v>
      </c>
      <c r="D2" s="112" t="s">
        <v>21</v>
      </c>
      <c r="E2" s="22" t="s">
        <v>84</v>
      </c>
      <c r="F2" s="24" t="s">
        <v>65</v>
      </c>
      <c r="G2" s="25" t="s">
        <v>53</v>
      </c>
      <c r="H2" s="26"/>
      <c r="I2" s="113">
        <v>57522</v>
      </c>
      <c r="J2" s="113">
        <v>57522</v>
      </c>
    </row>
    <row r="3" spans="1:10" ht="108" x14ac:dyDescent="0.25">
      <c r="A3" s="106" t="s">
        <v>167</v>
      </c>
      <c r="B3" s="112" t="s">
        <v>18</v>
      </c>
      <c r="C3" s="112" t="s">
        <v>7</v>
      </c>
      <c r="D3" s="112" t="s">
        <v>21</v>
      </c>
      <c r="E3" s="22" t="s">
        <v>84</v>
      </c>
      <c r="F3" s="24" t="s">
        <v>66</v>
      </c>
      <c r="G3" s="25" t="s">
        <v>48</v>
      </c>
      <c r="H3" s="26"/>
      <c r="I3" s="66">
        <v>57522</v>
      </c>
      <c r="J3" s="113">
        <v>57522</v>
      </c>
    </row>
    <row r="4" spans="1:10" ht="108" x14ac:dyDescent="0.25">
      <c r="A4" s="106" t="s">
        <v>167</v>
      </c>
      <c r="B4" s="112" t="s">
        <v>18</v>
      </c>
      <c r="C4" s="112" t="s">
        <v>7</v>
      </c>
      <c r="D4" s="112" t="s">
        <v>21</v>
      </c>
      <c r="E4" s="22" t="s">
        <v>84</v>
      </c>
      <c r="F4" s="24" t="s">
        <v>126</v>
      </c>
      <c r="G4" s="25" t="s">
        <v>67</v>
      </c>
      <c r="H4" s="26"/>
      <c r="I4" s="113">
        <v>57522</v>
      </c>
      <c r="J4" s="113">
        <v>57522</v>
      </c>
    </row>
    <row r="5" spans="1:10" ht="108" x14ac:dyDescent="0.25">
      <c r="A5" s="106" t="s">
        <v>167</v>
      </c>
      <c r="B5" s="112" t="s">
        <v>18</v>
      </c>
      <c r="C5" s="112" t="s">
        <v>7</v>
      </c>
      <c r="D5" s="112" t="s">
        <v>21</v>
      </c>
      <c r="E5" s="22" t="s">
        <v>84</v>
      </c>
      <c r="F5" s="24" t="s">
        <v>69</v>
      </c>
      <c r="G5" s="25" t="s">
        <v>68</v>
      </c>
      <c r="H5" s="26"/>
      <c r="I5" s="66">
        <v>57522</v>
      </c>
      <c r="J5" s="113">
        <v>57522</v>
      </c>
    </row>
    <row r="6" spans="1:10" ht="108" x14ac:dyDescent="0.25">
      <c r="A6" s="106" t="s">
        <v>167</v>
      </c>
      <c r="B6" s="112" t="s">
        <v>18</v>
      </c>
      <c r="C6" s="112" t="s">
        <v>7</v>
      </c>
      <c r="D6" s="112" t="s">
        <v>21</v>
      </c>
      <c r="E6" s="22" t="s">
        <v>84</v>
      </c>
      <c r="F6" s="24" t="s">
        <v>69</v>
      </c>
      <c r="G6" s="25" t="s">
        <v>56</v>
      </c>
      <c r="H6" s="26"/>
      <c r="I6" s="66">
        <v>57522</v>
      </c>
      <c r="J6" s="113">
        <v>57522</v>
      </c>
    </row>
    <row r="7" spans="1:10" ht="108" x14ac:dyDescent="0.25">
      <c r="A7" s="106" t="s">
        <v>167</v>
      </c>
      <c r="B7" s="112" t="s">
        <v>18</v>
      </c>
      <c r="C7" s="112" t="s">
        <v>7</v>
      </c>
      <c r="D7" s="112" t="s">
        <v>21</v>
      </c>
      <c r="E7" s="22" t="s">
        <v>84</v>
      </c>
      <c r="F7" s="24" t="s">
        <v>69</v>
      </c>
      <c r="G7" s="25" t="s">
        <v>70</v>
      </c>
      <c r="H7" s="26"/>
      <c r="I7" s="66">
        <v>57522</v>
      </c>
      <c r="J7" s="113">
        <v>57522</v>
      </c>
    </row>
    <row r="8" spans="1:10" ht="108" x14ac:dyDescent="0.25">
      <c r="A8" s="106" t="s">
        <v>167</v>
      </c>
      <c r="B8" s="112" t="s">
        <v>18</v>
      </c>
      <c r="C8" s="112" t="s">
        <v>7</v>
      </c>
      <c r="D8" s="112" t="s">
        <v>21</v>
      </c>
      <c r="E8" s="22" t="s">
        <v>84</v>
      </c>
      <c r="F8" s="24" t="s">
        <v>131</v>
      </c>
      <c r="G8" s="25" t="s">
        <v>49</v>
      </c>
      <c r="H8" s="26"/>
      <c r="I8" s="113">
        <v>57522</v>
      </c>
      <c r="J8" s="113">
        <v>57522</v>
      </c>
    </row>
    <row r="9" spans="1:10" ht="108" x14ac:dyDescent="0.25">
      <c r="A9" s="106" t="s">
        <v>167</v>
      </c>
      <c r="B9" s="112" t="s">
        <v>18</v>
      </c>
      <c r="C9" s="112" t="s">
        <v>7</v>
      </c>
      <c r="D9" s="112" t="s">
        <v>21</v>
      </c>
      <c r="E9" s="22" t="s">
        <v>84</v>
      </c>
      <c r="F9" s="24" t="s">
        <v>132</v>
      </c>
      <c r="G9" s="25" t="s">
        <v>71</v>
      </c>
      <c r="H9" s="26"/>
      <c r="I9" s="113">
        <v>57522</v>
      </c>
      <c r="J9" s="113">
        <v>57522</v>
      </c>
    </row>
    <row r="10" spans="1:10" ht="108" x14ac:dyDescent="0.25">
      <c r="A10" s="106" t="s">
        <v>167</v>
      </c>
      <c r="B10" s="112" t="s">
        <v>18</v>
      </c>
      <c r="C10" s="112" t="s">
        <v>7</v>
      </c>
      <c r="D10" s="112" t="s">
        <v>21</v>
      </c>
      <c r="E10" s="22" t="s">
        <v>84</v>
      </c>
      <c r="F10" s="82" t="s">
        <v>193</v>
      </c>
      <c r="G10" s="25" t="s">
        <v>50</v>
      </c>
      <c r="H10" s="26"/>
      <c r="I10" s="113">
        <v>57522</v>
      </c>
      <c r="J10" s="113">
        <v>57522</v>
      </c>
    </row>
    <row r="11" spans="1:10" ht="108" x14ac:dyDescent="0.25">
      <c r="A11" s="106" t="s">
        <v>167</v>
      </c>
      <c r="B11" s="112" t="s">
        <v>18</v>
      </c>
      <c r="C11" s="112" t="s">
        <v>7</v>
      </c>
      <c r="D11" s="112" t="s">
        <v>21</v>
      </c>
      <c r="E11" s="22" t="s">
        <v>84</v>
      </c>
      <c r="F11" s="27" t="s">
        <v>133</v>
      </c>
      <c r="G11" s="25" t="s">
        <v>5</v>
      </c>
      <c r="H11" s="26"/>
      <c r="I11" s="113">
        <v>57522</v>
      </c>
      <c r="J11" s="113">
        <v>57522</v>
      </c>
    </row>
    <row r="12" spans="1:10" ht="108" x14ac:dyDescent="0.25">
      <c r="A12" s="106" t="s">
        <v>167</v>
      </c>
      <c r="B12" s="112" t="s">
        <v>18</v>
      </c>
      <c r="C12" s="112" t="s">
        <v>7</v>
      </c>
      <c r="D12" s="112" t="s">
        <v>21</v>
      </c>
      <c r="E12" s="22" t="s">
        <v>84</v>
      </c>
      <c r="F12" s="27" t="s">
        <v>194</v>
      </c>
      <c r="G12" s="25" t="s">
        <v>72</v>
      </c>
      <c r="H12" s="26"/>
      <c r="I12" s="113">
        <v>57522</v>
      </c>
      <c r="J12" s="113">
        <v>57522</v>
      </c>
    </row>
    <row r="13" spans="1:10" ht="108" x14ac:dyDescent="0.25">
      <c r="A13" s="106" t="s">
        <v>167</v>
      </c>
      <c r="B13" s="112" t="s">
        <v>18</v>
      </c>
      <c r="C13" s="112" t="s">
        <v>7</v>
      </c>
      <c r="D13" s="112" t="s">
        <v>21</v>
      </c>
      <c r="E13" s="22" t="s">
        <v>84</v>
      </c>
      <c r="F13" s="27" t="s">
        <v>134</v>
      </c>
      <c r="G13" s="25" t="s">
        <v>51</v>
      </c>
      <c r="H13" s="26"/>
      <c r="I13" s="113">
        <v>57522</v>
      </c>
      <c r="J13" s="113">
        <v>57522</v>
      </c>
    </row>
    <row r="14" spans="1:10" ht="108" x14ac:dyDescent="0.25">
      <c r="A14" s="106" t="s">
        <v>167</v>
      </c>
      <c r="B14" s="112" t="s">
        <v>18</v>
      </c>
      <c r="C14" s="112" t="s">
        <v>7</v>
      </c>
      <c r="D14" s="112" t="s">
        <v>21</v>
      </c>
      <c r="E14" s="22" t="s">
        <v>84</v>
      </c>
      <c r="F14" s="27" t="s">
        <v>195</v>
      </c>
      <c r="G14" s="25" t="s">
        <v>73</v>
      </c>
      <c r="H14" s="26"/>
      <c r="I14" s="113">
        <v>57522</v>
      </c>
      <c r="J14" s="113">
        <v>57522</v>
      </c>
    </row>
    <row r="15" spans="1:10" ht="108" x14ac:dyDescent="0.25">
      <c r="A15" s="106" t="s">
        <v>167</v>
      </c>
      <c r="B15" s="112" t="s">
        <v>18</v>
      </c>
      <c r="C15" s="112" t="s">
        <v>7</v>
      </c>
      <c r="D15" s="112" t="s">
        <v>21</v>
      </c>
      <c r="E15" s="22" t="s">
        <v>84</v>
      </c>
      <c r="F15" s="27" t="s">
        <v>135</v>
      </c>
      <c r="G15" s="25" t="s">
        <v>74</v>
      </c>
      <c r="H15" s="26"/>
      <c r="I15" s="113">
        <v>57522</v>
      </c>
      <c r="J15" s="113">
        <v>57522</v>
      </c>
    </row>
    <row r="16" spans="1:10" ht="108" x14ac:dyDescent="0.25">
      <c r="A16" s="106" t="s">
        <v>167</v>
      </c>
      <c r="B16" s="112" t="s">
        <v>18</v>
      </c>
      <c r="C16" s="112" t="s">
        <v>7</v>
      </c>
      <c r="D16" s="112" t="s">
        <v>21</v>
      </c>
      <c r="E16" s="22" t="s">
        <v>84</v>
      </c>
      <c r="F16" s="27" t="s">
        <v>76</v>
      </c>
      <c r="G16" s="25" t="s">
        <v>75</v>
      </c>
      <c r="H16" s="26"/>
      <c r="I16" s="113">
        <v>57522</v>
      </c>
      <c r="J16" s="113">
        <v>57522</v>
      </c>
    </row>
    <row r="17" spans="1:10" ht="108" x14ac:dyDescent="0.25">
      <c r="A17" s="106" t="s">
        <v>167</v>
      </c>
      <c r="B17" s="112" t="s">
        <v>18</v>
      </c>
      <c r="C17" s="112" t="s">
        <v>7</v>
      </c>
      <c r="D17" s="112" t="s">
        <v>21</v>
      </c>
      <c r="E17" s="22" t="s">
        <v>84</v>
      </c>
      <c r="F17" s="27" t="s">
        <v>78</v>
      </c>
      <c r="G17" s="25" t="s">
        <v>77</v>
      </c>
      <c r="H17" s="26"/>
      <c r="I17" s="113">
        <v>57522</v>
      </c>
      <c r="J17" s="113">
        <v>57522</v>
      </c>
    </row>
    <row r="18" spans="1:10" ht="108" x14ac:dyDescent="0.25">
      <c r="A18" s="106" t="s">
        <v>167</v>
      </c>
      <c r="B18" s="112" t="s">
        <v>18</v>
      </c>
      <c r="C18" s="112" t="s">
        <v>7</v>
      </c>
      <c r="D18" s="112" t="s">
        <v>21</v>
      </c>
      <c r="E18" s="22" t="s">
        <v>84</v>
      </c>
      <c r="F18" s="27" t="s">
        <v>80</v>
      </c>
      <c r="G18" s="25" t="s">
        <v>79</v>
      </c>
      <c r="H18" s="26"/>
      <c r="I18" s="113">
        <v>57522</v>
      </c>
      <c r="J18" s="113">
        <v>57522</v>
      </c>
    </row>
    <row r="19" spans="1:10" ht="108" x14ac:dyDescent="0.25">
      <c r="A19" s="106" t="s">
        <v>167</v>
      </c>
      <c r="B19" s="112" t="s">
        <v>18</v>
      </c>
      <c r="C19" s="112" t="s">
        <v>7</v>
      </c>
      <c r="D19" s="112" t="s">
        <v>21</v>
      </c>
      <c r="E19" s="22" t="s">
        <v>84</v>
      </c>
      <c r="F19" s="82" t="s">
        <v>81</v>
      </c>
      <c r="G19" s="25" t="s">
        <v>0</v>
      </c>
      <c r="H19" s="26"/>
      <c r="I19" s="113">
        <v>57522</v>
      </c>
      <c r="J19" s="113">
        <v>57522</v>
      </c>
    </row>
    <row r="20" spans="1:10" ht="108" x14ac:dyDescent="0.25">
      <c r="A20" s="106" t="s">
        <v>167</v>
      </c>
      <c r="B20" s="112" t="s">
        <v>18</v>
      </c>
      <c r="C20" s="112" t="s">
        <v>7</v>
      </c>
      <c r="D20" s="112" t="s">
        <v>21</v>
      </c>
      <c r="E20" s="22" t="s">
        <v>84</v>
      </c>
      <c r="F20" s="27" t="s">
        <v>82</v>
      </c>
      <c r="G20" s="25" t="s">
        <v>0</v>
      </c>
      <c r="H20" s="26"/>
      <c r="I20" s="113">
        <v>57522</v>
      </c>
      <c r="J20" s="113">
        <v>57522</v>
      </c>
    </row>
    <row r="21" spans="1:10" ht="108" x14ac:dyDescent="0.25">
      <c r="A21" s="106" t="s">
        <v>167</v>
      </c>
      <c r="B21" s="112" t="s">
        <v>18</v>
      </c>
      <c r="C21" s="112" t="s">
        <v>7</v>
      </c>
      <c r="D21" s="112" t="s">
        <v>21</v>
      </c>
      <c r="E21" s="22" t="s">
        <v>84</v>
      </c>
      <c r="F21" s="27" t="s">
        <v>168</v>
      </c>
      <c r="G21" s="25" t="s">
        <v>52</v>
      </c>
      <c r="H21" s="26"/>
      <c r="I21" s="113">
        <v>57522</v>
      </c>
      <c r="J21" s="113">
        <v>57522</v>
      </c>
    </row>
    <row r="22" spans="1:10" ht="108" x14ac:dyDescent="0.25">
      <c r="A22" s="106" t="s">
        <v>167</v>
      </c>
      <c r="B22" s="112" t="s">
        <v>18</v>
      </c>
      <c r="C22" s="112" t="s">
        <v>7</v>
      </c>
      <c r="D22" s="112" t="s">
        <v>21</v>
      </c>
      <c r="E22" s="22" t="s">
        <v>84</v>
      </c>
      <c r="F22" s="27" t="s">
        <v>196</v>
      </c>
      <c r="G22" s="25" t="s">
        <v>197</v>
      </c>
      <c r="H22" s="26"/>
      <c r="I22" s="113">
        <v>57522</v>
      </c>
      <c r="J22" s="113">
        <v>57522</v>
      </c>
    </row>
    <row r="23" spans="1:10" x14ac:dyDescent="0.25">
      <c r="E23" s="28"/>
      <c r="F23" s="29"/>
      <c r="G23" s="23"/>
      <c r="I23" s="71">
        <f>SUM(I2:I22)</f>
        <v>1207962</v>
      </c>
      <c r="J23" s="71">
        <f>SUM(J2:J22)</f>
        <v>1207962</v>
      </c>
    </row>
    <row r="24" spans="1:10" ht="18.75" x14ac:dyDescent="0.25">
      <c r="E24" s="28"/>
      <c r="F24" s="29"/>
      <c r="G24" s="23"/>
      <c r="I24" s="70"/>
      <c r="J24" s="70"/>
    </row>
    <row r="25" spans="1:10" x14ac:dyDescent="0.25">
      <c r="E25" s="28"/>
      <c r="F25" s="29"/>
      <c r="G25" s="23"/>
      <c r="I25" s="67"/>
      <c r="J25" s="67"/>
    </row>
  </sheetData>
  <pageMargins left="0.7" right="0.7" top="0.75" bottom="0.75" header="0.3" footer="0.3"/>
  <pageSetup scale="41" fitToHeight="0" orientation="landscape" r:id="rId1"/>
  <headerFooter>
    <oddFooter>&amp;LAs of March 27, 2014&amp;C&amp;A&amp;R&amp;P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BreakPreview" zoomScale="70" zoomScaleNormal="80" zoomScaleSheetLayoutView="70" workbookViewId="0">
      <pane ySplit="1" topLeftCell="A2" activePane="bottomLeft" state="frozen"/>
      <selection pane="bottomLeft" activeCell="A2" sqref="A2"/>
    </sheetView>
  </sheetViews>
  <sheetFormatPr defaultColWidth="9.140625" defaultRowHeight="18" x14ac:dyDescent="0.25"/>
  <cols>
    <col min="1" max="1" width="21" style="32" customWidth="1"/>
    <col min="2" max="2" width="22" style="32" customWidth="1"/>
    <col min="3" max="3" width="42.7109375" style="32" customWidth="1"/>
    <col min="4" max="4" width="20.85546875" style="32" customWidth="1"/>
    <col min="5" max="5" width="23.85546875" style="32" customWidth="1"/>
    <col min="6" max="6" width="32.28515625" style="32" customWidth="1"/>
    <col min="7" max="7" width="15.85546875" style="43" customWidth="1"/>
    <col min="8" max="8" width="24.85546875" style="43" customWidth="1"/>
    <col min="9" max="9" width="17.42578125" style="32" customWidth="1"/>
    <col min="10" max="10" width="19.5703125" style="32" customWidth="1"/>
    <col min="11" max="16384" width="9.140625" style="32"/>
  </cols>
  <sheetData>
    <row r="1" spans="1:10" ht="198" customHeight="1" x14ac:dyDescent="0.25">
      <c r="A1" s="2" t="s">
        <v>22</v>
      </c>
      <c r="B1" s="2" t="s">
        <v>164</v>
      </c>
      <c r="C1" s="2" t="s">
        <v>23</v>
      </c>
      <c r="D1" s="2" t="s">
        <v>24</v>
      </c>
      <c r="E1" s="2" t="s">
        <v>25</v>
      </c>
      <c r="F1" s="1" t="s">
        <v>26</v>
      </c>
      <c r="G1" s="2" t="s">
        <v>27</v>
      </c>
      <c r="H1" s="2" t="s">
        <v>28</v>
      </c>
      <c r="I1" s="5" t="s">
        <v>29</v>
      </c>
      <c r="J1" s="5" t="s">
        <v>30</v>
      </c>
    </row>
    <row r="2" spans="1:10" ht="129" customHeight="1" x14ac:dyDescent="0.25">
      <c r="A2" s="106" t="s">
        <v>167</v>
      </c>
      <c r="B2" s="7" t="s">
        <v>19</v>
      </c>
      <c r="C2" s="7" t="s">
        <v>8</v>
      </c>
      <c r="D2" s="7" t="s">
        <v>21</v>
      </c>
      <c r="E2" s="49" t="s">
        <v>88</v>
      </c>
      <c r="F2" s="34" t="s">
        <v>85</v>
      </c>
      <c r="G2" s="35" t="s">
        <v>86</v>
      </c>
      <c r="H2" s="36"/>
      <c r="I2" s="69">
        <v>277780</v>
      </c>
      <c r="J2" s="69">
        <v>277780</v>
      </c>
    </row>
    <row r="3" spans="1:10" ht="144" x14ac:dyDescent="0.25">
      <c r="A3" s="106" t="s">
        <v>167</v>
      </c>
      <c r="B3" s="7" t="s">
        <v>19</v>
      </c>
      <c r="C3" s="7" t="s">
        <v>8</v>
      </c>
      <c r="D3" s="7" t="s">
        <v>21</v>
      </c>
      <c r="E3" s="49" t="s">
        <v>88</v>
      </c>
      <c r="F3" s="34" t="s">
        <v>89</v>
      </c>
      <c r="G3" s="7" t="s">
        <v>87</v>
      </c>
      <c r="H3" s="37"/>
      <c r="I3" s="68">
        <v>277780</v>
      </c>
      <c r="J3" s="68">
        <v>277780</v>
      </c>
    </row>
    <row r="4" spans="1:10" ht="144" x14ac:dyDescent="0.25">
      <c r="A4" s="106" t="s">
        <v>167</v>
      </c>
      <c r="B4" s="7" t="s">
        <v>19</v>
      </c>
      <c r="C4" s="7" t="s">
        <v>8</v>
      </c>
      <c r="D4" s="7" t="s">
        <v>21</v>
      </c>
      <c r="E4" s="33" t="s">
        <v>84</v>
      </c>
      <c r="F4" s="50" t="s">
        <v>90</v>
      </c>
      <c r="G4" s="34" t="s">
        <v>0</v>
      </c>
      <c r="H4" s="36"/>
      <c r="I4" s="69">
        <v>662425</v>
      </c>
      <c r="J4" s="69">
        <v>662425</v>
      </c>
    </row>
    <row r="5" spans="1:10" x14ac:dyDescent="0.25">
      <c r="A5" s="39"/>
      <c r="B5" s="40"/>
      <c r="C5" s="40"/>
      <c r="D5" s="40"/>
      <c r="E5" s="41"/>
      <c r="F5" s="42"/>
      <c r="I5" s="71">
        <f>SUM(I2:I4)</f>
        <v>1217985</v>
      </c>
      <c r="J5" s="71">
        <f>SUM(J2:J4)</f>
        <v>1217985</v>
      </c>
    </row>
    <row r="6" spans="1:10" ht="27.75" customHeight="1" x14ac:dyDescent="0.25">
      <c r="A6" s="39"/>
      <c r="B6" s="40"/>
      <c r="C6" s="40"/>
      <c r="D6" s="40"/>
      <c r="E6" s="41"/>
      <c r="F6" s="42"/>
    </row>
    <row r="7" spans="1:10" x14ac:dyDescent="0.25">
      <c r="A7" s="39"/>
      <c r="B7" s="40"/>
      <c r="C7" s="40"/>
      <c r="D7" s="40"/>
      <c r="E7" s="41"/>
      <c r="F7" s="42"/>
    </row>
    <row r="8" spans="1:10" x14ac:dyDescent="0.25">
      <c r="A8" s="44"/>
      <c r="B8" s="40"/>
      <c r="C8" s="40"/>
      <c r="D8" s="40"/>
      <c r="E8" s="40"/>
      <c r="F8" s="40"/>
    </row>
    <row r="9" spans="1:10" x14ac:dyDescent="0.25">
      <c r="A9" s="40"/>
      <c r="B9" s="40"/>
      <c r="C9" s="40"/>
      <c r="D9" s="40"/>
      <c r="E9" s="40"/>
      <c r="F9" s="40"/>
    </row>
    <row r="10" spans="1:10" x14ac:dyDescent="0.25">
      <c r="A10" s="45"/>
      <c r="B10" s="46"/>
      <c r="C10" s="47"/>
      <c r="D10" s="46"/>
      <c r="E10" s="48"/>
    </row>
  </sheetData>
  <pageMargins left="0.7" right="0.7" top="0.75" bottom="0.75" header="0.3" footer="0.3"/>
  <pageSetup scale="49" orientation="landscape" horizontalDpi="4294967294" verticalDpi="4294967294" r:id="rId1"/>
  <headerFooter>
    <oddFooter>&amp;LAs of March 27, 2014&amp;C&amp;A&amp;R&amp;P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zoomScale="70" zoomScaleNormal="50" zoomScaleSheetLayoutView="70" workbookViewId="0">
      <pane ySplit="1" topLeftCell="A2" activePane="bottomLeft" state="frozen"/>
      <selection pane="bottomLeft" activeCell="A2" sqref="A2"/>
    </sheetView>
  </sheetViews>
  <sheetFormatPr defaultRowHeight="15" x14ac:dyDescent="0.25"/>
  <cols>
    <col min="1" max="1" width="28.85546875" style="52" customWidth="1"/>
    <col min="2" max="2" width="20.85546875" style="52" customWidth="1"/>
    <col min="3" max="3" width="30.42578125" style="52" customWidth="1"/>
    <col min="4" max="4" width="24" style="52" customWidth="1"/>
    <col min="5" max="5" width="23.42578125" style="52" customWidth="1"/>
    <col min="6" max="6" width="18.28515625" style="52" customWidth="1"/>
    <col min="7" max="7" width="19.42578125" style="52" customWidth="1"/>
    <col min="8" max="8" width="20.5703125" style="52" customWidth="1"/>
    <col min="9" max="10" width="35.42578125" style="52" customWidth="1"/>
  </cols>
  <sheetData>
    <row r="1" spans="1:10" ht="126" x14ac:dyDescent="0.25">
      <c r="A1" s="2" t="s">
        <v>22</v>
      </c>
      <c r="B1" s="2" t="s">
        <v>164</v>
      </c>
      <c r="C1" s="2" t="s">
        <v>23</v>
      </c>
      <c r="D1" s="2" t="s">
        <v>24</v>
      </c>
      <c r="E1" s="2" t="s">
        <v>25</v>
      </c>
      <c r="F1" s="2" t="s">
        <v>26</v>
      </c>
      <c r="G1" s="2" t="s">
        <v>27</v>
      </c>
      <c r="H1" s="2" t="s">
        <v>28</v>
      </c>
      <c r="I1" s="5" t="s">
        <v>29</v>
      </c>
      <c r="J1" s="5" t="s">
        <v>30</v>
      </c>
    </row>
    <row r="2" spans="1:10" ht="126" x14ac:dyDescent="0.25">
      <c r="A2" s="106" t="s">
        <v>167</v>
      </c>
      <c r="B2" s="79" t="s">
        <v>137</v>
      </c>
      <c r="C2" s="80" t="s">
        <v>136</v>
      </c>
      <c r="D2" s="79" t="s">
        <v>21</v>
      </c>
      <c r="E2" s="79" t="s">
        <v>123</v>
      </c>
      <c r="F2" s="79" t="s">
        <v>165</v>
      </c>
      <c r="G2" s="9" t="s">
        <v>2</v>
      </c>
      <c r="H2" s="35"/>
      <c r="I2" s="65">
        <v>360000</v>
      </c>
      <c r="J2" s="65">
        <v>360000</v>
      </c>
    </row>
  </sheetData>
  <pageMargins left="0.25" right="0.25" top="0.75" bottom="0.75" header="0.3" footer="0.3"/>
  <pageSetup scale="52" fitToHeight="99" orientation="landscape" r:id="rId1"/>
  <headerFooter>
    <oddFooter>&amp;LAs of March 27, 2014&amp;C&amp;A&amp;R&amp;P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zoomScale="70" zoomScaleNormal="60" zoomScaleSheetLayoutView="70" workbookViewId="0">
      <pane ySplit="1" topLeftCell="A2" activePane="bottomLeft" state="frozen"/>
      <selection pane="bottomLeft" activeCell="A2" sqref="A2"/>
    </sheetView>
  </sheetViews>
  <sheetFormatPr defaultRowHeight="15" x14ac:dyDescent="0.25"/>
  <cols>
    <col min="1" max="1" width="21.42578125" customWidth="1"/>
    <col min="2" max="2" width="19.5703125" customWidth="1"/>
    <col min="3" max="3" width="39.42578125" customWidth="1"/>
    <col min="4" max="4" width="20.85546875" customWidth="1"/>
    <col min="5" max="5" width="24.42578125" customWidth="1"/>
    <col min="6" max="6" width="18.85546875" customWidth="1"/>
    <col min="7" max="7" width="19.140625" customWidth="1"/>
    <col min="8" max="8" width="20.5703125" customWidth="1"/>
    <col min="9" max="9" width="28.140625" customWidth="1"/>
    <col min="10" max="10" width="19.42578125" customWidth="1"/>
  </cols>
  <sheetData>
    <row r="1" spans="1:10" ht="126" x14ac:dyDescent="0.25">
      <c r="A1" s="84" t="s">
        <v>22</v>
      </c>
      <c r="B1" s="85" t="s">
        <v>164</v>
      </c>
      <c r="C1" s="85" t="s">
        <v>23</v>
      </c>
      <c r="D1" s="85" t="s">
        <v>24</v>
      </c>
      <c r="E1" s="85" t="s">
        <v>25</v>
      </c>
      <c r="F1" s="85" t="s">
        <v>26</v>
      </c>
      <c r="G1" s="85" t="s">
        <v>27</v>
      </c>
      <c r="H1" s="85" t="s">
        <v>28</v>
      </c>
      <c r="I1" s="86" t="s">
        <v>29</v>
      </c>
      <c r="J1" s="104" t="s">
        <v>30</v>
      </c>
    </row>
    <row r="2" spans="1:10" ht="108.75" thickBot="1" x14ac:dyDescent="0.3">
      <c r="A2" s="106" t="s">
        <v>167</v>
      </c>
      <c r="B2" s="87" t="s">
        <v>149</v>
      </c>
      <c r="C2" s="87" t="s">
        <v>9</v>
      </c>
      <c r="D2" s="89" t="s">
        <v>21</v>
      </c>
      <c r="E2" s="87" t="s">
        <v>123</v>
      </c>
      <c r="F2" s="87" t="s">
        <v>151</v>
      </c>
      <c r="G2" s="88" t="s">
        <v>150</v>
      </c>
      <c r="H2" s="87"/>
      <c r="I2" s="90">
        <v>55965.7</v>
      </c>
      <c r="J2" s="143">
        <v>21612.959999999999</v>
      </c>
    </row>
  </sheetData>
  <pageMargins left="0.7" right="0.7" top="0.75" bottom="0.75" header="0.3" footer="0.3"/>
  <pageSetup scale="52" fitToHeight="99" orientation="landscape" horizontalDpi="300" verticalDpi="300" r:id="rId1"/>
  <headerFooter>
    <oddFooter>&amp;LAs of March 27, 2014&amp;C&amp;A&amp;R&amp;P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zoomScale="70" zoomScaleNormal="100" zoomScaleSheetLayoutView="70" workbookViewId="0">
      <pane ySplit="1" topLeftCell="A2" activePane="bottomLeft" state="frozen"/>
      <selection pane="bottomLeft" activeCell="A2" sqref="A2"/>
    </sheetView>
  </sheetViews>
  <sheetFormatPr defaultRowHeight="15" x14ac:dyDescent="0.25"/>
  <cols>
    <col min="1" max="1" width="26.5703125" customWidth="1"/>
    <col min="2" max="2" width="24.28515625" customWidth="1"/>
    <col min="3" max="3" width="36.5703125" customWidth="1"/>
    <col min="4" max="4" width="20.5703125" customWidth="1"/>
    <col min="5" max="5" width="22.28515625" customWidth="1"/>
    <col min="6" max="6" width="18.7109375" customWidth="1"/>
    <col min="7" max="7" width="18.85546875" customWidth="1"/>
    <col min="8" max="8" width="22.28515625" customWidth="1"/>
    <col min="9" max="9" width="21.7109375" customWidth="1"/>
    <col min="10" max="10" width="16.7109375" customWidth="1"/>
  </cols>
  <sheetData>
    <row r="1" spans="1:10" ht="166.5" customHeight="1" x14ac:dyDescent="0.25">
      <c r="A1" s="84" t="s">
        <v>22</v>
      </c>
      <c r="B1" s="85" t="s">
        <v>164</v>
      </c>
      <c r="C1" s="85" t="s">
        <v>23</v>
      </c>
      <c r="D1" s="85" t="s">
        <v>24</v>
      </c>
      <c r="E1" s="85" t="s">
        <v>25</v>
      </c>
      <c r="F1" s="85" t="s">
        <v>26</v>
      </c>
      <c r="G1" s="85" t="s">
        <v>27</v>
      </c>
      <c r="H1" s="85" t="s">
        <v>28</v>
      </c>
      <c r="I1" s="86" t="s">
        <v>29</v>
      </c>
      <c r="J1" s="104" t="s">
        <v>30</v>
      </c>
    </row>
    <row r="2" spans="1:10" ht="144" customHeight="1" thickBot="1" x14ac:dyDescent="0.3">
      <c r="A2" s="106" t="s">
        <v>167</v>
      </c>
      <c r="B2" s="98" t="s">
        <v>152</v>
      </c>
      <c r="C2" s="94" t="s">
        <v>157</v>
      </c>
      <c r="D2" s="89" t="s">
        <v>21</v>
      </c>
      <c r="E2" s="87" t="s">
        <v>123</v>
      </c>
      <c r="F2" s="87" t="s">
        <v>198</v>
      </c>
      <c r="G2" s="88" t="s">
        <v>2</v>
      </c>
      <c r="H2" s="87"/>
      <c r="I2" s="90">
        <v>451776</v>
      </c>
      <c r="J2" s="93">
        <v>8320</v>
      </c>
    </row>
  </sheetData>
  <pageMargins left="0.7" right="0.7" top="0.75" bottom="0.75" header="0.3" footer="0.3"/>
  <pageSetup scale="53" fitToHeight="99" orientation="landscape" horizontalDpi="300" verticalDpi="300" r:id="rId1"/>
  <headerFooter>
    <oddFooter>&amp;LAs of March 27, 2014&amp;C&amp;A&amp;R&amp;P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view="pageBreakPreview" zoomScale="70" zoomScaleNormal="100" zoomScaleSheetLayoutView="70" workbookViewId="0">
      <pane ySplit="1" topLeftCell="A2" activePane="bottomLeft" state="frozen"/>
      <selection pane="bottomLeft" activeCell="A2" sqref="A2"/>
    </sheetView>
  </sheetViews>
  <sheetFormatPr defaultRowHeight="15" x14ac:dyDescent="0.25"/>
  <cols>
    <col min="1" max="1" width="18.42578125" customWidth="1"/>
    <col min="2" max="2" width="21.85546875" customWidth="1"/>
    <col min="3" max="3" width="34.28515625" customWidth="1"/>
    <col min="4" max="4" width="21" customWidth="1"/>
    <col min="5" max="5" width="22.5703125" customWidth="1"/>
    <col min="6" max="6" width="17.140625" customWidth="1"/>
    <col min="7" max="7" width="25.85546875" customWidth="1"/>
    <col min="8" max="8" width="17.7109375" customWidth="1"/>
    <col min="9" max="9" width="24.5703125" customWidth="1"/>
    <col min="10" max="10" width="15.42578125" customWidth="1"/>
  </cols>
  <sheetData>
    <row r="1" spans="1:10" ht="162" x14ac:dyDescent="0.25">
      <c r="A1" s="84" t="s">
        <v>22</v>
      </c>
      <c r="B1" s="85" t="s">
        <v>164</v>
      </c>
      <c r="C1" s="85" t="s">
        <v>23</v>
      </c>
      <c r="D1" s="85" t="s">
        <v>24</v>
      </c>
      <c r="E1" s="85" t="s">
        <v>25</v>
      </c>
      <c r="F1" s="85" t="s">
        <v>26</v>
      </c>
      <c r="G1" s="85" t="s">
        <v>27</v>
      </c>
      <c r="H1" s="85" t="s">
        <v>28</v>
      </c>
      <c r="I1" s="86" t="s">
        <v>29</v>
      </c>
      <c r="J1" s="104" t="s">
        <v>30</v>
      </c>
    </row>
    <row r="2" spans="1:10" ht="108" x14ac:dyDescent="0.25">
      <c r="A2" s="106" t="s">
        <v>167</v>
      </c>
      <c r="B2" s="97" t="s">
        <v>156</v>
      </c>
      <c r="C2" s="97" t="s">
        <v>155</v>
      </c>
      <c r="D2" s="105" t="s">
        <v>21</v>
      </c>
      <c r="E2" s="106" t="s">
        <v>123</v>
      </c>
      <c r="F2" s="106" t="s">
        <v>203</v>
      </c>
      <c r="G2" s="107" t="s">
        <v>54</v>
      </c>
      <c r="H2" s="106"/>
      <c r="I2" s="93">
        <v>27000</v>
      </c>
      <c r="J2" s="93">
        <v>27000</v>
      </c>
    </row>
    <row r="3" spans="1:10" ht="108" x14ac:dyDescent="0.25">
      <c r="A3" s="106" t="s">
        <v>167</v>
      </c>
      <c r="B3" s="97" t="s">
        <v>156</v>
      </c>
      <c r="C3" s="97" t="s">
        <v>155</v>
      </c>
      <c r="D3" s="105" t="s">
        <v>21</v>
      </c>
      <c r="E3" s="106" t="s">
        <v>123</v>
      </c>
      <c r="F3" s="106" t="s">
        <v>159</v>
      </c>
      <c r="G3" s="107" t="s">
        <v>5</v>
      </c>
      <c r="H3" s="106"/>
      <c r="I3" s="93">
        <v>27000</v>
      </c>
      <c r="J3" s="93">
        <v>27000</v>
      </c>
    </row>
    <row r="4" spans="1:10" ht="108" x14ac:dyDescent="0.25">
      <c r="A4" s="106" t="s">
        <v>167</v>
      </c>
      <c r="B4" s="97" t="s">
        <v>156</v>
      </c>
      <c r="C4" s="97" t="s">
        <v>155</v>
      </c>
      <c r="D4" s="105" t="s">
        <v>21</v>
      </c>
      <c r="E4" s="106" t="s">
        <v>123</v>
      </c>
      <c r="F4" s="106" t="s">
        <v>158</v>
      </c>
      <c r="G4" s="107" t="s">
        <v>79</v>
      </c>
      <c r="H4" s="106"/>
      <c r="I4" s="93">
        <v>27000</v>
      </c>
      <c r="J4" s="93">
        <v>27000</v>
      </c>
    </row>
    <row r="5" spans="1:10" ht="108" x14ac:dyDescent="0.25">
      <c r="A5" s="106" t="s">
        <v>167</v>
      </c>
      <c r="B5" s="97" t="s">
        <v>156</v>
      </c>
      <c r="C5" s="97" t="s">
        <v>155</v>
      </c>
      <c r="D5" s="105" t="s">
        <v>21</v>
      </c>
      <c r="E5" s="106" t="s">
        <v>123</v>
      </c>
      <c r="F5" s="106" t="s">
        <v>185</v>
      </c>
      <c r="G5" s="107" t="s">
        <v>51</v>
      </c>
      <c r="H5" s="106"/>
      <c r="I5" s="93">
        <v>27000</v>
      </c>
      <c r="J5" s="93">
        <v>27000</v>
      </c>
    </row>
    <row r="6" spans="1:10" ht="37.5" customHeight="1" x14ac:dyDescent="0.25">
      <c r="I6" s="118">
        <f>SUM(I2:I5)</f>
        <v>108000</v>
      </c>
      <c r="J6" s="118">
        <f>SUM(J2:J5)</f>
        <v>108000</v>
      </c>
    </row>
  </sheetData>
  <pageMargins left="0.7" right="0.7" top="0.75" bottom="0.75" header="0.3" footer="0.3"/>
  <pageSetup scale="56" orientation="landscape" r:id="rId1"/>
  <headerFooter>
    <oddFooter>&amp;LAs of March 27, 2014&amp;C&amp;A&amp;R&amp;P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abSelected="1" view="pageBreakPreview" zoomScale="70" zoomScaleNormal="100" zoomScaleSheetLayoutView="70" workbookViewId="0">
      <pane ySplit="1" topLeftCell="A2" activePane="bottomLeft" state="frozen"/>
      <selection pane="bottomLeft" activeCell="M3" sqref="M3"/>
    </sheetView>
  </sheetViews>
  <sheetFormatPr defaultRowHeight="15" x14ac:dyDescent="0.25"/>
  <cols>
    <col min="1" max="1" width="18.42578125" customWidth="1"/>
    <col min="2" max="2" width="21.85546875" customWidth="1"/>
    <col min="3" max="3" width="34.28515625" customWidth="1"/>
    <col min="4" max="4" width="21" customWidth="1"/>
    <col min="5" max="5" width="22.5703125" customWidth="1"/>
    <col min="6" max="6" width="17.140625" customWidth="1"/>
    <col min="7" max="7" width="25.85546875" customWidth="1"/>
    <col min="8" max="8" width="17.7109375" customWidth="1"/>
    <col min="9" max="9" width="24.5703125" customWidth="1"/>
    <col min="10" max="10" width="15.42578125" customWidth="1"/>
  </cols>
  <sheetData>
    <row r="1" spans="1:10" ht="162" x14ac:dyDescent="0.25">
      <c r="A1" s="84" t="s">
        <v>22</v>
      </c>
      <c r="B1" s="85" t="s">
        <v>164</v>
      </c>
      <c r="C1" s="85" t="s">
        <v>23</v>
      </c>
      <c r="D1" s="85" t="s">
        <v>24</v>
      </c>
      <c r="E1" s="85" t="s">
        <v>25</v>
      </c>
      <c r="F1" s="85" t="s">
        <v>26</v>
      </c>
      <c r="G1" s="85" t="s">
        <v>27</v>
      </c>
      <c r="H1" s="85" t="s">
        <v>28</v>
      </c>
      <c r="I1" s="86" t="s">
        <v>29</v>
      </c>
      <c r="J1" s="104" t="s">
        <v>30</v>
      </c>
    </row>
    <row r="2" spans="1:10" ht="126" x14ac:dyDescent="0.25">
      <c r="A2" s="106" t="s">
        <v>167</v>
      </c>
      <c r="B2" s="97" t="s">
        <v>190</v>
      </c>
      <c r="C2" s="97" t="s">
        <v>189</v>
      </c>
      <c r="D2" s="106" t="s">
        <v>21</v>
      </c>
      <c r="E2" s="106"/>
      <c r="F2" s="141" t="s">
        <v>204</v>
      </c>
      <c r="G2" s="140" t="s">
        <v>205</v>
      </c>
      <c r="H2" s="106"/>
      <c r="I2" s="93">
        <v>1356000</v>
      </c>
      <c r="J2" s="93">
        <v>1356000</v>
      </c>
    </row>
    <row r="3" spans="1:10" ht="126" x14ac:dyDescent="0.25">
      <c r="A3" s="106" t="s">
        <v>167</v>
      </c>
      <c r="B3" s="97" t="s">
        <v>190</v>
      </c>
      <c r="C3" s="97" t="s">
        <v>189</v>
      </c>
      <c r="D3" s="106" t="s">
        <v>21</v>
      </c>
      <c r="E3" s="106"/>
      <c r="F3" s="141" t="s">
        <v>186</v>
      </c>
      <c r="G3" s="140" t="s">
        <v>206</v>
      </c>
      <c r="H3" s="106"/>
      <c r="I3" s="93">
        <v>1250000</v>
      </c>
      <c r="J3" s="93">
        <v>1250000</v>
      </c>
    </row>
    <row r="4" spans="1:10" ht="37.5" customHeight="1" x14ac:dyDescent="0.25">
      <c r="I4" s="118">
        <f>SUM(I2:I3)</f>
        <v>2606000</v>
      </c>
      <c r="J4" s="118">
        <f>SUM(J2:J3)</f>
        <v>2606000</v>
      </c>
    </row>
  </sheetData>
  <pageMargins left="0.7" right="0.7" top="0.75" bottom="0.75" header="0.3" footer="0.3"/>
  <pageSetup scale="56" orientation="landscape" r:id="rId1"/>
  <headerFooter>
    <oddFooter>&amp;LAs of March 27, 2014&amp;C&amp;A&amp;R&amp;P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view="pageBreakPreview" zoomScale="70" zoomScaleNormal="100" zoomScaleSheetLayoutView="70" workbookViewId="0">
      <pane ySplit="1" topLeftCell="A2" activePane="bottomLeft" state="frozen"/>
      <selection pane="bottomLeft" activeCell="A2" sqref="A2"/>
    </sheetView>
  </sheetViews>
  <sheetFormatPr defaultRowHeight="15" x14ac:dyDescent="0.25"/>
  <cols>
    <col min="1" max="1" width="20.7109375" customWidth="1"/>
    <col min="2" max="2" width="18.28515625" customWidth="1"/>
    <col min="3" max="3" width="63.7109375" customWidth="1"/>
    <col min="4" max="4" width="20.42578125" customWidth="1"/>
    <col min="5" max="5" width="21.5703125" customWidth="1"/>
    <col min="6" max="6" width="20.42578125" style="52" customWidth="1"/>
    <col min="7" max="7" width="17.28515625" customWidth="1"/>
    <col min="8" max="8" width="18.140625" customWidth="1"/>
    <col min="9" max="9" width="25" customWidth="1"/>
    <col min="10" max="10" width="20.85546875" customWidth="1"/>
  </cols>
  <sheetData>
    <row r="1" spans="1:10" ht="180" x14ac:dyDescent="0.25">
      <c r="A1" s="2" t="s">
        <v>22</v>
      </c>
      <c r="B1" s="2" t="s">
        <v>164</v>
      </c>
      <c r="C1" s="2" t="s">
        <v>23</v>
      </c>
      <c r="D1" s="2" t="s">
        <v>24</v>
      </c>
      <c r="E1" s="2" t="s">
        <v>25</v>
      </c>
      <c r="F1" s="2" t="s">
        <v>26</v>
      </c>
      <c r="G1" s="3" t="s">
        <v>27</v>
      </c>
      <c r="H1" s="2" t="s">
        <v>28</v>
      </c>
      <c r="I1" s="5" t="s">
        <v>128</v>
      </c>
      <c r="J1" s="5" t="s">
        <v>129</v>
      </c>
    </row>
    <row r="2" spans="1:10" s="13" customFormat="1" ht="108" x14ac:dyDescent="0.25">
      <c r="A2" s="106" t="s">
        <v>167</v>
      </c>
      <c r="B2" s="8" t="s">
        <v>31</v>
      </c>
      <c r="C2" s="8" t="s">
        <v>37</v>
      </c>
      <c r="D2" s="8" t="s">
        <v>21</v>
      </c>
      <c r="E2" s="31"/>
      <c r="F2" s="75" t="s">
        <v>184</v>
      </c>
      <c r="G2" s="76" t="s">
        <v>48</v>
      </c>
      <c r="H2" s="31"/>
      <c r="I2" s="66">
        <v>25000</v>
      </c>
      <c r="J2" s="66">
        <v>25000</v>
      </c>
    </row>
    <row r="3" spans="1:10" s="13" customFormat="1" ht="108" x14ac:dyDescent="0.25">
      <c r="A3" s="106" t="s">
        <v>167</v>
      </c>
      <c r="B3" s="8" t="s">
        <v>31</v>
      </c>
      <c r="C3" s="8" t="s">
        <v>37</v>
      </c>
      <c r="D3" s="8" t="s">
        <v>21</v>
      </c>
      <c r="E3" s="31"/>
      <c r="F3" s="75" t="s">
        <v>55</v>
      </c>
      <c r="G3" s="76" t="s">
        <v>54</v>
      </c>
      <c r="H3" s="31"/>
      <c r="I3" s="66">
        <v>97000</v>
      </c>
      <c r="J3" s="66">
        <v>97000</v>
      </c>
    </row>
    <row r="4" spans="1:10" s="13" customFormat="1" ht="108" x14ac:dyDescent="0.25">
      <c r="A4" s="106" t="s">
        <v>167</v>
      </c>
      <c r="B4" s="8" t="s">
        <v>31</v>
      </c>
      <c r="C4" s="8" t="s">
        <v>37</v>
      </c>
      <c r="D4" s="8" t="s">
        <v>21</v>
      </c>
      <c r="E4" s="31"/>
      <c r="F4" s="75" t="s">
        <v>57</v>
      </c>
      <c r="G4" s="76" t="s">
        <v>56</v>
      </c>
      <c r="H4" s="31"/>
      <c r="I4" s="66">
        <v>97000</v>
      </c>
      <c r="J4" s="66">
        <v>97000</v>
      </c>
    </row>
    <row r="5" spans="1:10" s="13" customFormat="1" ht="108" x14ac:dyDescent="0.25">
      <c r="A5" s="106" t="s">
        <v>167</v>
      </c>
      <c r="B5" s="8" t="s">
        <v>31</v>
      </c>
      <c r="C5" s="8" t="s">
        <v>37</v>
      </c>
      <c r="D5" s="8" t="s">
        <v>21</v>
      </c>
      <c r="E5" s="31"/>
      <c r="F5" s="75" t="s">
        <v>58</v>
      </c>
      <c r="G5" s="76" t="s">
        <v>49</v>
      </c>
      <c r="H5" s="31"/>
      <c r="I5" s="66">
        <v>97000</v>
      </c>
      <c r="J5" s="66">
        <v>97000</v>
      </c>
    </row>
    <row r="6" spans="1:10" s="13" customFormat="1" ht="108" x14ac:dyDescent="0.25">
      <c r="A6" s="106" t="s">
        <v>167</v>
      </c>
      <c r="B6" s="8" t="s">
        <v>31</v>
      </c>
      <c r="C6" s="8" t="s">
        <v>37</v>
      </c>
      <c r="D6" s="8" t="s">
        <v>21</v>
      </c>
      <c r="E6" s="31"/>
      <c r="F6" s="75" t="s">
        <v>200</v>
      </c>
      <c r="G6" s="76" t="s">
        <v>70</v>
      </c>
      <c r="H6" s="31"/>
      <c r="I6" s="66">
        <v>122000</v>
      </c>
      <c r="J6" s="66">
        <v>30501</v>
      </c>
    </row>
    <row r="7" spans="1:10" s="13" customFormat="1" ht="108" x14ac:dyDescent="0.25">
      <c r="A7" s="106" t="s">
        <v>167</v>
      </c>
      <c r="B7" s="8" t="s">
        <v>31</v>
      </c>
      <c r="C7" s="8" t="s">
        <v>37</v>
      </c>
      <c r="D7" s="8" t="s">
        <v>21</v>
      </c>
      <c r="E7" s="31"/>
      <c r="F7" s="75" t="s">
        <v>60</v>
      </c>
      <c r="G7" s="76" t="s">
        <v>59</v>
      </c>
      <c r="H7" s="31"/>
      <c r="I7" s="66">
        <v>97000</v>
      </c>
      <c r="J7" s="66">
        <v>97000</v>
      </c>
    </row>
    <row r="8" spans="1:10" s="13" customFormat="1" ht="108" x14ac:dyDescent="0.25">
      <c r="A8" s="106" t="s">
        <v>167</v>
      </c>
      <c r="B8" s="8" t="s">
        <v>31</v>
      </c>
      <c r="C8" s="8" t="s">
        <v>37</v>
      </c>
      <c r="D8" s="8" t="s">
        <v>21</v>
      </c>
      <c r="E8" s="31"/>
      <c r="F8" s="75" t="s">
        <v>61</v>
      </c>
      <c r="G8" s="76" t="s">
        <v>50</v>
      </c>
      <c r="H8" s="31"/>
      <c r="I8" s="66">
        <v>97000</v>
      </c>
      <c r="J8" s="66">
        <v>97000</v>
      </c>
    </row>
    <row r="9" spans="1:10" s="13" customFormat="1" ht="108" x14ac:dyDescent="0.25">
      <c r="A9" s="106" t="s">
        <v>167</v>
      </c>
      <c r="B9" s="8" t="s">
        <v>31</v>
      </c>
      <c r="C9" s="8" t="s">
        <v>37</v>
      </c>
      <c r="D9" s="8" t="s">
        <v>21</v>
      </c>
      <c r="E9" s="31"/>
      <c r="F9" s="75" t="s">
        <v>62</v>
      </c>
      <c r="G9" s="76" t="s">
        <v>5</v>
      </c>
      <c r="H9" s="31"/>
      <c r="I9" s="66">
        <v>97000</v>
      </c>
      <c r="J9" s="66">
        <v>97000</v>
      </c>
    </row>
    <row r="10" spans="1:10" s="13" customFormat="1" ht="108" x14ac:dyDescent="0.25">
      <c r="A10" s="106" t="s">
        <v>167</v>
      </c>
      <c r="B10" s="8" t="s">
        <v>31</v>
      </c>
      <c r="C10" s="8" t="s">
        <v>37</v>
      </c>
      <c r="D10" s="8" t="s">
        <v>21</v>
      </c>
      <c r="E10" s="31"/>
      <c r="F10" s="75" t="s">
        <v>63</v>
      </c>
      <c r="G10" s="76" t="s">
        <v>51</v>
      </c>
      <c r="H10" s="31"/>
      <c r="I10" s="66">
        <f>SUM(36000+25000)</f>
        <v>61000</v>
      </c>
      <c r="J10" s="66">
        <v>61000</v>
      </c>
    </row>
    <row r="11" spans="1:10" s="13" customFormat="1" ht="108" x14ac:dyDescent="0.25">
      <c r="A11" s="106" t="s">
        <v>167</v>
      </c>
      <c r="B11" s="8" t="s">
        <v>31</v>
      </c>
      <c r="C11" s="8" t="s">
        <v>37</v>
      </c>
      <c r="D11" s="8" t="s">
        <v>21</v>
      </c>
      <c r="E11" s="31"/>
      <c r="F11" s="75" t="s">
        <v>64</v>
      </c>
      <c r="G11" s="76" t="s">
        <v>79</v>
      </c>
      <c r="H11" s="31"/>
      <c r="I11" s="66">
        <f>SUM(72000+25000)</f>
        <v>97000</v>
      </c>
      <c r="J11" s="66">
        <v>97000</v>
      </c>
    </row>
    <row r="12" spans="1:10" s="13" customFormat="1" ht="18" x14ac:dyDescent="0.25">
      <c r="F12" s="52"/>
      <c r="G12"/>
      <c r="H12"/>
      <c r="I12" s="67">
        <f>SUM(I2:I11)</f>
        <v>887000</v>
      </c>
      <c r="J12" s="67">
        <f>SUM(J2:J11)</f>
        <v>795501</v>
      </c>
    </row>
    <row r="13" spans="1:10" s="13" customFormat="1" ht="18" x14ac:dyDescent="0.25">
      <c r="F13" s="52"/>
      <c r="G13"/>
      <c r="H13"/>
      <c r="I13"/>
      <c r="J13"/>
    </row>
  </sheetData>
  <sortState ref="A2:J11">
    <sortCondition ref="G2:G11"/>
  </sortState>
  <pageMargins left="0.25" right="0.25" top="0.75" bottom="0.75" header="0.3" footer="0.3"/>
  <pageSetup scale="53" fitToHeight="0" orientation="landscape" horizontalDpi="4294967294" verticalDpi="4294967294" r:id="rId1"/>
  <headerFooter>
    <oddFooter>&amp;LAs of March 27, 2014&amp;C&amp;A&amp;R&amp;P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zoomScale="70" zoomScaleNormal="80" zoomScaleSheetLayoutView="70" workbookViewId="0">
      <pane ySplit="1" topLeftCell="A2" activePane="bottomLeft" state="frozen"/>
      <selection pane="bottomLeft" activeCell="A2" sqref="A2"/>
    </sheetView>
  </sheetViews>
  <sheetFormatPr defaultRowHeight="15" x14ac:dyDescent="0.25"/>
  <cols>
    <col min="1" max="1" width="22.7109375" customWidth="1"/>
    <col min="2" max="2" width="19.85546875" customWidth="1"/>
    <col min="3" max="3" width="40.5703125" customWidth="1"/>
    <col min="4" max="4" width="19.140625" customWidth="1"/>
    <col min="5" max="5" width="22.85546875" customWidth="1"/>
    <col min="6" max="6" width="21.5703125" customWidth="1"/>
    <col min="7" max="7" width="17.140625" customWidth="1"/>
    <col min="8" max="8" width="18.85546875" customWidth="1"/>
    <col min="9" max="9" width="29.7109375" customWidth="1"/>
    <col min="10" max="10" width="15.28515625" customWidth="1"/>
  </cols>
  <sheetData>
    <row r="1" spans="1:10" ht="126" x14ac:dyDescent="0.25">
      <c r="A1" s="2" t="s">
        <v>22</v>
      </c>
      <c r="B1" s="2" t="s">
        <v>164</v>
      </c>
      <c r="C1" s="2" t="s">
        <v>23</v>
      </c>
      <c r="D1" s="2" t="s">
        <v>24</v>
      </c>
      <c r="E1" s="2" t="s">
        <v>25</v>
      </c>
      <c r="F1" s="2" t="s">
        <v>26</v>
      </c>
      <c r="G1" s="2" t="s">
        <v>27</v>
      </c>
      <c r="H1" s="2" t="s">
        <v>28</v>
      </c>
      <c r="I1" s="5" t="s">
        <v>29</v>
      </c>
      <c r="J1" s="5" t="s">
        <v>30</v>
      </c>
    </row>
    <row r="2" spans="1:10" ht="108" x14ac:dyDescent="0.25">
      <c r="A2" s="106" t="s">
        <v>167</v>
      </c>
      <c r="B2" s="7" t="s">
        <v>13</v>
      </c>
      <c r="C2" s="7" t="s">
        <v>4</v>
      </c>
      <c r="D2" s="78" t="s">
        <v>21</v>
      </c>
      <c r="E2" s="78" t="s">
        <v>123</v>
      </c>
      <c r="F2" s="78" t="s">
        <v>166</v>
      </c>
      <c r="G2" s="108" t="s">
        <v>5</v>
      </c>
      <c r="H2" s="35"/>
      <c r="I2" s="64">
        <v>295000</v>
      </c>
      <c r="J2" s="63">
        <v>295000</v>
      </c>
    </row>
  </sheetData>
  <pageMargins left="0.7" right="0.7" top="0.75" bottom="0.75" header="0.3" footer="0.3"/>
  <pageSetup scale="54" orientation="landscape" r:id="rId1"/>
  <headerFooter>
    <oddFooter>&amp;LAs of March 27, 2014&amp;C&amp;A&amp;R&amp;P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view="pageBreakPreview" zoomScale="70" zoomScaleNormal="100" zoomScaleSheetLayoutView="70" workbookViewId="0">
      <pane ySplit="1" topLeftCell="A2" activePane="bottomLeft" state="frozen"/>
      <selection pane="bottomLeft" activeCell="A2" sqref="A2"/>
    </sheetView>
  </sheetViews>
  <sheetFormatPr defaultRowHeight="15" x14ac:dyDescent="0.25"/>
  <cols>
    <col min="1" max="1" width="22" style="135" customWidth="1"/>
    <col min="2" max="2" width="18.28515625" customWidth="1"/>
    <col min="3" max="3" width="63.7109375" customWidth="1"/>
    <col min="4" max="4" width="20.42578125" customWidth="1"/>
    <col min="5" max="5" width="21.5703125" customWidth="1"/>
    <col min="6" max="6" width="26.5703125" customWidth="1"/>
    <col min="7" max="7" width="17.28515625" customWidth="1"/>
    <col min="8" max="8" width="18.140625" customWidth="1"/>
    <col min="9" max="9" width="25" customWidth="1"/>
    <col min="10" max="10" width="20.85546875" customWidth="1"/>
    <col min="11" max="12" width="9.140625" hidden="1" customWidth="1"/>
    <col min="15" max="15" width="20.85546875" customWidth="1"/>
  </cols>
  <sheetData>
    <row r="1" spans="1:15" ht="162" x14ac:dyDescent="0.25">
      <c r="A1" s="2" t="s">
        <v>22</v>
      </c>
      <c r="B1" s="119" t="s">
        <v>164</v>
      </c>
      <c r="C1" s="2" t="s">
        <v>23</v>
      </c>
      <c r="D1" s="2" t="s">
        <v>24</v>
      </c>
      <c r="E1" s="2" t="s">
        <v>25</v>
      </c>
      <c r="F1" s="2" t="s">
        <v>26</v>
      </c>
      <c r="G1" s="2" t="s">
        <v>27</v>
      </c>
      <c r="H1" s="2" t="s">
        <v>28</v>
      </c>
      <c r="I1" s="5" t="s">
        <v>29</v>
      </c>
      <c r="J1" s="5" t="s">
        <v>30</v>
      </c>
      <c r="K1" s="62"/>
    </row>
    <row r="2" spans="1:15" ht="108" x14ac:dyDescent="0.25">
      <c r="A2" s="106" t="s">
        <v>167</v>
      </c>
      <c r="B2" s="120" t="s">
        <v>12</v>
      </c>
      <c r="C2" s="7" t="s">
        <v>3</v>
      </c>
      <c r="D2" s="50" t="s">
        <v>91</v>
      </c>
      <c r="E2" s="49" t="s">
        <v>38</v>
      </c>
      <c r="F2" s="35" t="s">
        <v>102</v>
      </c>
      <c r="G2" s="34" t="s">
        <v>53</v>
      </c>
      <c r="H2" s="35"/>
      <c r="I2" s="65">
        <v>54692</v>
      </c>
      <c r="J2" s="65">
        <v>54692</v>
      </c>
      <c r="K2" s="61"/>
      <c r="M2" s="83"/>
      <c r="N2" s="83"/>
      <c r="O2" s="83"/>
    </row>
    <row r="3" spans="1:15" ht="108" x14ac:dyDescent="0.25">
      <c r="A3" s="106" t="s">
        <v>167</v>
      </c>
      <c r="B3" s="120" t="s">
        <v>12</v>
      </c>
      <c r="C3" s="7" t="s">
        <v>3</v>
      </c>
      <c r="D3" s="50" t="s">
        <v>91</v>
      </c>
      <c r="E3" s="49" t="s">
        <v>38</v>
      </c>
      <c r="F3" s="35" t="s">
        <v>103</v>
      </c>
      <c r="G3" s="34" t="s">
        <v>53</v>
      </c>
      <c r="H3" s="36"/>
      <c r="I3" s="69">
        <v>54692</v>
      </c>
      <c r="J3" s="69">
        <v>54692</v>
      </c>
      <c r="K3" s="36"/>
      <c r="M3" s="83"/>
      <c r="N3" s="83"/>
      <c r="O3" s="83"/>
    </row>
    <row r="4" spans="1:15" ht="108" x14ac:dyDescent="0.25">
      <c r="A4" s="106" t="s">
        <v>167</v>
      </c>
      <c r="B4" s="120" t="s">
        <v>12</v>
      </c>
      <c r="C4" s="7" t="s">
        <v>3</v>
      </c>
      <c r="D4" s="50" t="s">
        <v>91</v>
      </c>
      <c r="E4" s="49" t="s">
        <v>38</v>
      </c>
      <c r="F4" s="35" t="s">
        <v>104</v>
      </c>
      <c r="G4" s="34" t="s">
        <v>48</v>
      </c>
      <c r="H4" s="38"/>
      <c r="I4" s="74">
        <v>54692</v>
      </c>
      <c r="J4" s="64">
        <v>54692</v>
      </c>
      <c r="K4" s="36"/>
      <c r="M4" s="83"/>
      <c r="N4" s="83"/>
      <c r="O4" s="83"/>
    </row>
    <row r="5" spans="1:15" ht="108" x14ac:dyDescent="0.25">
      <c r="A5" s="106" t="s">
        <v>167</v>
      </c>
      <c r="B5" s="120" t="s">
        <v>12</v>
      </c>
      <c r="C5" s="7" t="s">
        <v>3</v>
      </c>
      <c r="D5" s="50" t="s">
        <v>91</v>
      </c>
      <c r="E5" s="49" t="s">
        <v>38</v>
      </c>
      <c r="F5" s="35" t="s">
        <v>105</v>
      </c>
      <c r="G5" s="34" t="s">
        <v>48</v>
      </c>
      <c r="H5" s="38"/>
      <c r="I5" s="74">
        <v>54692</v>
      </c>
      <c r="J5" s="64">
        <v>54692</v>
      </c>
      <c r="K5" s="36"/>
      <c r="M5" s="83"/>
      <c r="N5" s="83"/>
      <c r="O5" s="83"/>
    </row>
    <row r="6" spans="1:15" ht="104.45" x14ac:dyDescent="0.3">
      <c r="A6" s="106" t="s">
        <v>167</v>
      </c>
      <c r="B6" s="120" t="s">
        <v>12</v>
      </c>
      <c r="C6" s="7" t="s">
        <v>3</v>
      </c>
      <c r="D6" s="50" t="s">
        <v>91</v>
      </c>
      <c r="E6" s="49" t="s">
        <v>38</v>
      </c>
      <c r="F6" s="35" t="s">
        <v>106</v>
      </c>
      <c r="G6" s="34" t="s">
        <v>54</v>
      </c>
      <c r="H6" s="38"/>
      <c r="I6" s="74">
        <v>54692</v>
      </c>
      <c r="J6" s="69">
        <v>54692</v>
      </c>
      <c r="K6" s="36"/>
      <c r="M6" s="83"/>
      <c r="N6" s="83"/>
      <c r="O6" s="83"/>
    </row>
    <row r="7" spans="1:15" ht="108" x14ac:dyDescent="0.25">
      <c r="A7" s="106" t="s">
        <v>167</v>
      </c>
      <c r="B7" s="120" t="s">
        <v>12</v>
      </c>
      <c r="C7" s="7" t="s">
        <v>3</v>
      </c>
      <c r="D7" s="50" t="s">
        <v>91</v>
      </c>
      <c r="E7" s="49" t="s">
        <v>38</v>
      </c>
      <c r="F7" s="35" t="s">
        <v>107</v>
      </c>
      <c r="G7" s="34" t="s">
        <v>54</v>
      </c>
      <c r="H7" s="38"/>
      <c r="I7" s="74">
        <v>54692</v>
      </c>
      <c r="J7" s="69">
        <v>54692</v>
      </c>
      <c r="K7" s="36"/>
      <c r="M7" s="83"/>
      <c r="N7" s="83"/>
      <c r="O7" s="83"/>
    </row>
    <row r="8" spans="1:15" ht="108" x14ac:dyDescent="0.25">
      <c r="A8" s="106" t="s">
        <v>167</v>
      </c>
      <c r="B8" s="120" t="s">
        <v>12</v>
      </c>
      <c r="C8" s="7" t="s">
        <v>3</v>
      </c>
      <c r="D8" s="50" t="s">
        <v>91</v>
      </c>
      <c r="E8" s="49" t="s">
        <v>38</v>
      </c>
      <c r="F8" s="35" t="s">
        <v>108</v>
      </c>
      <c r="G8" s="34" t="s">
        <v>49</v>
      </c>
      <c r="H8" s="38"/>
      <c r="I8" s="74">
        <v>54692</v>
      </c>
      <c r="J8" s="69">
        <v>54692</v>
      </c>
      <c r="K8" s="36"/>
      <c r="M8" s="83"/>
      <c r="N8" s="83"/>
      <c r="O8" s="83"/>
    </row>
    <row r="9" spans="1:15" ht="108" x14ac:dyDescent="0.25">
      <c r="A9" s="106" t="s">
        <v>167</v>
      </c>
      <c r="B9" s="120" t="s">
        <v>12</v>
      </c>
      <c r="C9" s="7" t="s">
        <v>3</v>
      </c>
      <c r="D9" s="50" t="s">
        <v>91</v>
      </c>
      <c r="E9" s="49" t="s">
        <v>38</v>
      </c>
      <c r="F9" s="35" t="s">
        <v>109</v>
      </c>
      <c r="G9" s="34" t="s">
        <v>49</v>
      </c>
      <c r="H9" s="38"/>
      <c r="I9" s="74">
        <v>27346</v>
      </c>
      <c r="J9" s="64">
        <v>27346</v>
      </c>
      <c r="K9" s="36"/>
      <c r="M9" s="83"/>
      <c r="N9" s="83"/>
      <c r="O9" s="83"/>
    </row>
    <row r="10" spans="1:15" ht="108" x14ac:dyDescent="0.25">
      <c r="A10" s="106" t="s">
        <v>167</v>
      </c>
      <c r="B10" s="120" t="s">
        <v>12</v>
      </c>
      <c r="C10" s="7" t="s">
        <v>3</v>
      </c>
      <c r="D10" s="50" t="s">
        <v>91</v>
      </c>
      <c r="E10" s="49" t="s">
        <v>38</v>
      </c>
      <c r="F10" s="35" t="s">
        <v>110</v>
      </c>
      <c r="G10" s="34" t="s">
        <v>49</v>
      </c>
      <c r="H10" s="38"/>
      <c r="I10" s="91">
        <v>27346</v>
      </c>
      <c r="J10" s="91">
        <v>27346</v>
      </c>
      <c r="K10" s="36"/>
      <c r="M10" s="83"/>
      <c r="N10" s="83"/>
      <c r="O10" s="83"/>
    </row>
    <row r="11" spans="1:15" ht="108" x14ac:dyDescent="0.25">
      <c r="A11" s="106" t="s">
        <v>167</v>
      </c>
      <c r="B11" s="120" t="s">
        <v>12</v>
      </c>
      <c r="C11" s="7" t="s">
        <v>3</v>
      </c>
      <c r="D11" s="50" t="s">
        <v>91</v>
      </c>
      <c r="E11" s="49" t="s">
        <v>38</v>
      </c>
      <c r="F11" s="35" t="s">
        <v>104</v>
      </c>
      <c r="G11" s="34" t="s">
        <v>52</v>
      </c>
      <c r="H11" s="38"/>
      <c r="I11" s="74">
        <v>54692</v>
      </c>
      <c r="J11" s="69">
        <v>54692</v>
      </c>
      <c r="K11" s="36"/>
      <c r="M11" s="83"/>
      <c r="N11" s="83"/>
      <c r="O11" s="83"/>
    </row>
    <row r="12" spans="1:15" ht="108" x14ac:dyDescent="0.25">
      <c r="A12" s="106" t="s">
        <v>167</v>
      </c>
      <c r="B12" s="120" t="s">
        <v>12</v>
      </c>
      <c r="C12" s="7" t="s">
        <v>3</v>
      </c>
      <c r="D12" s="50" t="s">
        <v>91</v>
      </c>
      <c r="E12" s="49" t="s">
        <v>38</v>
      </c>
      <c r="F12" s="35" t="s">
        <v>111</v>
      </c>
      <c r="G12" s="34" t="s">
        <v>52</v>
      </c>
      <c r="H12" s="38"/>
      <c r="I12" s="74">
        <v>54692</v>
      </c>
      <c r="J12" s="64">
        <v>54692</v>
      </c>
      <c r="K12" s="36"/>
      <c r="M12" s="83"/>
      <c r="N12" s="83"/>
      <c r="O12" s="83"/>
    </row>
    <row r="13" spans="1:15" ht="108" x14ac:dyDescent="0.25">
      <c r="A13" s="106" t="s">
        <v>167</v>
      </c>
      <c r="B13" s="120" t="s">
        <v>12</v>
      </c>
      <c r="C13" s="7" t="s">
        <v>3</v>
      </c>
      <c r="D13" s="50" t="s">
        <v>91</v>
      </c>
      <c r="E13" s="49" t="s">
        <v>38</v>
      </c>
      <c r="F13" s="35" t="s">
        <v>112</v>
      </c>
      <c r="G13" s="34" t="s">
        <v>50</v>
      </c>
      <c r="H13" s="38"/>
      <c r="I13" s="74">
        <v>54692</v>
      </c>
      <c r="J13" s="69">
        <v>54692</v>
      </c>
      <c r="K13" s="36"/>
      <c r="M13" s="83"/>
      <c r="N13" s="83"/>
      <c r="O13" s="83"/>
    </row>
    <row r="14" spans="1:15" ht="108" x14ac:dyDescent="0.25">
      <c r="A14" s="106" t="s">
        <v>167</v>
      </c>
      <c r="B14" s="120" t="s">
        <v>12</v>
      </c>
      <c r="C14" s="7" t="s">
        <v>3</v>
      </c>
      <c r="D14" s="50" t="s">
        <v>91</v>
      </c>
      <c r="E14" s="49" t="s">
        <v>38</v>
      </c>
      <c r="F14" s="35" t="s">
        <v>113</v>
      </c>
      <c r="G14" s="34" t="s">
        <v>50</v>
      </c>
      <c r="H14" s="38"/>
      <c r="I14" s="74">
        <v>54692</v>
      </c>
      <c r="J14" s="69">
        <v>54692</v>
      </c>
      <c r="K14" s="36"/>
      <c r="M14" s="83"/>
      <c r="N14" s="83"/>
      <c r="O14" s="83"/>
    </row>
    <row r="15" spans="1:15" ht="108" x14ac:dyDescent="0.25">
      <c r="A15" s="106" t="s">
        <v>167</v>
      </c>
      <c r="B15" s="120" t="s">
        <v>12</v>
      </c>
      <c r="C15" s="7" t="s">
        <v>3</v>
      </c>
      <c r="D15" s="50" t="s">
        <v>91</v>
      </c>
      <c r="E15" s="49" t="s">
        <v>38</v>
      </c>
      <c r="F15" s="35" t="s">
        <v>114</v>
      </c>
      <c r="G15" s="34" t="s">
        <v>50</v>
      </c>
      <c r="H15" s="38"/>
      <c r="I15" s="91">
        <v>27346</v>
      </c>
      <c r="J15" s="122">
        <v>27346</v>
      </c>
      <c r="K15" s="36"/>
      <c r="M15" s="83"/>
      <c r="N15" s="83"/>
      <c r="O15" s="83"/>
    </row>
    <row r="16" spans="1:15" ht="108" x14ac:dyDescent="0.25">
      <c r="A16" s="106" t="s">
        <v>167</v>
      </c>
      <c r="B16" s="120" t="s">
        <v>12</v>
      </c>
      <c r="C16" s="7" t="s">
        <v>3</v>
      </c>
      <c r="D16" s="50" t="s">
        <v>91</v>
      </c>
      <c r="E16" s="49" t="s">
        <v>38</v>
      </c>
      <c r="F16" s="35" t="s">
        <v>115</v>
      </c>
      <c r="G16" s="34" t="s">
        <v>5</v>
      </c>
      <c r="H16" s="38"/>
      <c r="I16" s="91">
        <v>27346</v>
      </c>
      <c r="J16" s="122">
        <v>27346</v>
      </c>
      <c r="K16" s="36"/>
      <c r="M16" s="83"/>
      <c r="N16" s="83"/>
      <c r="O16" s="83"/>
    </row>
    <row r="17" spans="1:15" ht="108" x14ac:dyDescent="0.25">
      <c r="A17" s="106" t="s">
        <v>167</v>
      </c>
      <c r="B17" s="120" t="s">
        <v>12</v>
      </c>
      <c r="C17" s="7" t="s">
        <v>3</v>
      </c>
      <c r="D17" s="50" t="s">
        <v>91</v>
      </c>
      <c r="E17" s="49" t="s">
        <v>38</v>
      </c>
      <c r="F17" s="35" t="s">
        <v>116</v>
      </c>
      <c r="G17" s="34" t="s">
        <v>5</v>
      </c>
      <c r="H17" s="38"/>
      <c r="I17" s="91">
        <v>54692</v>
      </c>
      <c r="J17" s="64">
        <v>54692</v>
      </c>
      <c r="K17" s="36"/>
      <c r="M17" s="83"/>
      <c r="N17" s="83"/>
      <c r="O17" s="83"/>
    </row>
    <row r="18" spans="1:15" ht="126" x14ac:dyDescent="0.25">
      <c r="A18" s="106" t="s">
        <v>167</v>
      </c>
      <c r="B18" s="120" t="s">
        <v>12</v>
      </c>
      <c r="C18" s="7" t="s">
        <v>3</v>
      </c>
      <c r="D18" s="50" t="s">
        <v>91</v>
      </c>
      <c r="E18" s="49" t="s">
        <v>38</v>
      </c>
      <c r="F18" s="35" t="s">
        <v>117</v>
      </c>
      <c r="G18" s="34" t="s">
        <v>51</v>
      </c>
      <c r="H18" s="38"/>
      <c r="I18" s="91">
        <v>95544</v>
      </c>
      <c r="J18" s="64">
        <v>95544</v>
      </c>
      <c r="K18" s="36"/>
      <c r="M18" s="83"/>
      <c r="N18" s="83"/>
      <c r="O18" s="83"/>
    </row>
    <row r="19" spans="1:15" ht="108" x14ac:dyDescent="0.25">
      <c r="A19" s="106" t="s">
        <v>167</v>
      </c>
      <c r="B19" s="120" t="s">
        <v>12</v>
      </c>
      <c r="C19" s="7" t="s">
        <v>3</v>
      </c>
      <c r="D19" s="50" t="s">
        <v>91</v>
      </c>
      <c r="E19" s="49" t="s">
        <v>38</v>
      </c>
      <c r="F19" s="35" t="s">
        <v>118</v>
      </c>
      <c r="G19" s="34" t="s">
        <v>51</v>
      </c>
      <c r="H19" s="38"/>
      <c r="I19" s="74">
        <v>54692</v>
      </c>
      <c r="J19" s="69">
        <v>54692</v>
      </c>
      <c r="K19" s="36"/>
      <c r="M19" s="83"/>
      <c r="N19" s="83"/>
      <c r="O19" s="83"/>
    </row>
    <row r="20" spans="1:15" ht="108" x14ac:dyDescent="0.25">
      <c r="A20" s="106" t="s">
        <v>167</v>
      </c>
      <c r="B20" s="120" t="s">
        <v>12</v>
      </c>
      <c r="C20" s="7" t="s">
        <v>3</v>
      </c>
      <c r="D20" s="50" t="s">
        <v>91</v>
      </c>
      <c r="E20" s="49" t="s">
        <v>38</v>
      </c>
      <c r="F20" s="35" t="s">
        <v>148</v>
      </c>
      <c r="G20" s="34" t="s">
        <v>51</v>
      </c>
      <c r="H20" s="38"/>
      <c r="I20" s="74">
        <v>54692</v>
      </c>
      <c r="J20" s="69">
        <v>54692</v>
      </c>
      <c r="K20" s="36"/>
      <c r="M20" s="83"/>
      <c r="N20" s="83"/>
      <c r="O20" s="83"/>
    </row>
    <row r="21" spans="1:15" ht="108" x14ac:dyDescent="0.25">
      <c r="A21" s="106" t="s">
        <v>167</v>
      </c>
      <c r="B21" s="120" t="s">
        <v>12</v>
      </c>
      <c r="C21" s="7" t="s">
        <v>3</v>
      </c>
      <c r="D21" s="50" t="s">
        <v>91</v>
      </c>
      <c r="E21" s="49" t="s">
        <v>38</v>
      </c>
      <c r="F21" s="35" t="s">
        <v>119</v>
      </c>
      <c r="G21" s="34" t="s">
        <v>79</v>
      </c>
      <c r="H21" s="38"/>
      <c r="I21" s="74">
        <v>54692</v>
      </c>
      <c r="J21" s="64">
        <v>54692</v>
      </c>
      <c r="K21" s="36"/>
      <c r="M21" s="83"/>
      <c r="N21" s="83"/>
      <c r="O21" s="83"/>
    </row>
    <row r="22" spans="1:15" ht="108" x14ac:dyDescent="0.25">
      <c r="A22" s="106" t="s">
        <v>167</v>
      </c>
      <c r="B22" s="120" t="s">
        <v>12</v>
      </c>
      <c r="C22" s="7" t="s">
        <v>3</v>
      </c>
      <c r="D22" s="50" t="s">
        <v>91</v>
      </c>
      <c r="E22" s="49" t="s">
        <v>38</v>
      </c>
      <c r="F22" s="35" t="s">
        <v>120</v>
      </c>
      <c r="G22" s="34" t="s">
        <v>79</v>
      </c>
      <c r="H22" s="38"/>
      <c r="I22" s="74">
        <v>54692</v>
      </c>
      <c r="J22" s="69">
        <v>54692</v>
      </c>
      <c r="K22" s="36"/>
      <c r="M22" s="83"/>
      <c r="N22" s="83"/>
      <c r="O22" s="83"/>
    </row>
    <row r="23" spans="1:15" ht="18" x14ac:dyDescent="0.25">
      <c r="I23" s="71">
        <f>SUM(I2:I22)</f>
        <v>1080000</v>
      </c>
      <c r="J23" s="114">
        <f>SUM(J2:J22)</f>
        <v>1080000</v>
      </c>
      <c r="M23" s="83"/>
      <c r="N23" s="83"/>
      <c r="O23" s="83"/>
    </row>
  </sheetData>
  <pageMargins left="0.25" right="0.25" top="0.75" bottom="0.75" header="0.3" footer="0.3"/>
  <pageSetup scale="51" fitToHeight="0" orientation="landscape" horizontalDpi="4294967294" verticalDpi="4294967294" r:id="rId1"/>
  <headerFooter>
    <oddFooter>&amp;LAs of March 27, 2014&amp;C&amp;A&amp;R&amp;P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70" zoomScaleNormal="50" zoomScaleSheetLayoutView="70" workbookViewId="0">
      <pane ySplit="1" topLeftCell="A2" activePane="bottomLeft" state="frozen"/>
      <selection pane="bottomLeft" activeCell="A2" sqref="A2"/>
    </sheetView>
  </sheetViews>
  <sheetFormatPr defaultRowHeight="15" x14ac:dyDescent="0.25"/>
  <cols>
    <col min="1" max="1" width="27" customWidth="1"/>
    <col min="2" max="2" width="24.5703125" customWidth="1"/>
    <col min="3" max="3" width="57" customWidth="1"/>
    <col min="4" max="4" width="21.7109375" customWidth="1"/>
    <col min="5" max="5" width="27.5703125" customWidth="1"/>
    <col min="6" max="6" width="30.42578125" customWidth="1"/>
    <col min="7" max="7" width="19.7109375" customWidth="1"/>
    <col min="8" max="8" width="23" customWidth="1"/>
    <col min="9" max="9" width="21.7109375" customWidth="1"/>
    <col min="10" max="10" width="19.140625" customWidth="1"/>
    <col min="11" max="11" width="17" bestFit="1" customWidth="1"/>
  </cols>
  <sheetData>
    <row r="1" spans="1:11" ht="190.5" customHeight="1" x14ac:dyDescent="0.25">
      <c r="A1" s="15" t="s">
        <v>22</v>
      </c>
      <c r="B1" s="15" t="s">
        <v>164</v>
      </c>
      <c r="C1" s="15" t="s">
        <v>23</v>
      </c>
      <c r="D1" s="15" t="s">
        <v>24</v>
      </c>
      <c r="E1" s="15" t="s">
        <v>25</v>
      </c>
      <c r="F1" s="15" t="s">
        <v>26</v>
      </c>
      <c r="G1" s="16" t="s">
        <v>27</v>
      </c>
      <c r="H1" s="15" t="s">
        <v>28</v>
      </c>
      <c r="I1" s="17" t="s">
        <v>29</v>
      </c>
      <c r="J1" s="17" t="s">
        <v>30</v>
      </c>
      <c r="K1" s="99" t="s">
        <v>161</v>
      </c>
    </row>
    <row r="2" spans="1:11" ht="90" x14ac:dyDescent="0.25">
      <c r="A2" s="106" t="s">
        <v>167</v>
      </c>
      <c r="B2" s="8" t="s">
        <v>14</v>
      </c>
      <c r="C2" s="8" t="s">
        <v>33</v>
      </c>
      <c r="D2" s="8" t="s">
        <v>21</v>
      </c>
      <c r="E2" s="8" t="s">
        <v>83</v>
      </c>
      <c r="F2" s="21" t="s">
        <v>39</v>
      </c>
      <c r="G2" s="9" t="s">
        <v>53</v>
      </c>
      <c r="H2" s="10"/>
      <c r="I2" s="64">
        <v>25714</v>
      </c>
      <c r="J2" s="64">
        <v>25714</v>
      </c>
      <c r="K2" s="100">
        <v>41790</v>
      </c>
    </row>
    <row r="3" spans="1:11" ht="90" x14ac:dyDescent="0.25">
      <c r="A3" s="106" t="s">
        <v>167</v>
      </c>
      <c r="B3" s="8" t="s">
        <v>14</v>
      </c>
      <c r="C3" s="8" t="s">
        <v>33</v>
      </c>
      <c r="D3" s="8" t="s">
        <v>21</v>
      </c>
      <c r="E3" s="8" t="s">
        <v>83</v>
      </c>
      <c r="F3" s="21" t="s">
        <v>41</v>
      </c>
      <c r="G3" s="21" t="s">
        <v>48</v>
      </c>
      <c r="H3" s="20" t="s">
        <v>40</v>
      </c>
      <c r="I3" s="64">
        <v>25714</v>
      </c>
      <c r="J3" s="64">
        <v>25714</v>
      </c>
      <c r="K3" s="100">
        <v>41790</v>
      </c>
    </row>
    <row r="4" spans="1:11" ht="90" x14ac:dyDescent="0.25">
      <c r="A4" s="106" t="s">
        <v>167</v>
      </c>
      <c r="B4" s="8" t="s">
        <v>14</v>
      </c>
      <c r="C4" s="8" t="s">
        <v>33</v>
      </c>
      <c r="D4" s="8" t="s">
        <v>21</v>
      </c>
      <c r="E4" s="8" t="s">
        <v>83</v>
      </c>
      <c r="F4" s="21" t="s">
        <v>42</v>
      </c>
      <c r="G4" s="21" t="s">
        <v>48</v>
      </c>
      <c r="H4" s="20" t="s">
        <v>40</v>
      </c>
      <c r="I4" s="64">
        <v>25714</v>
      </c>
      <c r="J4" s="64">
        <v>25714</v>
      </c>
      <c r="K4" s="100">
        <v>41790</v>
      </c>
    </row>
    <row r="5" spans="1:11" ht="51" customHeight="1" x14ac:dyDescent="0.25">
      <c r="A5" s="106" t="s">
        <v>167</v>
      </c>
      <c r="B5" s="8" t="s">
        <v>14</v>
      </c>
      <c r="C5" s="8" t="s">
        <v>33</v>
      </c>
      <c r="D5" s="8" t="s">
        <v>21</v>
      </c>
      <c r="E5" s="8" t="s">
        <v>83</v>
      </c>
      <c r="F5" s="21" t="s">
        <v>43</v>
      </c>
      <c r="G5" s="21" t="s">
        <v>49</v>
      </c>
      <c r="H5" s="20" t="s">
        <v>40</v>
      </c>
      <c r="I5" s="64">
        <v>25714</v>
      </c>
      <c r="J5" s="64">
        <v>25714</v>
      </c>
      <c r="K5" s="100">
        <v>41790</v>
      </c>
    </row>
    <row r="6" spans="1:11" ht="90" x14ac:dyDescent="0.25">
      <c r="A6" s="106" t="s">
        <v>167</v>
      </c>
      <c r="B6" s="8" t="s">
        <v>14</v>
      </c>
      <c r="C6" s="8" t="s">
        <v>33</v>
      </c>
      <c r="D6" s="8" t="s">
        <v>21</v>
      </c>
      <c r="E6" s="8" t="s">
        <v>83</v>
      </c>
      <c r="F6" s="21" t="s">
        <v>44</v>
      </c>
      <c r="G6" s="21" t="s">
        <v>52</v>
      </c>
      <c r="H6" s="20" t="s">
        <v>40</v>
      </c>
      <c r="I6" s="64">
        <v>25714</v>
      </c>
      <c r="J6" s="64">
        <v>25714</v>
      </c>
      <c r="K6" s="100">
        <v>41790</v>
      </c>
    </row>
    <row r="7" spans="1:11" ht="90" x14ac:dyDescent="0.25">
      <c r="A7" s="106" t="s">
        <v>167</v>
      </c>
      <c r="B7" s="8" t="s">
        <v>14</v>
      </c>
      <c r="C7" s="8" t="s">
        <v>33</v>
      </c>
      <c r="D7" s="8" t="s">
        <v>21</v>
      </c>
      <c r="E7" s="8" t="s">
        <v>83</v>
      </c>
      <c r="F7" s="21" t="s">
        <v>45</v>
      </c>
      <c r="G7" s="21" t="s">
        <v>50</v>
      </c>
      <c r="H7" s="20" t="s">
        <v>40</v>
      </c>
      <c r="I7" s="64">
        <v>25714</v>
      </c>
      <c r="J7" s="64">
        <v>25714</v>
      </c>
      <c r="K7" s="100">
        <v>41790</v>
      </c>
    </row>
    <row r="8" spans="1:11" ht="90" x14ac:dyDescent="0.25">
      <c r="A8" s="106" t="s">
        <v>167</v>
      </c>
      <c r="B8" s="8" t="s">
        <v>14</v>
      </c>
      <c r="C8" s="8" t="s">
        <v>33</v>
      </c>
      <c r="D8" s="8" t="s">
        <v>21</v>
      </c>
      <c r="E8" s="8" t="s">
        <v>83</v>
      </c>
      <c r="F8" s="21" t="s">
        <v>46</v>
      </c>
      <c r="G8" s="21" t="s">
        <v>5</v>
      </c>
      <c r="H8" s="20" t="s">
        <v>40</v>
      </c>
      <c r="I8" s="64">
        <v>25714</v>
      </c>
      <c r="J8" s="64">
        <v>25714</v>
      </c>
      <c r="K8" s="100">
        <v>41790</v>
      </c>
    </row>
    <row r="9" spans="1:11" ht="90" x14ac:dyDescent="0.25">
      <c r="A9" s="106" t="s">
        <v>167</v>
      </c>
      <c r="B9" s="8" t="s">
        <v>14</v>
      </c>
      <c r="C9" s="8" t="s">
        <v>33</v>
      </c>
      <c r="D9" s="8" t="s">
        <v>21</v>
      </c>
      <c r="E9" s="8" t="s">
        <v>83</v>
      </c>
      <c r="F9" s="21" t="s">
        <v>47</v>
      </c>
      <c r="G9" s="21" t="s">
        <v>51</v>
      </c>
      <c r="H9" s="20" t="s">
        <v>40</v>
      </c>
      <c r="I9" s="73">
        <v>60000</v>
      </c>
      <c r="J9" s="69">
        <v>60000</v>
      </c>
      <c r="K9" s="100">
        <v>41790</v>
      </c>
    </row>
    <row r="10" spans="1:11" ht="18.75" x14ac:dyDescent="0.25">
      <c r="B10" s="18"/>
      <c r="C10" s="19"/>
      <c r="D10" s="19"/>
      <c r="E10" s="18"/>
      <c r="G10" s="18"/>
      <c r="H10" s="18" t="s">
        <v>40</v>
      </c>
      <c r="I10" s="70">
        <f>SUM(I2:I9)</f>
        <v>239998</v>
      </c>
      <c r="J10" s="70">
        <f>SUM(J2:J9)</f>
        <v>239998</v>
      </c>
    </row>
    <row r="11" spans="1:11" ht="27.75" customHeight="1" x14ac:dyDescent="0.25"/>
  </sheetData>
  <pageMargins left="0.25" right="0.25" top="0.75" bottom="0.75" header="0.3" footer="0.3"/>
  <pageSetup scale="44" fitToHeight="0" orientation="landscape" horizontalDpi="4294967294" verticalDpi="4294967294" r:id="rId1"/>
  <headerFooter>
    <oddFooter>&amp;LAs of March 27, 2014&amp;C&amp;A&amp;R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view="pageBreakPreview" zoomScale="70" zoomScaleNormal="80" zoomScaleSheetLayoutView="70" workbookViewId="0">
      <pane ySplit="1" topLeftCell="A2" activePane="bottomLeft" state="frozen"/>
      <selection pane="bottomLeft" activeCell="A2" sqref="A2"/>
    </sheetView>
  </sheetViews>
  <sheetFormatPr defaultRowHeight="15" x14ac:dyDescent="0.25"/>
  <cols>
    <col min="1" max="1" width="20.7109375" customWidth="1"/>
    <col min="2" max="2" width="17.140625" customWidth="1"/>
    <col min="3" max="3" width="37.28515625" customWidth="1"/>
    <col min="4" max="4" width="20.28515625" customWidth="1"/>
    <col min="5" max="5" width="24.28515625" customWidth="1"/>
    <col min="6" max="6" width="23.5703125" customWidth="1"/>
    <col min="7" max="7" width="20.140625" customWidth="1"/>
    <col min="8" max="8" width="17.5703125" customWidth="1"/>
    <col min="9" max="9" width="28" customWidth="1"/>
    <col min="10" max="10" width="19.5703125" customWidth="1"/>
    <col min="11" max="11" width="15" bestFit="1" customWidth="1"/>
  </cols>
  <sheetData>
    <row r="1" spans="1:11" ht="126" x14ac:dyDescent="0.25">
      <c r="A1" s="84" t="s">
        <v>22</v>
      </c>
      <c r="B1" s="85" t="s">
        <v>164</v>
      </c>
      <c r="C1" s="85" t="s">
        <v>23</v>
      </c>
      <c r="D1" s="85" t="s">
        <v>24</v>
      </c>
      <c r="E1" s="85" t="s">
        <v>25</v>
      </c>
      <c r="F1" s="85" t="s">
        <v>26</v>
      </c>
      <c r="G1" s="85" t="s">
        <v>27</v>
      </c>
      <c r="H1" s="85" t="s">
        <v>28</v>
      </c>
      <c r="I1" s="86" t="s">
        <v>29</v>
      </c>
      <c r="J1" s="102" t="s">
        <v>30</v>
      </c>
      <c r="K1" s="104" t="s">
        <v>161</v>
      </c>
    </row>
    <row r="2" spans="1:11" s="23" customFormat="1" ht="126.75" thickBot="1" x14ac:dyDescent="0.3">
      <c r="A2" s="106" t="s">
        <v>167</v>
      </c>
      <c r="B2" s="87" t="s">
        <v>139</v>
      </c>
      <c r="C2" s="87" t="s">
        <v>136</v>
      </c>
      <c r="D2" s="89" t="s">
        <v>21</v>
      </c>
      <c r="E2" s="87" t="s">
        <v>123</v>
      </c>
      <c r="F2" s="87" t="s">
        <v>140</v>
      </c>
      <c r="G2" s="88" t="s">
        <v>2</v>
      </c>
      <c r="H2" s="87"/>
      <c r="I2" s="90">
        <v>732500</v>
      </c>
      <c r="J2" s="103">
        <v>549371</v>
      </c>
      <c r="K2" s="100">
        <v>41790</v>
      </c>
    </row>
  </sheetData>
  <pageMargins left="0.7" right="0.7" top="0.75" bottom="0.75" header="0.3" footer="0.3"/>
  <pageSetup scale="49" fitToHeight="99" orientation="landscape" horizontalDpi="300" verticalDpi="300" r:id="rId1"/>
  <headerFooter>
    <oddFooter>&amp;LAs of March 27, 2014&amp;C&amp;A&amp;R&amp;P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zoomScale="70" zoomScaleNormal="100" zoomScaleSheetLayoutView="70" workbookViewId="0">
      <pane ySplit="1" topLeftCell="A2" activePane="bottomLeft" state="frozen"/>
      <selection pane="bottomLeft" activeCell="A2" sqref="A2"/>
    </sheetView>
  </sheetViews>
  <sheetFormatPr defaultColWidth="9.140625" defaultRowHeight="15" x14ac:dyDescent="0.25"/>
  <cols>
    <col min="1" max="1" width="17.42578125" style="23" customWidth="1"/>
    <col min="2" max="2" width="18.28515625" style="23" customWidth="1"/>
    <col min="3" max="3" width="63.7109375" style="23" customWidth="1"/>
    <col min="4" max="4" width="20.42578125" style="23" customWidth="1"/>
    <col min="5" max="5" width="21.5703125" style="23" customWidth="1"/>
    <col min="6" max="6" width="26.5703125" style="23" customWidth="1"/>
    <col min="7" max="7" width="17.28515625" style="23" customWidth="1"/>
    <col min="8" max="8" width="18.140625" style="23" customWidth="1"/>
    <col min="9" max="9" width="25" style="23" customWidth="1"/>
    <col min="10" max="10" width="20.85546875" style="23" customWidth="1"/>
    <col min="11" max="11" width="15" style="23" bestFit="1" customWidth="1"/>
    <col min="12" max="16384" width="9.140625" style="23"/>
  </cols>
  <sheetData>
    <row r="1" spans="1:11" ht="141.75" customHeight="1" x14ac:dyDescent="0.25">
      <c r="A1" s="2" t="s">
        <v>22</v>
      </c>
      <c r="B1" s="2" t="s">
        <v>164</v>
      </c>
      <c r="C1" s="2" t="s">
        <v>23</v>
      </c>
      <c r="D1" s="2" t="s">
        <v>24</v>
      </c>
      <c r="E1" s="2" t="s">
        <v>25</v>
      </c>
      <c r="F1" s="2" t="s">
        <v>26</v>
      </c>
      <c r="G1" s="3" t="s">
        <v>27</v>
      </c>
      <c r="H1" s="2" t="s">
        <v>28</v>
      </c>
      <c r="I1" s="5" t="s">
        <v>29</v>
      </c>
      <c r="J1" s="5" t="s">
        <v>30</v>
      </c>
      <c r="K1" s="101" t="s">
        <v>161</v>
      </c>
    </row>
    <row r="2" spans="1:11" ht="144" x14ac:dyDescent="0.25">
      <c r="A2" s="106" t="s">
        <v>167</v>
      </c>
      <c r="B2" s="53" t="s">
        <v>15</v>
      </c>
      <c r="C2" s="8" t="s">
        <v>34</v>
      </c>
      <c r="D2" s="7" t="s">
        <v>91</v>
      </c>
      <c r="E2" s="8" t="s">
        <v>38</v>
      </c>
      <c r="F2" s="54" t="s">
        <v>147</v>
      </c>
      <c r="G2" s="25" t="s">
        <v>53</v>
      </c>
      <c r="H2" s="30"/>
      <c r="I2" s="66">
        <v>16800</v>
      </c>
      <c r="J2" s="66">
        <v>16800</v>
      </c>
      <c r="K2" s="100">
        <v>41790</v>
      </c>
    </row>
    <row r="3" spans="1:11" ht="144" x14ac:dyDescent="0.25">
      <c r="A3" s="106" t="s">
        <v>167</v>
      </c>
      <c r="B3" s="53" t="s">
        <v>15</v>
      </c>
      <c r="C3" s="8" t="s">
        <v>34</v>
      </c>
      <c r="D3" s="7" t="s">
        <v>91</v>
      </c>
      <c r="E3" s="8" t="s">
        <v>38</v>
      </c>
      <c r="F3" s="54" t="s">
        <v>92</v>
      </c>
      <c r="G3" s="25" t="s">
        <v>48</v>
      </c>
      <c r="H3" s="26"/>
      <c r="I3" s="69">
        <v>41800</v>
      </c>
      <c r="J3" s="69">
        <v>41800</v>
      </c>
      <c r="K3" s="100">
        <v>41790</v>
      </c>
    </row>
    <row r="4" spans="1:11" ht="144" x14ac:dyDescent="0.25">
      <c r="A4" s="106" t="s">
        <v>167</v>
      </c>
      <c r="B4" s="53" t="s">
        <v>15</v>
      </c>
      <c r="C4" s="8" t="s">
        <v>34</v>
      </c>
      <c r="D4" s="7" t="s">
        <v>91</v>
      </c>
      <c r="E4" s="8" t="s">
        <v>38</v>
      </c>
      <c r="F4" s="54" t="s">
        <v>93</v>
      </c>
      <c r="G4" s="25" t="s">
        <v>68</v>
      </c>
      <c r="H4" s="26"/>
      <c r="I4" s="69">
        <v>16800</v>
      </c>
      <c r="J4" s="69">
        <v>16800</v>
      </c>
      <c r="K4" s="100">
        <v>41790</v>
      </c>
    </row>
    <row r="5" spans="1:11" ht="144" x14ac:dyDescent="0.25">
      <c r="A5" s="106" t="s">
        <v>167</v>
      </c>
      <c r="B5" s="53" t="s">
        <v>15</v>
      </c>
      <c r="C5" s="8" t="s">
        <v>34</v>
      </c>
      <c r="D5" s="7" t="s">
        <v>91</v>
      </c>
      <c r="E5" s="8" t="s">
        <v>38</v>
      </c>
      <c r="F5" s="54" t="s">
        <v>94</v>
      </c>
      <c r="G5" s="25" t="s">
        <v>56</v>
      </c>
      <c r="H5" s="26"/>
      <c r="I5" s="69">
        <v>16800</v>
      </c>
      <c r="J5" s="69">
        <v>16800</v>
      </c>
      <c r="K5" s="100">
        <v>41790</v>
      </c>
    </row>
    <row r="6" spans="1:11" ht="144" x14ac:dyDescent="0.25">
      <c r="A6" s="106" t="s">
        <v>167</v>
      </c>
      <c r="B6" s="53" t="s">
        <v>15</v>
      </c>
      <c r="C6" s="8" t="s">
        <v>34</v>
      </c>
      <c r="D6" s="7" t="s">
        <v>91</v>
      </c>
      <c r="E6" s="8" t="s">
        <v>38</v>
      </c>
      <c r="F6" s="54" t="s">
        <v>95</v>
      </c>
      <c r="G6" s="25" t="s">
        <v>70</v>
      </c>
      <c r="H6" s="26"/>
      <c r="I6" s="69">
        <v>16800</v>
      </c>
      <c r="J6" s="69">
        <v>16800</v>
      </c>
      <c r="K6" s="100">
        <v>41790</v>
      </c>
    </row>
    <row r="7" spans="1:11" ht="144" x14ac:dyDescent="0.25">
      <c r="A7" s="106" t="s">
        <v>167</v>
      </c>
      <c r="B7" s="53" t="s">
        <v>15</v>
      </c>
      <c r="C7" s="8" t="s">
        <v>34</v>
      </c>
      <c r="D7" s="7" t="s">
        <v>91</v>
      </c>
      <c r="E7" s="8" t="s">
        <v>38</v>
      </c>
      <c r="F7" s="54" t="s">
        <v>97</v>
      </c>
      <c r="G7" s="25" t="s">
        <v>50</v>
      </c>
      <c r="H7" s="26"/>
      <c r="I7" s="69">
        <v>16800</v>
      </c>
      <c r="J7" s="69">
        <v>16800</v>
      </c>
      <c r="K7" s="100">
        <v>41790</v>
      </c>
    </row>
    <row r="8" spans="1:11" ht="144" x14ac:dyDescent="0.25">
      <c r="A8" s="106" t="s">
        <v>167</v>
      </c>
      <c r="B8" s="53" t="s">
        <v>15</v>
      </c>
      <c r="C8" s="8" t="s">
        <v>34</v>
      </c>
      <c r="D8" s="7" t="s">
        <v>91</v>
      </c>
      <c r="E8" s="8" t="s">
        <v>38</v>
      </c>
      <c r="F8" s="54" t="s">
        <v>201</v>
      </c>
      <c r="G8" s="25" t="s">
        <v>5</v>
      </c>
      <c r="H8" s="26"/>
      <c r="I8" s="69">
        <v>16800</v>
      </c>
      <c r="J8" s="69">
        <v>16800</v>
      </c>
      <c r="K8" s="100">
        <v>41790</v>
      </c>
    </row>
    <row r="9" spans="1:11" ht="144" x14ac:dyDescent="0.25">
      <c r="A9" s="106" t="s">
        <v>167</v>
      </c>
      <c r="B9" s="53" t="s">
        <v>15</v>
      </c>
      <c r="C9" s="8" t="s">
        <v>34</v>
      </c>
      <c r="D9" s="7" t="s">
        <v>91</v>
      </c>
      <c r="E9" s="8" t="s">
        <v>38</v>
      </c>
      <c r="F9" s="54" t="s">
        <v>146</v>
      </c>
      <c r="G9" s="25" t="s">
        <v>72</v>
      </c>
      <c r="H9" s="26"/>
      <c r="I9" s="69">
        <v>16800</v>
      </c>
      <c r="J9" s="69">
        <v>16800</v>
      </c>
      <c r="K9" s="100">
        <v>41790</v>
      </c>
    </row>
    <row r="10" spans="1:11" ht="144" x14ac:dyDescent="0.25">
      <c r="A10" s="106" t="s">
        <v>167</v>
      </c>
      <c r="B10" s="53" t="s">
        <v>15</v>
      </c>
      <c r="C10" s="8" t="s">
        <v>34</v>
      </c>
      <c r="D10" s="7" t="s">
        <v>91</v>
      </c>
      <c r="E10" s="8" t="s">
        <v>38</v>
      </c>
      <c r="F10" s="54" t="s">
        <v>98</v>
      </c>
      <c r="G10" s="25" t="s">
        <v>73</v>
      </c>
      <c r="H10" s="26"/>
      <c r="I10" s="69">
        <v>16800</v>
      </c>
      <c r="J10" s="69">
        <v>16800</v>
      </c>
      <c r="K10" s="100">
        <v>41790</v>
      </c>
    </row>
    <row r="11" spans="1:11" ht="144" x14ac:dyDescent="0.25">
      <c r="A11" s="106" t="s">
        <v>167</v>
      </c>
      <c r="B11" s="53" t="s">
        <v>15</v>
      </c>
      <c r="C11" s="8" t="s">
        <v>34</v>
      </c>
      <c r="D11" s="7" t="s">
        <v>91</v>
      </c>
      <c r="E11" s="8" t="s">
        <v>38</v>
      </c>
      <c r="F11" s="54" t="s">
        <v>100</v>
      </c>
      <c r="G11" s="25" t="s">
        <v>75</v>
      </c>
      <c r="H11" s="26"/>
      <c r="I11" s="69">
        <v>16800</v>
      </c>
      <c r="J11" s="69">
        <v>16800</v>
      </c>
      <c r="K11" s="100">
        <v>41790</v>
      </c>
    </row>
    <row r="12" spans="1:11" ht="144" x14ac:dyDescent="0.25">
      <c r="A12" s="106" t="s">
        <v>167</v>
      </c>
      <c r="B12" s="53" t="s">
        <v>15</v>
      </c>
      <c r="C12" s="8" t="s">
        <v>34</v>
      </c>
      <c r="D12" s="7" t="s">
        <v>91</v>
      </c>
      <c r="E12" s="8" t="s">
        <v>38</v>
      </c>
      <c r="F12" s="54" t="s">
        <v>145</v>
      </c>
      <c r="G12" s="25" t="s">
        <v>77</v>
      </c>
      <c r="H12" s="26"/>
      <c r="I12" s="69">
        <v>16800</v>
      </c>
      <c r="J12" s="69">
        <v>16800</v>
      </c>
      <c r="K12" s="100">
        <v>41790</v>
      </c>
    </row>
    <row r="13" spans="1:11" ht="144" x14ac:dyDescent="0.25">
      <c r="A13" s="106" t="s">
        <v>167</v>
      </c>
      <c r="B13" s="53" t="s">
        <v>15</v>
      </c>
      <c r="C13" s="8" t="s">
        <v>34</v>
      </c>
      <c r="D13" s="7" t="s">
        <v>91</v>
      </c>
      <c r="E13" s="8" t="s">
        <v>38</v>
      </c>
      <c r="F13" s="54" t="s">
        <v>144</v>
      </c>
      <c r="G13" s="25" t="s">
        <v>79</v>
      </c>
      <c r="H13" s="26"/>
      <c r="I13" s="69">
        <v>16800</v>
      </c>
      <c r="J13" s="69">
        <v>16800</v>
      </c>
      <c r="K13" s="100">
        <v>41790</v>
      </c>
    </row>
    <row r="14" spans="1:11" ht="144" x14ac:dyDescent="0.25">
      <c r="A14" s="106" t="s">
        <v>167</v>
      </c>
      <c r="B14" s="53" t="s">
        <v>15</v>
      </c>
      <c r="C14" s="8" t="s">
        <v>34</v>
      </c>
      <c r="D14" s="7" t="s">
        <v>91</v>
      </c>
      <c r="E14" s="8" t="s">
        <v>38</v>
      </c>
      <c r="F14" s="54" t="s">
        <v>44</v>
      </c>
      <c r="G14" s="25" t="s">
        <v>67</v>
      </c>
      <c r="H14" s="26"/>
      <c r="I14" s="69">
        <v>16800</v>
      </c>
      <c r="J14" s="69">
        <v>16800</v>
      </c>
      <c r="K14" s="100">
        <v>41790</v>
      </c>
    </row>
    <row r="15" spans="1:11" ht="144" x14ac:dyDescent="0.25">
      <c r="A15" s="106" t="s">
        <v>167</v>
      </c>
      <c r="B15" s="53" t="s">
        <v>15</v>
      </c>
      <c r="C15" s="8" t="s">
        <v>34</v>
      </c>
      <c r="D15" s="7" t="s">
        <v>91</v>
      </c>
      <c r="E15" s="8" t="s">
        <v>38</v>
      </c>
      <c r="F15" s="54" t="s">
        <v>44</v>
      </c>
      <c r="G15" s="25" t="s">
        <v>51</v>
      </c>
      <c r="H15" s="26"/>
      <c r="I15" s="69">
        <v>16800</v>
      </c>
      <c r="J15" s="69">
        <v>16800</v>
      </c>
      <c r="K15" s="100">
        <v>41790</v>
      </c>
    </row>
    <row r="16" spans="1:11" ht="31.5" customHeight="1" x14ac:dyDescent="0.25">
      <c r="I16" s="71">
        <f>SUM(I2:I15)</f>
        <v>260200</v>
      </c>
      <c r="J16" s="71">
        <f>SUM(J2:J15)</f>
        <v>260200</v>
      </c>
    </row>
    <row r="17" spans="9:10" x14ac:dyDescent="0.25">
      <c r="I17" s="77"/>
      <c r="J17" s="77"/>
    </row>
  </sheetData>
  <pageMargins left="0.25" right="0.25" top="0.75" bottom="0.75" header="0.3" footer="0.3"/>
  <pageSetup scale="49" fitToHeight="0" orientation="landscape" horizontalDpi="4294967294" verticalDpi="4294967294" r:id="rId1"/>
  <headerFooter>
    <oddFooter>&amp;LAs of March 27, 2014&amp;C&amp;A&amp;R&amp;P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70" zoomScaleNormal="100" zoomScaleSheetLayoutView="70" workbookViewId="0">
      <pane ySplit="1" topLeftCell="A2" activePane="bottomLeft" state="frozen"/>
      <selection pane="bottomLeft" activeCell="A2" sqref="A2"/>
    </sheetView>
  </sheetViews>
  <sheetFormatPr defaultColWidth="9.140625" defaultRowHeight="15" x14ac:dyDescent="0.25"/>
  <cols>
    <col min="1" max="1" width="17.42578125" style="135" customWidth="1"/>
    <col min="2" max="2" width="18.28515625" style="135" customWidth="1"/>
    <col min="3" max="3" width="63.7109375" style="135" customWidth="1"/>
    <col min="4" max="4" width="20.42578125" style="135" customWidth="1"/>
    <col min="5" max="5" width="21.5703125" style="135" customWidth="1"/>
    <col min="6" max="6" width="26.5703125" style="135" customWidth="1"/>
    <col min="7" max="7" width="17.28515625" style="135" customWidth="1"/>
    <col min="8" max="8" width="18.140625" style="135" customWidth="1"/>
    <col min="9" max="9" width="25" style="135" customWidth="1"/>
    <col min="10" max="10" width="20.85546875" style="135" customWidth="1"/>
    <col min="11" max="16384" width="9.140625" style="135"/>
  </cols>
  <sheetData>
    <row r="1" spans="1:10" ht="162" x14ac:dyDescent="0.25">
      <c r="A1" s="2" t="s">
        <v>22</v>
      </c>
      <c r="B1" s="2" t="s">
        <v>164</v>
      </c>
      <c r="C1" s="2" t="s">
        <v>23</v>
      </c>
      <c r="D1" s="2" t="s">
        <v>24</v>
      </c>
      <c r="E1" s="2" t="s">
        <v>25</v>
      </c>
      <c r="F1" s="2" t="s">
        <v>26</v>
      </c>
      <c r="G1" s="3" t="s">
        <v>27</v>
      </c>
      <c r="H1" s="2" t="s">
        <v>28</v>
      </c>
      <c r="I1" s="5" t="s">
        <v>29</v>
      </c>
      <c r="J1" s="5" t="s">
        <v>30</v>
      </c>
    </row>
    <row r="2" spans="1:10" ht="54" x14ac:dyDescent="0.25">
      <c r="A2" s="56" t="s">
        <v>10</v>
      </c>
      <c r="B2" s="8" t="s">
        <v>16</v>
      </c>
      <c r="C2" s="8" t="s">
        <v>35</v>
      </c>
      <c r="D2" s="50" t="s">
        <v>91</v>
      </c>
      <c r="E2" s="49" t="s">
        <v>38</v>
      </c>
      <c r="F2" s="50" t="s">
        <v>147</v>
      </c>
      <c r="G2" s="35" t="s">
        <v>53</v>
      </c>
      <c r="H2" s="59"/>
      <c r="I2" s="65">
        <v>17500</v>
      </c>
      <c r="J2" s="65">
        <v>17500</v>
      </c>
    </row>
    <row r="3" spans="1:10" ht="54" x14ac:dyDescent="0.25">
      <c r="A3" s="56" t="s">
        <v>10</v>
      </c>
      <c r="B3" s="8" t="s">
        <v>16</v>
      </c>
      <c r="C3" s="8" t="s">
        <v>35</v>
      </c>
      <c r="D3" s="50" t="s">
        <v>91</v>
      </c>
      <c r="E3" s="49" t="s">
        <v>38</v>
      </c>
      <c r="F3" s="50" t="s">
        <v>92</v>
      </c>
      <c r="G3" s="35" t="s">
        <v>48</v>
      </c>
      <c r="H3" s="59"/>
      <c r="I3" s="65">
        <v>17500</v>
      </c>
      <c r="J3" s="65">
        <v>17500</v>
      </c>
    </row>
    <row r="4" spans="1:10" ht="54" x14ac:dyDescent="0.25">
      <c r="A4" s="56" t="s">
        <v>10</v>
      </c>
      <c r="B4" s="8" t="s">
        <v>16</v>
      </c>
      <c r="C4" s="8" t="s">
        <v>35</v>
      </c>
      <c r="D4" s="50" t="s">
        <v>91</v>
      </c>
      <c r="E4" s="49" t="s">
        <v>38</v>
      </c>
      <c r="F4" s="50" t="s">
        <v>93</v>
      </c>
      <c r="G4" s="35" t="s">
        <v>68</v>
      </c>
      <c r="H4" s="59"/>
      <c r="I4" s="65">
        <v>17500</v>
      </c>
      <c r="J4" s="65">
        <v>17500</v>
      </c>
    </row>
    <row r="5" spans="1:10" ht="54" x14ac:dyDescent="0.25">
      <c r="A5" s="56" t="s">
        <v>10</v>
      </c>
      <c r="B5" s="8" t="s">
        <v>16</v>
      </c>
      <c r="C5" s="8" t="s">
        <v>35</v>
      </c>
      <c r="D5" s="50" t="s">
        <v>91</v>
      </c>
      <c r="E5" s="49" t="s">
        <v>38</v>
      </c>
      <c r="F5" s="50" t="s">
        <v>94</v>
      </c>
      <c r="G5" s="35" t="s">
        <v>56</v>
      </c>
      <c r="H5" s="59"/>
      <c r="I5" s="65">
        <v>17500</v>
      </c>
      <c r="J5" s="65">
        <v>17500</v>
      </c>
    </row>
    <row r="6" spans="1:10" ht="54" x14ac:dyDescent="0.25">
      <c r="A6" s="56" t="s">
        <v>10</v>
      </c>
      <c r="B6" s="8" t="s">
        <v>16</v>
      </c>
      <c r="C6" s="8" t="s">
        <v>35</v>
      </c>
      <c r="D6" s="50" t="s">
        <v>91</v>
      </c>
      <c r="E6" s="49" t="s">
        <v>38</v>
      </c>
      <c r="F6" s="50" t="s">
        <v>142</v>
      </c>
      <c r="G6" s="35" t="s">
        <v>49</v>
      </c>
      <c r="H6" s="59"/>
      <c r="I6" s="65">
        <v>17500</v>
      </c>
      <c r="J6" s="65">
        <v>17500</v>
      </c>
    </row>
    <row r="7" spans="1:10" ht="54" x14ac:dyDescent="0.25">
      <c r="A7" s="56" t="s">
        <v>10</v>
      </c>
      <c r="B7" s="8" t="s">
        <v>16</v>
      </c>
      <c r="C7" s="8" t="s">
        <v>35</v>
      </c>
      <c r="D7" s="50" t="s">
        <v>91</v>
      </c>
      <c r="E7" s="49" t="s">
        <v>38</v>
      </c>
      <c r="F7" s="50" t="s">
        <v>95</v>
      </c>
      <c r="G7" s="35" t="s">
        <v>70</v>
      </c>
      <c r="H7" s="59"/>
      <c r="I7" s="65">
        <v>17500</v>
      </c>
      <c r="J7" s="65">
        <v>17500</v>
      </c>
    </row>
    <row r="8" spans="1:10" ht="54" x14ac:dyDescent="0.25">
      <c r="A8" s="56" t="s">
        <v>10</v>
      </c>
      <c r="B8" s="8" t="s">
        <v>16</v>
      </c>
      <c r="C8" s="8" t="s">
        <v>35</v>
      </c>
      <c r="D8" s="50" t="s">
        <v>91</v>
      </c>
      <c r="E8" s="49" t="s">
        <v>38</v>
      </c>
      <c r="F8" s="50" t="s">
        <v>96</v>
      </c>
      <c r="G8" s="35" t="s">
        <v>52</v>
      </c>
      <c r="H8" s="59"/>
      <c r="I8" s="65">
        <v>17500</v>
      </c>
      <c r="J8" s="65">
        <v>17500</v>
      </c>
    </row>
    <row r="9" spans="1:10" ht="54" x14ac:dyDescent="0.25">
      <c r="A9" s="56" t="s">
        <v>10</v>
      </c>
      <c r="B9" s="8" t="s">
        <v>16</v>
      </c>
      <c r="C9" s="8" t="s">
        <v>35</v>
      </c>
      <c r="D9" s="50" t="s">
        <v>91</v>
      </c>
      <c r="E9" s="49" t="s">
        <v>38</v>
      </c>
      <c r="F9" s="50" t="s">
        <v>143</v>
      </c>
      <c r="G9" s="35" t="s">
        <v>71</v>
      </c>
      <c r="H9" s="59"/>
      <c r="I9" s="65">
        <v>17500</v>
      </c>
      <c r="J9" s="65">
        <v>17500</v>
      </c>
    </row>
    <row r="10" spans="1:10" ht="34.9" x14ac:dyDescent="0.3">
      <c r="A10" s="56" t="s">
        <v>10</v>
      </c>
      <c r="B10" s="8" t="s">
        <v>16</v>
      </c>
      <c r="C10" s="8" t="s">
        <v>35</v>
      </c>
      <c r="D10" s="50" t="s">
        <v>91</v>
      </c>
      <c r="E10" s="49" t="s">
        <v>38</v>
      </c>
      <c r="F10" s="50" t="s">
        <v>97</v>
      </c>
      <c r="G10" s="35" t="s">
        <v>50</v>
      </c>
      <c r="H10" s="59"/>
      <c r="I10" s="65">
        <v>17500</v>
      </c>
      <c r="J10" s="65">
        <v>17500</v>
      </c>
    </row>
    <row r="11" spans="1:10" ht="54" x14ac:dyDescent="0.25">
      <c r="A11" s="56" t="s">
        <v>10</v>
      </c>
      <c r="B11" s="8" t="s">
        <v>16</v>
      </c>
      <c r="C11" s="8" t="s">
        <v>35</v>
      </c>
      <c r="D11" s="50" t="s">
        <v>91</v>
      </c>
      <c r="E11" s="49" t="s">
        <v>38</v>
      </c>
      <c r="F11" s="50" t="s">
        <v>201</v>
      </c>
      <c r="G11" s="35" t="s">
        <v>5</v>
      </c>
      <c r="H11" s="59"/>
      <c r="I11" s="65">
        <v>17500</v>
      </c>
      <c r="J11" s="65">
        <v>17500</v>
      </c>
    </row>
    <row r="12" spans="1:10" ht="54" x14ac:dyDescent="0.25">
      <c r="A12" s="56" t="s">
        <v>10</v>
      </c>
      <c r="B12" s="8" t="s">
        <v>16</v>
      </c>
      <c r="C12" s="8" t="s">
        <v>35</v>
      </c>
      <c r="D12" s="50" t="s">
        <v>91</v>
      </c>
      <c r="E12" s="49" t="s">
        <v>38</v>
      </c>
      <c r="F12" s="50" t="s">
        <v>146</v>
      </c>
      <c r="G12" s="35" t="s">
        <v>72</v>
      </c>
      <c r="H12" s="59"/>
      <c r="I12" s="65">
        <v>17500</v>
      </c>
      <c r="J12" s="65">
        <v>17500</v>
      </c>
    </row>
    <row r="13" spans="1:10" ht="72" x14ac:dyDescent="0.25">
      <c r="A13" s="56" t="s">
        <v>10</v>
      </c>
      <c r="B13" s="8" t="s">
        <v>16</v>
      </c>
      <c r="C13" s="8" t="s">
        <v>35</v>
      </c>
      <c r="D13" s="50" t="s">
        <v>91</v>
      </c>
      <c r="E13" s="49" t="s">
        <v>38</v>
      </c>
      <c r="F13" s="50" t="s">
        <v>98</v>
      </c>
      <c r="G13" s="35" t="s">
        <v>73</v>
      </c>
      <c r="H13" s="59"/>
      <c r="I13" s="65">
        <v>17500</v>
      </c>
      <c r="J13" s="65">
        <v>17500</v>
      </c>
    </row>
    <row r="14" spans="1:10" ht="54" x14ac:dyDescent="0.25">
      <c r="A14" s="56" t="s">
        <v>10</v>
      </c>
      <c r="B14" s="8" t="s">
        <v>16</v>
      </c>
      <c r="C14" s="8" t="s">
        <v>35</v>
      </c>
      <c r="D14" s="50" t="s">
        <v>91</v>
      </c>
      <c r="E14" s="49" t="s">
        <v>38</v>
      </c>
      <c r="F14" s="50" t="s">
        <v>100</v>
      </c>
      <c r="G14" s="35" t="s">
        <v>75</v>
      </c>
      <c r="H14" s="59"/>
      <c r="I14" s="65">
        <v>17500</v>
      </c>
      <c r="J14" s="65">
        <v>17500</v>
      </c>
    </row>
    <row r="15" spans="1:10" ht="54" x14ac:dyDescent="0.25">
      <c r="A15" s="56" t="s">
        <v>10</v>
      </c>
      <c r="B15" s="8" t="s">
        <v>16</v>
      </c>
      <c r="C15" s="8" t="s">
        <v>35</v>
      </c>
      <c r="D15" s="50" t="s">
        <v>91</v>
      </c>
      <c r="E15" s="49" t="s">
        <v>38</v>
      </c>
      <c r="F15" s="50" t="s">
        <v>144</v>
      </c>
      <c r="G15" s="35" t="s">
        <v>79</v>
      </c>
      <c r="H15" s="59"/>
      <c r="I15" s="65">
        <v>17500</v>
      </c>
      <c r="J15" s="65">
        <v>17500</v>
      </c>
    </row>
    <row r="16" spans="1:10" ht="54" x14ac:dyDescent="0.25">
      <c r="A16" s="56" t="s">
        <v>10</v>
      </c>
      <c r="B16" s="8" t="s">
        <v>16</v>
      </c>
      <c r="C16" s="8" t="s">
        <v>35</v>
      </c>
      <c r="D16" s="50" t="s">
        <v>91</v>
      </c>
      <c r="E16" s="49" t="s">
        <v>38</v>
      </c>
      <c r="F16" s="50" t="s">
        <v>202</v>
      </c>
      <c r="G16" s="60" t="s">
        <v>101</v>
      </c>
      <c r="H16" s="59"/>
      <c r="I16" s="65">
        <v>17500</v>
      </c>
      <c r="J16" s="65">
        <v>17500</v>
      </c>
    </row>
    <row r="17" spans="1:10" ht="54" x14ac:dyDescent="0.25">
      <c r="A17" s="56" t="s">
        <v>10</v>
      </c>
      <c r="B17" s="8" t="s">
        <v>16</v>
      </c>
      <c r="C17" s="8" t="s">
        <v>35</v>
      </c>
      <c r="D17" s="50" t="s">
        <v>91</v>
      </c>
      <c r="E17" s="49" t="s">
        <v>38</v>
      </c>
      <c r="F17" s="50" t="s">
        <v>199</v>
      </c>
      <c r="G17" s="60" t="s">
        <v>101</v>
      </c>
      <c r="H17" s="59"/>
      <c r="I17" s="65">
        <v>17500</v>
      </c>
      <c r="J17" s="65">
        <v>17500</v>
      </c>
    </row>
    <row r="18" spans="1:10" ht="54" x14ac:dyDescent="0.25">
      <c r="A18" s="56" t="s">
        <v>10</v>
      </c>
      <c r="B18" s="8" t="s">
        <v>16</v>
      </c>
      <c r="C18" s="8" t="s">
        <v>35</v>
      </c>
      <c r="D18" s="50" t="s">
        <v>91</v>
      </c>
      <c r="E18" s="49" t="s">
        <v>38</v>
      </c>
      <c r="F18" s="50" t="s">
        <v>44</v>
      </c>
      <c r="G18" s="60" t="s">
        <v>67</v>
      </c>
      <c r="H18" s="59"/>
      <c r="I18" s="65">
        <v>17500</v>
      </c>
      <c r="J18" s="65">
        <v>17500</v>
      </c>
    </row>
    <row r="19" spans="1:10" ht="54" x14ac:dyDescent="0.25">
      <c r="A19" s="56" t="s">
        <v>10</v>
      </c>
      <c r="B19" s="8" t="s">
        <v>16</v>
      </c>
      <c r="C19" s="8" t="s">
        <v>35</v>
      </c>
      <c r="D19" s="50" t="s">
        <v>91</v>
      </c>
      <c r="E19" s="49" t="s">
        <v>38</v>
      </c>
      <c r="F19" s="50" t="s">
        <v>44</v>
      </c>
      <c r="G19" s="60" t="s">
        <v>51</v>
      </c>
      <c r="H19" s="59"/>
      <c r="I19" s="65">
        <v>17500</v>
      </c>
      <c r="J19" s="65">
        <v>17500</v>
      </c>
    </row>
    <row r="20" spans="1:10" ht="18" x14ac:dyDescent="0.25">
      <c r="A20" s="56"/>
      <c r="B20" s="8"/>
      <c r="C20" s="8"/>
      <c r="D20" s="57"/>
      <c r="E20" s="58"/>
      <c r="F20" s="56"/>
      <c r="G20" s="56"/>
      <c r="H20" s="56"/>
      <c r="I20" s="65">
        <f>SUM(I2:I19)</f>
        <v>315000</v>
      </c>
      <c r="J20" s="65">
        <f>SUM(J2:J19)</f>
        <v>315000</v>
      </c>
    </row>
    <row r="21" spans="1:10" ht="18" x14ac:dyDescent="0.25">
      <c r="A21" s="136"/>
      <c r="B21" s="136"/>
      <c r="C21" s="136"/>
      <c r="D21" s="136"/>
      <c r="E21" s="136"/>
      <c r="F21" s="136"/>
      <c r="G21" s="136"/>
      <c r="H21" s="136"/>
      <c r="I21" s="137"/>
      <c r="J21" s="137"/>
    </row>
    <row r="22" spans="1:10" x14ac:dyDescent="0.25">
      <c r="I22" s="138"/>
      <c r="J22" s="138"/>
    </row>
    <row r="25" spans="1:10" ht="15.75" x14ac:dyDescent="0.25">
      <c r="C25" s="139"/>
    </row>
  </sheetData>
  <pageMargins left="0.25" right="0.25" top="0.75" bottom="0.75" header="0.3" footer="0.3"/>
  <pageSetup scale="53" fitToHeight="0" orientation="landscape" horizontalDpi="4294967294" verticalDpi="4294967294" r:id="rId1"/>
  <headerFooter>
    <oddFooter>&amp;LAs of March 27, 2014&amp;C&amp;A&amp;R&amp;P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zoomScale="70" zoomScaleNormal="80" zoomScaleSheetLayoutView="70" workbookViewId="0">
      <pane ySplit="1" topLeftCell="A2" activePane="bottomLeft" state="frozen"/>
      <selection pane="bottomLeft" activeCell="A2" sqref="A2"/>
    </sheetView>
  </sheetViews>
  <sheetFormatPr defaultRowHeight="15" x14ac:dyDescent="0.25"/>
  <cols>
    <col min="1" max="1" width="23.42578125" customWidth="1"/>
    <col min="2" max="2" width="18.28515625" customWidth="1"/>
    <col min="3" max="3" width="63.7109375" customWidth="1"/>
    <col min="4" max="4" width="22.140625" customWidth="1"/>
    <col min="5" max="5" width="21.5703125" customWidth="1"/>
    <col min="6" max="6" width="26.5703125" customWidth="1"/>
    <col min="7" max="7" width="17.28515625" customWidth="1"/>
    <col min="8" max="8" width="20.7109375" customWidth="1"/>
    <col min="9" max="9" width="25" customWidth="1"/>
    <col min="10" max="10" width="20.85546875" customWidth="1"/>
  </cols>
  <sheetData>
    <row r="1" spans="1:10" ht="162" x14ac:dyDescent="0.25">
      <c r="A1" s="2" t="s">
        <v>22</v>
      </c>
      <c r="B1" s="2" t="s">
        <v>164</v>
      </c>
      <c r="C1" s="2" t="s">
        <v>23</v>
      </c>
      <c r="D1" s="2" t="s">
        <v>24</v>
      </c>
      <c r="E1" s="2" t="s">
        <v>25</v>
      </c>
      <c r="F1" s="2" t="s">
        <v>26</v>
      </c>
      <c r="G1" s="3" t="s">
        <v>27</v>
      </c>
      <c r="H1" s="2" t="s">
        <v>28</v>
      </c>
      <c r="I1" s="5" t="s">
        <v>29</v>
      </c>
      <c r="J1" s="5" t="s">
        <v>30</v>
      </c>
    </row>
    <row r="2" spans="1:10" ht="108" x14ac:dyDescent="0.25">
      <c r="A2" s="106" t="s">
        <v>167</v>
      </c>
      <c r="B2" s="8" t="s">
        <v>17</v>
      </c>
      <c r="C2" s="8" t="s">
        <v>36</v>
      </c>
      <c r="D2" s="7" t="s">
        <v>91</v>
      </c>
      <c r="E2" s="8" t="s">
        <v>38</v>
      </c>
      <c r="F2" s="51" t="s">
        <v>141</v>
      </c>
      <c r="G2" s="14" t="s">
        <v>53</v>
      </c>
      <c r="H2" s="30"/>
      <c r="I2" s="66">
        <v>78200</v>
      </c>
      <c r="J2" s="66">
        <v>78200</v>
      </c>
    </row>
    <row r="3" spans="1:10" ht="108" x14ac:dyDescent="0.25">
      <c r="A3" s="106" t="s">
        <v>167</v>
      </c>
      <c r="B3" s="8" t="s">
        <v>17</v>
      </c>
      <c r="C3" s="8" t="s">
        <v>36</v>
      </c>
      <c r="D3" s="7" t="s">
        <v>91</v>
      </c>
      <c r="E3" s="8" t="s">
        <v>38</v>
      </c>
      <c r="F3" s="51" t="s">
        <v>92</v>
      </c>
      <c r="G3" s="14" t="s">
        <v>48</v>
      </c>
      <c r="H3" s="31"/>
      <c r="I3" s="69">
        <v>78200</v>
      </c>
      <c r="J3" s="69">
        <v>78200</v>
      </c>
    </row>
    <row r="4" spans="1:10" s="96" customFormat="1" ht="108" x14ac:dyDescent="0.25">
      <c r="A4" s="106" t="s">
        <v>167</v>
      </c>
      <c r="B4" s="8" t="s">
        <v>17</v>
      </c>
      <c r="C4" s="8" t="s">
        <v>36</v>
      </c>
      <c r="D4" s="7" t="s">
        <v>91</v>
      </c>
      <c r="E4" s="8" t="s">
        <v>38</v>
      </c>
      <c r="F4" s="115" t="s">
        <v>93</v>
      </c>
      <c r="G4" s="116" t="s">
        <v>68</v>
      </c>
      <c r="H4" s="117"/>
      <c r="I4" s="64">
        <v>78200</v>
      </c>
      <c r="J4" s="64">
        <v>78200</v>
      </c>
    </row>
    <row r="5" spans="1:10" ht="108" x14ac:dyDescent="0.25">
      <c r="A5" s="106" t="s">
        <v>167</v>
      </c>
      <c r="B5" s="8" t="s">
        <v>17</v>
      </c>
      <c r="C5" s="8" t="s">
        <v>36</v>
      </c>
      <c r="D5" s="7" t="s">
        <v>91</v>
      </c>
      <c r="E5" s="8" t="s">
        <v>38</v>
      </c>
      <c r="F5" s="51" t="s">
        <v>192</v>
      </c>
      <c r="G5" s="14" t="s">
        <v>56</v>
      </c>
      <c r="H5" s="55"/>
      <c r="I5" s="69">
        <v>78200</v>
      </c>
      <c r="J5" s="69">
        <v>78200</v>
      </c>
    </row>
    <row r="6" spans="1:10" ht="108" x14ac:dyDescent="0.25">
      <c r="A6" s="106" t="s">
        <v>167</v>
      </c>
      <c r="B6" s="8" t="s">
        <v>17</v>
      </c>
      <c r="C6" s="8" t="s">
        <v>36</v>
      </c>
      <c r="D6" s="7" t="s">
        <v>91</v>
      </c>
      <c r="E6" s="8" t="s">
        <v>38</v>
      </c>
      <c r="F6" s="51" t="s">
        <v>142</v>
      </c>
      <c r="G6" s="14" t="s">
        <v>49</v>
      </c>
      <c r="H6" s="55"/>
      <c r="I6" s="69">
        <v>78200</v>
      </c>
      <c r="J6" s="69">
        <v>78200</v>
      </c>
    </row>
    <row r="7" spans="1:10" ht="108" x14ac:dyDescent="0.25">
      <c r="A7" s="106" t="s">
        <v>167</v>
      </c>
      <c r="B7" s="8" t="s">
        <v>17</v>
      </c>
      <c r="C7" s="8" t="s">
        <v>36</v>
      </c>
      <c r="D7" s="7" t="s">
        <v>91</v>
      </c>
      <c r="E7" s="8" t="s">
        <v>38</v>
      </c>
      <c r="F7" s="51" t="s">
        <v>192</v>
      </c>
      <c r="G7" s="14" t="s">
        <v>70</v>
      </c>
      <c r="H7" s="55"/>
      <c r="I7" s="69">
        <v>78200</v>
      </c>
      <c r="J7" s="69">
        <v>78200</v>
      </c>
    </row>
    <row r="8" spans="1:10" ht="108" x14ac:dyDescent="0.25">
      <c r="A8" s="106" t="s">
        <v>167</v>
      </c>
      <c r="B8" s="8" t="s">
        <v>17</v>
      </c>
      <c r="C8" s="8" t="s">
        <v>36</v>
      </c>
      <c r="D8" s="7" t="s">
        <v>91</v>
      </c>
      <c r="E8" s="8" t="s">
        <v>38</v>
      </c>
      <c r="F8" s="51" t="s">
        <v>143</v>
      </c>
      <c r="G8" s="14" t="s">
        <v>71</v>
      </c>
      <c r="H8" s="55"/>
      <c r="I8" s="69">
        <v>78200</v>
      </c>
      <c r="J8" s="69">
        <v>78200</v>
      </c>
    </row>
    <row r="9" spans="1:10" ht="108" x14ac:dyDescent="0.25">
      <c r="A9" s="106" t="s">
        <v>167</v>
      </c>
      <c r="B9" s="8" t="s">
        <v>17</v>
      </c>
      <c r="C9" s="8" t="s">
        <v>36</v>
      </c>
      <c r="D9" s="7" t="s">
        <v>91</v>
      </c>
      <c r="E9" s="8" t="s">
        <v>38</v>
      </c>
      <c r="F9" s="51" t="s">
        <v>97</v>
      </c>
      <c r="G9" s="14" t="s">
        <v>50</v>
      </c>
      <c r="H9" s="55"/>
      <c r="I9" s="69">
        <v>78200</v>
      </c>
      <c r="J9" s="69">
        <v>78200</v>
      </c>
    </row>
    <row r="10" spans="1:10" ht="108" x14ac:dyDescent="0.25">
      <c r="A10" s="106" t="s">
        <v>167</v>
      </c>
      <c r="B10" s="8" t="s">
        <v>17</v>
      </c>
      <c r="C10" s="8" t="s">
        <v>36</v>
      </c>
      <c r="D10" s="7" t="s">
        <v>91</v>
      </c>
      <c r="E10" s="8" t="s">
        <v>38</v>
      </c>
      <c r="F10" s="51" t="s">
        <v>201</v>
      </c>
      <c r="G10" s="14" t="s">
        <v>5</v>
      </c>
      <c r="H10" s="55"/>
      <c r="I10" s="69">
        <v>78200</v>
      </c>
      <c r="J10" s="69">
        <v>78200</v>
      </c>
    </row>
    <row r="11" spans="1:10" ht="108" x14ac:dyDescent="0.25">
      <c r="A11" s="106" t="s">
        <v>167</v>
      </c>
      <c r="B11" s="8" t="s">
        <v>17</v>
      </c>
      <c r="C11" s="8" t="s">
        <v>36</v>
      </c>
      <c r="D11" s="7" t="s">
        <v>91</v>
      </c>
      <c r="E11" s="8" t="s">
        <v>38</v>
      </c>
      <c r="F11" s="51" t="s">
        <v>146</v>
      </c>
      <c r="G11" s="14" t="s">
        <v>72</v>
      </c>
      <c r="H11" s="55"/>
      <c r="I11" s="69">
        <v>78200</v>
      </c>
      <c r="J11" s="69">
        <v>78200</v>
      </c>
    </row>
    <row r="12" spans="1:10" s="96" customFormat="1" ht="108" x14ac:dyDescent="0.25">
      <c r="A12" s="106" t="s">
        <v>167</v>
      </c>
      <c r="B12" s="8" t="s">
        <v>17</v>
      </c>
      <c r="C12" s="8" t="s">
        <v>36</v>
      </c>
      <c r="D12" s="7" t="s">
        <v>91</v>
      </c>
      <c r="E12" s="8" t="s">
        <v>38</v>
      </c>
      <c r="F12" s="115" t="s">
        <v>98</v>
      </c>
      <c r="G12" s="116" t="s">
        <v>73</v>
      </c>
      <c r="H12" s="117"/>
      <c r="I12" s="64">
        <v>78200</v>
      </c>
      <c r="J12" s="64">
        <v>78200</v>
      </c>
    </row>
    <row r="13" spans="1:10" ht="108" x14ac:dyDescent="0.25">
      <c r="A13" s="106" t="s">
        <v>167</v>
      </c>
      <c r="B13" s="8" t="s">
        <v>17</v>
      </c>
      <c r="C13" s="8" t="s">
        <v>36</v>
      </c>
      <c r="D13" s="7" t="s">
        <v>91</v>
      </c>
      <c r="E13" s="8" t="s">
        <v>38</v>
      </c>
      <c r="F13" s="51" t="s">
        <v>99</v>
      </c>
      <c r="G13" s="14" t="s">
        <v>74</v>
      </c>
      <c r="H13" s="55"/>
      <c r="I13" s="69">
        <v>78200</v>
      </c>
      <c r="J13" s="69">
        <v>78200</v>
      </c>
    </row>
    <row r="14" spans="1:10" ht="108" x14ac:dyDescent="0.25">
      <c r="A14" s="106" t="s">
        <v>167</v>
      </c>
      <c r="B14" s="8" t="s">
        <v>17</v>
      </c>
      <c r="C14" s="8" t="s">
        <v>36</v>
      </c>
      <c r="D14" s="7" t="s">
        <v>91</v>
      </c>
      <c r="E14" s="8" t="s">
        <v>38</v>
      </c>
      <c r="F14" s="51" t="s">
        <v>100</v>
      </c>
      <c r="G14" s="14" t="s">
        <v>75</v>
      </c>
      <c r="H14" s="55"/>
      <c r="I14" s="69">
        <v>78200</v>
      </c>
      <c r="J14" s="69">
        <v>78200</v>
      </c>
    </row>
    <row r="15" spans="1:10" ht="108" x14ac:dyDescent="0.25">
      <c r="A15" s="106" t="s">
        <v>167</v>
      </c>
      <c r="B15" s="8" t="s">
        <v>17</v>
      </c>
      <c r="C15" s="8" t="s">
        <v>36</v>
      </c>
      <c r="D15" s="7" t="s">
        <v>91</v>
      </c>
      <c r="E15" s="8" t="s">
        <v>38</v>
      </c>
      <c r="F15" s="51" t="s">
        <v>145</v>
      </c>
      <c r="G15" s="14" t="s">
        <v>77</v>
      </c>
      <c r="H15" s="55"/>
      <c r="I15" s="69">
        <v>78200</v>
      </c>
      <c r="J15" s="69">
        <v>78200</v>
      </c>
    </row>
    <row r="16" spans="1:10" ht="108" x14ac:dyDescent="0.25">
      <c r="A16" s="106" t="s">
        <v>167</v>
      </c>
      <c r="B16" s="8" t="s">
        <v>17</v>
      </c>
      <c r="C16" s="8" t="s">
        <v>36</v>
      </c>
      <c r="D16" s="7" t="s">
        <v>91</v>
      </c>
      <c r="E16" s="8" t="s">
        <v>38</v>
      </c>
      <c r="F16" s="51" t="s">
        <v>144</v>
      </c>
      <c r="G16" s="14" t="s">
        <v>79</v>
      </c>
      <c r="H16" s="55"/>
      <c r="I16" s="69">
        <v>78200</v>
      </c>
      <c r="J16" s="69">
        <v>78200</v>
      </c>
    </row>
    <row r="17" spans="1:10" ht="108" x14ac:dyDescent="0.25">
      <c r="A17" s="106" t="s">
        <v>167</v>
      </c>
      <c r="B17" s="8" t="s">
        <v>17</v>
      </c>
      <c r="C17" s="8" t="s">
        <v>36</v>
      </c>
      <c r="D17" s="7" t="s">
        <v>91</v>
      </c>
      <c r="E17" s="8" t="s">
        <v>38</v>
      </c>
      <c r="F17" s="51" t="s">
        <v>44</v>
      </c>
      <c r="G17" s="14" t="s">
        <v>67</v>
      </c>
      <c r="H17" s="55"/>
      <c r="I17" s="69">
        <v>78200</v>
      </c>
      <c r="J17" s="69">
        <v>78200</v>
      </c>
    </row>
    <row r="18" spans="1:10" ht="108" x14ac:dyDescent="0.25">
      <c r="A18" s="106" t="s">
        <v>167</v>
      </c>
      <c r="B18" s="8" t="s">
        <v>17</v>
      </c>
      <c r="C18" s="8" t="s">
        <v>36</v>
      </c>
      <c r="D18" s="7" t="s">
        <v>91</v>
      </c>
      <c r="E18" s="8" t="s">
        <v>38</v>
      </c>
      <c r="F18" s="51" t="s">
        <v>44</v>
      </c>
      <c r="G18" s="14" t="s">
        <v>51</v>
      </c>
      <c r="H18" s="55"/>
      <c r="I18" s="69">
        <v>78200</v>
      </c>
      <c r="J18" s="69">
        <v>78200</v>
      </c>
    </row>
    <row r="19" spans="1:10" ht="24.75" customHeight="1" x14ac:dyDescent="0.25">
      <c r="I19" s="114">
        <f>SUM(I2:I18)</f>
        <v>1329400</v>
      </c>
      <c r="J19" s="114">
        <f>SUM(J2:J18)</f>
        <v>1329400</v>
      </c>
    </row>
    <row r="20" spans="1:10" x14ac:dyDescent="0.25">
      <c r="I20" s="67"/>
      <c r="J20" s="67"/>
    </row>
    <row r="21" spans="1:10" x14ac:dyDescent="0.25">
      <c r="I21" s="67"/>
      <c r="J21" s="67"/>
    </row>
  </sheetData>
  <pageMargins left="0.25" right="0.25" top="0.75" bottom="0.75" header="0.3" footer="0.3"/>
  <pageSetup scale="53" fitToHeight="6" orientation="landscape" horizontalDpi="4294967294" verticalDpi="4294967294" r:id="rId1"/>
  <headerFooter>
    <oddFooter>&amp;LAs of March 27, 2014&amp;C&amp;A&amp;R&amp;P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DCF Active Programs</vt:lpstr>
      <vt:lpstr>Family Success Centers</vt:lpstr>
      <vt:lpstr>FSC- Monmouth</vt:lpstr>
      <vt:lpstr>Home Visitation </vt:lpstr>
      <vt:lpstr>Displaced Homemaker Programs</vt:lpstr>
      <vt:lpstr>Pediatric Partnership</vt:lpstr>
      <vt:lpstr>DV Shelter Capacity</vt:lpstr>
      <vt:lpstr>DV Housing-FVPSA</vt:lpstr>
      <vt:lpstr>DV Staff </vt:lpstr>
      <vt:lpstr>Sexual Assault Prevention</vt:lpstr>
      <vt:lpstr>Human Trafficking Prevention</vt:lpstr>
      <vt:lpstr>Early Childhood - Trainer Teams</vt:lpstr>
      <vt:lpstr>Administration</vt:lpstr>
      <vt:lpstr>Child Mental Health - Detox</vt:lpstr>
      <vt:lpstr>Substance Abuse Prevention</vt:lpstr>
      <vt:lpstr>Psychosocial Intervention</vt:lpstr>
      <vt:lpstr>Administration!Print_Area</vt:lpstr>
      <vt:lpstr>'Child Mental Health - Detox'!Print_Area</vt:lpstr>
      <vt:lpstr>'DCF Active Programs'!Print_Area</vt:lpstr>
      <vt:lpstr>'Displaced Homemaker Programs'!Print_Area</vt:lpstr>
      <vt:lpstr>'DV Housing-FVPSA'!Print_Area</vt:lpstr>
      <vt:lpstr>'DV Shelter Capacity'!Print_Area</vt:lpstr>
      <vt:lpstr>'DV Staff '!Print_Area</vt:lpstr>
      <vt:lpstr>'Early Childhood - Trainer Teams'!Print_Area</vt:lpstr>
      <vt:lpstr>'Family Success Centers'!Print_Area</vt:lpstr>
      <vt:lpstr>'FSC- Monmouth'!Print_Area</vt:lpstr>
      <vt:lpstr>'Home Visitation '!Print_Area</vt:lpstr>
      <vt:lpstr>'Human Trafficking Prevention'!Print_Area</vt:lpstr>
      <vt:lpstr>'Pediatric Partnership'!Print_Area</vt:lpstr>
      <vt:lpstr>'Psychosocial Intervention'!Print_Area</vt:lpstr>
      <vt:lpstr>'Substance Abuse Prevention'!Print_Area</vt:lpstr>
      <vt:lpstr>Administration!Print_Titles</vt:lpstr>
      <vt:lpstr>'Child Mental Health - Detox'!Print_Titles</vt:lpstr>
      <vt:lpstr>'DCF Active Programs'!Print_Titles</vt:lpstr>
      <vt:lpstr>'Displaced Homemaker Programs'!Print_Titles</vt:lpstr>
      <vt:lpstr>'DV Housing-FVPSA'!Print_Titles</vt:lpstr>
      <vt:lpstr>'DV Shelter Capacity'!Print_Titles</vt:lpstr>
      <vt:lpstr>'DV Staff '!Print_Titles</vt:lpstr>
      <vt:lpstr>'Early Childhood - Trainer Teams'!Print_Titles</vt:lpstr>
      <vt:lpstr>'Family Success Centers'!Print_Titles</vt:lpstr>
      <vt:lpstr>'FSC- Monmouth'!Print_Titles</vt:lpstr>
      <vt:lpstr>'Home Visitation '!Print_Titles</vt:lpstr>
      <vt:lpstr>'Human Trafficking Prevention'!Print_Titles</vt:lpstr>
      <vt:lpstr>'Pediatric Partnership'!Print_Titles</vt:lpstr>
      <vt:lpstr>'Psychosocial Intervention'!Print_Titles</vt:lpstr>
      <vt:lpstr>'Sexual Assault Prevention'!Print_Titles</vt:lpstr>
      <vt:lpstr>'Substance Abuse Prevention'!Print_Titles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LaTesha S. Holmes</cp:lastModifiedBy>
  <cp:lastPrinted>2014-06-04T14:53:02Z</cp:lastPrinted>
  <dcterms:created xsi:type="dcterms:W3CDTF">2013-10-31T17:59:26Z</dcterms:created>
  <dcterms:modified xsi:type="dcterms:W3CDTF">2014-07-30T15:36:12Z</dcterms:modified>
</cp:coreProperties>
</file>