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105" windowWidth="18645" windowHeight="11490"/>
  </bookViews>
  <sheets>
    <sheet name="FRM" sheetId="7" r:id="rId1"/>
    <sheet name="SSNHF" sheetId="8" r:id="rId2"/>
    <sheet name="SHAP" sheetId="9" r:id="rId3"/>
  </sheets>
  <calcPr calcId="145621"/>
</workbook>
</file>

<file path=xl/calcChain.xml><?xml version="1.0" encoding="utf-8"?>
<calcChain xmlns="http://schemas.openxmlformats.org/spreadsheetml/2006/main">
  <c r="H7" i="8" l="1"/>
  <c r="G41" i="7"/>
  <c r="E41" i="7"/>
  <c r="D41" i="7"/>
  <c r="B41" i="7"/>
  <c r="B49" i="7"/>
  <c r="D27" i="9" l="1"/>
  <c r="C27" i="9"/>
  <c r="D13" i="9"/>
  <c r="C13" i="9"/>
  <c r="G19" i="8" l="1"/>
  <c r="E19" i="8" l="1"/>
  <c r="D19" i="8"/>
  <c r="B19" i="8"/>
  <c r="G7" i="8"/>
  <c r="E7" i="8"/>
  <c r="D7" i="8"/>
  <c r="B7" i="8"/>
  <c r="H17" i="7"/>
  <c r="H49" i="7"/>
  <c r="G49" i="7" l="1"/>
  <c r="E49" i="7"/>
  <c r="D49" i="7"/>
  <c r="B17" i="7"/>
  <c r="G17" i="7"/>
  <c r="E17" i="7"/>
  <c r="D17" i="7"/>
  <c r="G6" i="7"/>
  <c r="E6" i="7"/>
  <c r="D6" i="7"/>
  <c r="B6" i="7"/>
</calcChain>
</file>

<file path=xl/sharedStrings.xml><?xml version="1.0" encoding="utf-8"?>
<sst xmlns="http://schemas.openxmlformats.org/spreadsheetml/2006/main" count="342" uniqueCount="153">
  <si>
    <t>County</t>
  </si>
  <si>
    <t>Municipality</t>
  </si>
  <si>
    <t>Total Units</t>
  </si>
  <si>
    <t>CLOSED</t>
  </si>
  <si>
    <t>Essex</t>
  </si>
  <si>
    <t>Hudson</t>
  </si>
  <si>
    <t>Jersey City</t>
  </si>
  <si>
    <t>Union</t>
  </si>
  <si>
    <t>Ocean</t>
  </si>
  <si>
    <t>Atlantic</t>
  </si>
  <si>
    <t>Atlantic City</t>
  </si>
  <si>
    <t>Project Name</t>
  </si>
  <si>
    <t>COMMITTED</t>
  </si>
  <si>
    <t>LMI  Units</t>
  </si>
  <si>
    <t xml:space="preserve">High Street Heights </t>
  </si>
  <si>
    <t xml:space="preserve">Alpha Drive Supportive Housing </t>
  </si>
  <si>
    <t>Capstan Supportive Housing SH</t>
  </si>
  <si>
    <t>Cranford Benjamin Homes</t>
  </si>
  <si>
    <t>Landis Avenue  (Buena Vista)</t>
  </si>
  <si>
    <t>Danforth Supportive Housing I</t>
  </si>
  <si>
    <t xml:space="preserve">Middlesex </t>
  </si>
  <si>
    <t xml:space="preserve">Atlantic </t>
  </si>
  <si>
    <t xml:space="preserve">Bergen </t>
  </si>
  <si>
    <t xml:space="preserve">Hudson </t>
  </si>
  <si>
    <t>Kilmer Homes Phase I</t>
  </si>
  <si>
    <t>Ashwood Drive</t>
  </si>
  <si>
    <t>Danforth Supportive Housing II</t>
  </si>
  <si>
    <t>The Beachview Residence</t>
  </si>
  <si>
    <t>Conifer Village at Rittenberg</t>
  </si>
  <si>
    <t>Carolina Crescent and Connecticut Crescent</t>
  </si>
  <si>
    <t>Egg Harbor Hotel Conversion</t>
  </si>
  <si>
    <t>Winterburn Gardens</t>
  </si>
  <si>
    <t>Northvale Senior Residence</t>
  </si>
  <si>
    <t>Bergen</t>
  </si>
  <si>
    <t>Westmont Station</t>
  </si>
  <si>
    <t>Railroad Avenue</t>
  </si>
  <si>
    <t>Rio Grande</t>
  </si>
  <si>
    <t>Cape May</t>
  </si>
  <si>
    <t xml:space="preserve">Atlantic City </t>
  </si>
  <si>
    <t>Egg Harbor City</t>
  </si>
  <si>
    <t>Pleasantville City</t>
  </si>
  <si>
    <t>Heritage Village at Bloomfield</t>
  </si>
  <si>
    <t>Walter G. Alexander Village Phase III</t>
  </si>
  <si>
    <t>Spruce Street Seniors</t>
  </si>
  <si>
    <t>999 Broad Phase II</t>
  </si>
  <si>
    <t>Newark City</t>
  </si>
  <si>
    <t xml:space="preserve">Glennview Townhouses Phase II </t>
  </si>
  <si>
    <t>Catherine Todd Senior Living Center</t>
  </si>
  <si>
    <t>Ocean Green Senior Apartments</t>
  </si>
  <si>
    <t>A. Harry Moore Phase IV</t>
  </si>
  <si>
    <t>Reinhard Manor</t>
  </si>
  <si>
    <t>Kilmer Homes Phase II</t>
  </si>
  <si>
    <t>Delaney Homes</t>
  </si>
  <si>
    <t>Middlesex</t>
  </si>
  <si>
    <t>Perth Amboy City</t>
  </si>
  <si>
    <t>Gregory School and Garrett Street Annex</t>
  </si>
  <si>
    <t>Woodrow Wilson Phase III</t>
  </si>
  <si>
    <t>Monmouth</t>
  </si>
  <si>
    <t>Long Branch City</t>
  </si>
  <si>
    <t>Freedom Village at Toms River</t>
  </si>
  <si>
    <t>Atlantic City HOPE VI</t>
  </si>
  <si>
    <t>Franklin Manor</t>
  </si>
  <si>
    <t>Somerset Street Mews</t>
  </si>
  <si>
    <t>New Brunswick City</t>
  </si>
  <si>
    <t>Heritage Village at Oakhurst</t>
  </si>
  <si>
    <t>Akabe Village Apartments</t>
  </si>
  <si>
    <t>Willows at Waretown</t>
  </si>
  <si>
    <t>Harrison Senior Housing</t>
  </si>
  <si>
    <t>Harrison Town</t>
  </si>
  <si>
    <t xml:space="preserve">Thomas J. Stewart Apts. </t>
  </si>
  <si>
    <t>Booker T. Washington Apts</t>
  </si>
  <si>
    <t>N/A</t>
  </si>
  <si>
    <t xml:space="preserve">FRM </t>
  </si>
  <si>
    <t>New</t>
  </si>
  <si>
    <t>Rehab</t>
  </si>
  <si>
    <t>Type</t>
  </si>
  <si>
    <t>Linden North Wood Homes</t>
  </si>
  <si>
    <t>SHAP</t>
  </si>
  <si>
    <t>SHAP CLOSED SUBTOTAL</t>
  </si>
  <si>
    <t>Union Street Supportive Housing</t>
  </si>
  <si>
    <t>SHAP COMMITTED SUBTOTAL</t>
  </si>
  <si>
    <t>SSNHF</t>
  </si>
  <si>
    <t>OBLIGATED</t>
  </si>
  <si>
    <t>FRM OBLIGATED SUBTOTAL</t>
  </si>
  <si>
    <t>SSNHF OBLIGATED SUBTOTAL</t>
  </si>
  <si>
    <t>Pascack Road</t>
  </si>
  <si>
    <t>Northvale Borough</t>
  </si>
  <si>
    <t>Wood-Ridge Borough</t>
  </si>
  <si>
    <t>Edgewater Borough</t>
  </si>
  <si>
    <t>Beachwood Borough</t>
  </si>
  <si>
    <t>Middle Township</t>
  </si>
  <si>
    <t>Bloomfield Township</t>
  </si>
  <si>
    <t>Woodbridge Township</t>
  </si>
  <si>
    <t>Belleville Township</t>
  </si>
  <si>
    <t>Ocean Township</t>
  </si>
  <si>
    <t>Edison Township</t>
  </si>
  <si>
    <t>Toms River Township</t>
  </si>
  <si>
    <t>Plainfield City</t>
  </si>
  <si>
    <t>Howell Township</t>
  </si>
  <si>
    <t>Sherman Ave. Supportive Housing</t>
  </si>
  <si>
    <t>FRM CLOSED SUBTOTAL</t>
  </si>
  <si>
    <t>Texas Rd SH</t>
  </si>
  <si>
    <t>PHA OBLIGATED SUBTOTAL</t>
  </si>
  <si>
    <t>Developer</t>
  </si>
  <si>
    <t>Jersey City Housing Authority</t>
  </si>
  <si>
    <t>Boraie Development</t>
  </si>
  <si>
    <t>Pennrose Properties, LLC</t>
  </si>
  <si>
    <t>MBI Development Company, Inc.</t>
  </si>
  <si>
    <t>Conifer Realty, LLC.</t>
  </si>
  <si>
    <t>Community Investment Strategies, Inc.</t>
  </si>
  <si>
    <t>RPM Development, LLC</t>
  </si>
  <si>
    <t>Rukenstein &amp; Associates, LLC</t>
  </si>
  <si>
    <t>Domus Corportation/Housing Development Corp</t>
  </si>
  <si>
    <t>Daibes Enterprises</t>
  </si>
  <si>
    <t>The Michaels Organization</t>
  </si>
  <si>
    <t>Orange City Housing Authority</t>
  </si>
  <si>
    <t>The Michaels Development Company</t>
  </si>
  <si>
    <t>Franklin Development Group</t>
  </si>
  <si>
    <t>Regan Development Coportation</t>
  </si>
  <si>
    <t>Homes Now, Inc.</t>
  </si>
  <si>
    <t>Domus Corportation</t>
  </si>
  <si>
    <t>The Alpert Group, Edison Affordable Housing Corp.</t>
  </si>
  <si>
    <t>Ocean Green Senior Apartments, LLC</t>
  </si>
  <si>
    <t xml:space="preserve">Project Freedom, Inc. </t>
  </si>
  <si>
    <t>Acon, Inc.</t>
  </si>
  <si>
    <t>HABCORE</t>
  </si>
  <si>
    <t>Nouvelle, LLC</t>
  </si>
  <si>
    <t>New Bridge</t>
  </si>
  <si>
    <t>Home First</t>
  </si>
  <si>
    <t>SERV</t>
  </si>
  <si>
    <t>Homefirst</t>
  </si>
  <si>
    <t>TRIAD</t>
  </si>
  <si>
    <t>Mobility</t>
  </si>
  <si>
    <t>Ingerman</t>
  </si>
  <si>
    <t>Pleasantville - Mixed Income</t>
  </si>
  <si>
    <t>Pleasantville - Mixed Use</t>
  </si>
  <si>
    <t>City of Orange Township</t>
  </si>
  <si>
    <t>Buena Vista Township</t>
  </si>
  <si>
    <t>Garfield City</t>
  </si>
  <si>
    <t>Westwood Borough</t>
  </si>
  <si>
    <t>Old Bridge Township</t>
  </si>
  <si>
    <t>Brick Township</t>
  </si>
  <si>
    <t>Linden City</t>
  </si>
  <si>
    <t>FRM-SN CLOSED SUBTOTAL</t>
  </si>
  <si>
    <t>Expended to Date</t>
  </si>
  <si>
    <t>Total LMI  Units</t>
  </si>
  <si>
    <t>FRM-PHA as of 6-19-2014</t>
  </si>
  <si>
    <t>FRM as of 6-19-2014</t>
  </si>
  <si>
    <t>Muncipality</t>
  </si>
  <si>
    <t>Total LMI Units</t>
  </si>
  <si>
    <t>FRM-SSNHF as of 6-19-2014</t>
  </si>
  <si>
    <t>SSNHF as of 6-19-2014</t>
  </si>
  <si>
    <t>SHAP as of 6-19-2014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</si>
</sst>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"/>
    <numFmt numFmtId="165" formatCode="[$$-409]#,##0;[$$-409]\-#,##0"/>
    <numFmt numFmtId="166" formatCode="[$-409]mmm\-yy;@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9" tint="0.39997558519241921"/>
      <name val="Arial"/>
      <family val="2"/>
    </font>
    <font>
      <b/>
      <i/>
      <u/>
      <sz val="8"/>
      <name val="Arial"/>
      <family val="2"/>
    </font>
    <font>
      <b/>
      <u/>
      <sz val="12"/>
      <name val="Arial"/>
      <family val="2"/>
    </font>
    <font>
      <b/>
      <sz val="8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Fill="1" applyBorder="1" applyAlignment="1" applyProtection="1">
      <alignment horizontal="left" wrapText="1" readingOrder="1"/>
      <protection locked="0"/>
    </xf>
    <xf numFmtId="0" fontId="3" fillId="0" borderId="0" xfId="0" applyFont="1" applyFill="1" applyBorder="1" applyAlignment="1" applyProtection="1">
      <alignment horizontal="left" wrapText="1" readingOrder="1"/>
      <protection locked="0"/>
    </xf>
    <xf numFmtId="3" fontId="3" fillId="0" borderId="0" xfId="0" applyNumberFormat="1" applyFont="1" applyFill="1" applyBorder="1" applyAlignment="1" applyProtection="1">
      <alignment horizontal="left" wrapText="1" readingOrder="1"/>
    </xf>
    <xf numFmtId="0" fontId="3" fillId="5" borderId="0" xfId="0" applyFont="1" applyFill="1" applyBorder="1" applyAlignment="1" applyProtection="1">
      <alignment horizontal="left" wrapText="1" readingOrder="1"/>
      <protection locked="0"/>
    </xf>
    <xf numFmtId="0" fontId="2" fillId="3" borderId="0" xfId="0" applyFont="1" applyFill="1" applyBorder="1" applyAlignment="1" applyProtection="1">
      <alignment horizontal="left" wrapText="1" readingOrder="1"/>
      <protection locked="0"/>
    </xf>
    <xf numFmtId="1" fontId="2" fillId="3" borderId="0" xfId="0" applyNumberFormat="1" applyFont="1" applyFill="1" applyBorder="1" applyAlignment="1" applyProtection="1">
      <alignment horizontal="left" wrapText="1" readingOrder="1"/>
      <protection locked="0"/>
    </xf>
    <xf numFmtId="0" fontId="2" fillId="3" borderId="0" xfId="1" applyNumberFormat="1" applyFont="1" applyFill="1" applyBorder="1" applyAlignment="1" applyProtection="1">
      <alignment horizontal="left" wrapText="1" readingOrder="1"/>
      <protection locked="0"/>
    </xf>
    <xf numFmtId="0" fontId="4" fillId="3" borderId="0" xfId="0" applyFont="1" applyFill="1" applyBorder="1" applyAlignment="1" applyProtection="1">
      <alignment horizontal="center" vertical="center" wrapText="1" readingOrder="1"/>
      <protection locked="0"/>
    </xf>
    <xf numFmtId="1" fontId="4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0" xfId="1" applyNumberFormat="1" applyFont="1" applyFill="1" applyBorder="1" applyAlignment="1" applyProtection="1">
      <alignment horizontal="center" vertical="center" wrapText="1" readingOrder="1"/>
      <protection locked="0"/>
    </xf>
    <xf numFmtId="164" fontId="4" fillId="3" borderId="0" xfId="1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0" xfId="0" applyFont="1" applyFill="1" applyBorder="1" applyAlignment="1">
      <alignment horizontal="left" wrapText="1" readingOrder="1"/>
    </xf>
    <xf numFmtId="1" fontId="7" fillId="5" borderId="0" xfId="0" applyNumberFormat="1" applyFont="1" applyFill="1" applyBorder="1" applyAlignment="1">
      <alignment horizontal="left" wrapText="1" readingOrder="1"/>
    </xf>
    <xf numFmtId="0" fontId="3" fillId="2" borderId="0" xfId="0" applyFont="1" applyFill="1" applyBorder="1" applyAlignment="1" applyProtection="1">
      <alignment horizontal="left" wrapText="1" readingOrder="1"/>
      <protection locked="0"/>
    </xf>
    <xf numFmtId="3" fontId="3" fillId="2" borderId="0" xfId="0" applyNumberFormat="1" applyFont="1" applyFill="1" applyBorder="1" applyAlignment="1" applyProtection="1">
      <alignment horizontal="left" wrapText="1" readingOrder="1"/>
    </xf>
    <xf numFmtId="164" fontId="3" fillId="2" borderId="0" xfId="0" applyNumberFormat="1" applyFont="1" applyFill="1" applyBorder="1" applyAlignment="1" applyProtection="1">
      <alignment horizontal="right" wrapText="1" readingOrder="1"/>
    </xf>
    <xf numFmtId="0" fontId="5" fillId="2" borderId="0" xfId="0" applyFont="1" applyFill="1" applyBorder="1" applyAlignment="1">
      <alignment horizontal="left" wrapText="1" readingOrder="1"/>
    </xf>
    <xf numFmtId="1" fontId="7" fillId="2" borderId="0" xfId="0" applyNumberFormat="1" applyFont="1" applyFill="1" applyBorder="1" applyAlignment="1">
      <alignment horizontal="left" wrapText="1" readingOrder="1"/>
    </xf>
    <xf numFmtId="0" fontId="3" fillId="4" borderId="0" xfId="0" applyFont="1" applyFill="1" applyBorder="1" applyAlignment="1" applyProtection="1">
      <alignment wrapText="1" readingOrder="1"/>
      <protection locked="0"/>
    </xf>
    <xf numFmtId="164" fontId="7" fillId="2" borderId="0" xfId="0" applyNumberFormat="1" applyFont="1" applyFill="1" applyBorder="1" applyAlignment="1">
      <alignment horizontal="right" wrapText="1" readingOrder="1"/>
    </xf>
    <xf numFmtId="0" fontId="0" fillId="4" borderId="0" xfId="0" applyFill="1" applyBorder="1" applyAlignment="1">
      <alignment wrapText="1" readingOrder="1"/>
    </xf>
    <xf numFmtId="0" fontId="0" fillId="4" borderId="0" xfId="0" applyFill="1" applyBorder="1" applyAlignment="1">
      <alignment horizontal="left" wrapText="1" readingOrder="1"/>
    </xf>
    <xf numFmtId="164" fontId="3" fillId="2" borderId="0" xfId="1" applyNumberFormat="1" applyFont="1" applyFill="1" applyBorder="1" applyAlignment="1" applyProtection="1">
      <alignment horizontal="right" wrapText="1" readingOrder="1"/>
    </xf>
    <xf numFmtId="164" fontId="3" fillId="2" borderId="0" xfId="0" applyNumberFormat="1" applyFont="1" applyFill="1" applyBorder="1" applyAlignment="1" applyProtection="1">
      <alignment horizontal="right" wrapText="1" readingOrder="1"/>
      <protection locked="0"/>
    </xf>
    <xf numFmtId="0" fontId="2" fillId="0" borderId="2" xfId="0" applyFont="1" applyFill="1" applyBorder="1" applyAlignment="1" applyProtection="1">
      <alignment horizontal="left" wrapText="1" readingOrder="1"/>
      <protection locked="0"/>
    </xf>
    <xf numFmtId="0" fontId="2" fillId="0" borderId="2" xfId="1" applyNumberFormat="1" applyFont="1" applyFill="1" applyBorder="1" applyAlignment="1" applyProtection="1">
      <alignment horizontal="left" wrapText="1" readingOrder="1"/>
      <protection locked="0"/>
    </xf>
    <xf numFmtId="0" fontId="2" fillId="0" borderId="5" xfId="0" applyFont="1" applyFill="1" applyBorder="1" applyAlignment="1" applyProtection="1">
      <alignment horizontal="left" wrapText="1" readingOrder="1"/>
      <protection locked="0"/>
    </xf>
    <xf numFmtId="0" fontId="2" fillId="0" borderId="5" xfId="1" applyNumberFormat="1" applyFont="1" applyFill="1" applyBorder="1" applyAlignment="1" applyProtection="1">
      <alignment horizontal="left" wrapText="1" readingOrder="1"/>
      <protection locked="0"/>
    </xf>
    <xf numFmtId="0" fontId="2" fillId="0" borderId="7" xfId="0" applyFont="1" applyFill="1" applyBorder="1" applyAlignment="1" applyProtection="1">
      <alignment horizontal="left" wrapText="1" readingOrder="1"/>
      <protection locked="0"/>
    </xf>
    <xf numFmtId="0" fontId="2" fillId="0" borderId="7" xfId="1" applyNumberFormat="1" applyFont="1" applyFill="1" applyBorder="1" applyAlignment="1" applyProtection="1">
      <alignment horizontal="left" wrapText="1" readingOrder="1"/>
      <protection locked="0"/>
    </xf>
    <xf numFmtId="0" fontId="2" fillId="5" borderId="7" xfId="1" applyNumberFormat="1" applyFont="1" applyFill="1" applyBorder="1" applyAlignment="1" applyProtection="1">
      <alignment horizontal="left" wrapText="1" readingOrder="1"/>
      <protection locked="0"/>
    </xf>
    <xf numFmtId="0" fontId="2" fillId="5" borderId="7" xfId="0" applyFont="1" applyFill="1" applyBorder="1" applyAlignment="1" applyProtection="1">
      <alignment horizontal="left" wrapText="1" readingOrder="1"/>
      <protection locked="0"/>
    </xf>
    <xf numFmtId="1" fontId="2" fillId="0" borderId="7" xfId="0" applyNumberFormat="1" applyFont="1" applyBorder="1" applyAlignment="1" applyProtection="1">
      <alignment horizontal="left" wrapText="1" readingOrder="1"/>
      <protection locked="0"/>
    </xf>
    <xf numFmtId="0" fontId="5" fillId="0" borderId="2" xfId="0" applyFont="1" applyFill="1" applyBorder="1" applyAlignment="1">
      <alignment horizontal="left" wrapText="1" readingOrder="1"/>
    </xf>
    <xf numFmtId="164" fontId="2" fillId="0" borderId="2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64" fontId="2" fillId="0" borderId="7" xfId="0" applyNumberFormat="1" applyFont="1" applyFill="1" applyBorder="1" applyAlignment="1">
      <alignment horizontal="left" wrapText="1" readingOrder="1"/>
    </xf>
    <xf numFmtId="1" fontId="2" fillId="0" borderId="5" xfId="0" applyNumberFormat="1" applyFont="1" applyFill="1" applyBorder="1" applyAlignment="1">
      <alignment horizontal="left" wrapText="1" readingOrder="1"/>
    </xf>
    <xf numFmtId="164" fontId="2" fillId="0" borderId="5" xfId="0" applyNumberFormat="1" applyFont="1" applyFill="1" applyBorder="1" applyAlignment="1">
      <alignment horizontal="left" wrapText="1" readingOrder="1"/>
    </xf>
    <xf numFmtId="0" fontId="6" fillId="5" borderId="7" xfId="0" applyFont="1" applyFill="1" applyBorder="1" applyAlignment="1">
      <alignment horizontal="left" wrapText="1"/>
    </xf>
    <xf numFmtId="3" fontId="6" fillId="5" borderId="7" xfId="0" applyNumberFormat="1" applyFont="1" applyFill="1" applyBorder="1" applyAlignment="1">
      <alignment horizontal="left" wrapText="1" readingOrder="1"/>
    </xf>
    <xf numFmtId="0" fontId="6" fillId="5" borderId="7" xfId="0" applyFont="1" applyFill="1" applyBorder="1" applyAlignment="1">
      <alignment horizontal="left" wrapText="1" readingOrder="1"/>
    </xf>
    <xf numFmtId="0" fontId="6" fillId="0" borderId="2" xfId="0" applyFont="1" applyBorder="1" applyAlignment="1">
      <alignment horizontal="left" wrapText="1"/>
    </xf>
    <xf numFmtId="3" fontId="6" fillId="0" borderId="2" xfId="0" applyNumberFormat="1" applyFont="1" applyBorder="1" applyAlignment="1">
      <alignment horizontal="left" wrapText="1" readingOrder="1"/>
    </xf>
    <xf numFmtId="1" fontId="2" fillId="0" borderId="2" xfId="0" applyNumberFormat="1" applyFont="1" applyFill="1" applyBorder="1" applyAlignment="1">
      <alignment horizontal="left" wrapText="1"/>
    </xf>
    <xf numFmtId="165" fontId="6" fillId="0" borderId="2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left" wrapText="1"/>
    </xf>
    <xf numFmtId="3" fontId="6" fillId="0" borderId="7" xfId="0" applyNumberFormat="1" applyFont="1" applyBorder="1" applyAlignment="1">
      <alignment horizontal="left" wrapText="1" readingOrder="1"/>
    </xf>
    <xf numFmtId="1" fontId="2" fillId="0" borderId="7" xfId="0" applyNumberFormat="1" applyFont="1" applyFill="1" applyBorder="1" applyAlignment="1">
      <alignment horizontal="left" wrapText="1"/>
    </xf>
    <xf numFmtId="165" fontId="6" fillId="0" borderId="7" xfId="0" applyNumberFormat="1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3" fontId="6" fillId="0" borderId="5" xfId="0" applyNumberFormat="1" applyFont="1" applyBorder="1" applyAlignment="1">
      <alignment horizontal="left" wrapText="1" readingOrder="1"/>
    </xf>
    <xf numFmtId="165" fontId="6" fillId="0" borderId="5" xfId="0" applyNumberFormat="1" applyFont="1" applyBorder="1" applyAlignment="1">
      <alignment horizontal="right" wrapText="1"/>
    </xf>
    <xf numFmtId="165" fontId="6" fillId="5" borderId="7" xfId="0" applyNumberFormat="1" applyFont="1" applyFill="1" applyBorder="1" applyAlignment="1">
      <alignment horizontal="right" wrapText="1"/>
    </xf>
    <xf numFmtId="164" fontId="6" fillId="5" borderId="7" xfId="0" applyNumberFormat="1" applyFont="1" applyFill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 readingOrder="1"/>
    </xf>
    <xf numFmtId="164" fontId="2" fillId="5" borderId="0" xfId="0" applyNumberFormat="1" applyFont="1" applyFill="1" applyBorder="1" applyAlignment="1" applyProtection="1">
      <alignment horizontal="right" wrapText="1" readingOrder="1"/>
      <protection locked="0"/>
    </xf>
    <xf numFmtId="164" fontId="9" fillId="3" borderId="0" xfId="1" applyNumberFormat="1" applyFont="1" applyFill="1" applyBorder="1" applyAlignment="1" applyProtection="1">
      <alignment horizontal="center" wrapText="1" readingOrder="1"/>
      <protection locked="0"/>
    </xf>
    <xf numFmtId="164" fontId="2" fillId="3" borderId="0" xfId="0" applyNumberFormat="1" applyFont="1" applyFill="1" applyBorder="1" applyAlignment="1" applyProtection="1">
      <alignment horizontal="right" wrapText="1" readingOrder="1"/>
      <protection locked="0"/>
    </xf>
    <xf numFmtId="164" fontId="4" fillId="3" borderId="0" xfId="0" applyNumberFormat="1" applyFont="1" applyFill="1" applyBorder="1" applyAlignment="1" applyProtection="1">
      <alignment horizontal="right" vertical="center" wrapText="1" readingOrder="1"/>
      <protection locked="0"/>
    </xf>
    <xf numFmtId="164" fontId="2" fillId="0" borderId="3" xfId="0" applyNumberFormat="1" applyFont="1" applyFill="1" applyBorder="1" applyAlignment="1" applyProtection="1">
      <alignment horizontal="right" wrapText="1" readingOrder="1"/>
      <protection locked="0"/>
    </xf>
    <xf numFmtId="164" fontId="2" fillId="0" borderId="6" xfId="0" applyNumberFormat="1" applyFont="1" applyFill="1" applyBorder="1" applyAlignment="1" applyProtection="1">
      <alignment horizontal="right" wrapText="1" readingOrder="1"/>
      <protection locked="0"/>
    </xf>
    <xf numFmtId="164" fontId="8" fillId="3" borderId="0" xfId="0" applyNumberFormat="1" applyFont="1" applyFill="1" applyBorder="1" applyAlignment="1" applyProtection="1">
      <alignment horizontal="right" wrapText="1" readingOrder="1"/>
      <protection locked="0"/>
    </xf>
    <xf numFmtId="164" fontId="6" fillId="5" borderId="8" xfId="0" applyNumberFormat="1" applyFont="1" applyFill="1" applyBorder="1" applyAlignment="1">
      <alignment horizontal="right" wrapText="1"/>
    </xf>
    <xf numFmtId="164" fontId="2" fillId="5" borderId="8" xfId="0" applyNumberFormat="1" applyFont="1" applyFill="1" applyBorder="1" applyAlignment="1" applyProtection="1">
      <alignment horizontal="right" wrapText="1" readingOrder="1"/>
      <protection locked="0"/>
    </xf>
    <xf numFmtId="164" fontId="2" fillId="0" borderId="8" xfId="0" applyNumberFormat="1" applyFont="1" applyFill="1" applyBorder="1" applyAlignment="1" applyProtection="1">
      <alignment horizontal="right" wrapText="1" readingOrder="1"/>
      <protection locked="0"/>
    </xf>
    <xf numFmtId="164" fontId="6" fillId="0" borderId="8" xfId="0" applyNumberFormat="1" applyFont="1" applyBorder="1" applyAlignment="1">
      <alignment horizontal="right" wrapText="1"/>
    </xf>
    <xf numFmtId="164" fontId="5" fillId="4" borderId="0" xfId="0" applyNumberFormat="1" applyFont="1" applyFill="1" applyBorder="1" applyAlignment="1">
      <alignment horizontal="left" wrapText="1" readingOrder="1"/>
    </xf>
    <xf numFmtId="164" fontId="5" fillId="4" borderId="0" xfId="0" applyNumberFormat="1" applyFont="1" applyFill="1" applyBorder="1" applyAlignment="1">
      <alignment wrapText="1" readingOrder="1"/>
    </xf>
    <xf numFmtId="164" fontId="5" fillId="0" borderId="0" xfId="0" applyNumberFormat="1" applyFont="1"/>
    <xf numFmtId="0" fontId="2" fillId="5" borderId="9" xfId="0" applyFont="1" applyFill="1" applyBorder="1" applyAlignment="1" applyProtection="1">
      <alignment horizontal="left" wrapText="1" readingOrder="1"/>
      <protection locked="0"/>
    </xf>
    <xf numFmtId="0" fontId="6" fillId="5" borderId="9" xfId="0" applyFont="1" applyFill="1" applyBorder="1" applyAlignment="1">
      <alignment horizontal="left" wrapText="1"/>
    </xf>
    <xf numFmtId="3" fontId="6" fillId="5" borderId="9" xfId="0" applyNumberFormat="1" applyFont="1" applyFill="1" applyBorder="1" applyAlignment="1">
      <alignment horizontal="left" wrapText="1" readingOrder="1"/>
    </xf>
    <xf numFmtId="0" fontId="2" fillId="5" borderId="9" xfId="1" applyNumberFormat="1" applyFont="1" applyFill="1" applyBorder="1" applyAlignment="1" applyProtection="1">
      <alignment horizontal="left" wrapText="1" readingOrder="1"/>
      <protection locked="0"/>
    </xf>
    <xf numFmtId="165" fontId="6" fillId="5" borderId="9" xfId="0" applyNumberFormat="1" applyFont="1" applyFill="1" applyBorder="1" applyAlignment="1">
      <alignment horizontal="right" wrapText="1"/>
    </xf>
    <xf numFmtId="164" fontId="2" fillId="5" borderId="9" xfId="0" applyNumberFormat="1" applyFont="1" applyFill="1" applyBorder="1" applyAlignment="1" applyProtection="1">
      <alignment horizontal="right" wrapText="1" readingOrder="1"/>
      <protection locked="0"/>
    </xf>
    <xf numFmtId="164" fontId="2" fillId="5" borderId="9" xfId="0" applyNumberFormat="1" applyFont="1" applyFill="1" applyBorder="1" applyAlignment="1" applyProtection="1">
      <alignment horizontal="left" wrapText="1" readingOrder="1"/>
      <protection locked="0"/>
    </xf>
    <xf numFmtId="0" fontId="6" fillId="0" borderId="9" xfId="0" applyFont="1" applyBorder="1" applyAlignment="1">
      <alignment horizontal="left" wrapText="1"/>
    </xf>
    <xf numFmtId="0" fontId="2" fillId="0" borderId="9" xfId="0" applyFont="1" applyFill="1" applyBorder="1" applyAlignment="1" applyProtection="1">
      <alignment horizontal="left" wrapText="1" readingOrder="1"/>
      <protection locked="0"/>
    </xf>
    <xf numFmtId="3" fontId="6" fillId="0" borderId="9" xfId="0" applyNumberFormat="1" applyFont="1" applyBorder="1" applyAlignment="1">
      <alignment horizontal="left" wrapText="1" readingOrder="1"/>
    </xf>
    <xf numFmtId="0" fontId="2" fillId="0" borderId="9" xfId="1" applyNumberFormat="1" applyFont="1" applyFill="1" applyBorder="1" applyAlignment="1" applyProtection="1">
      <alignment horizontal="left" wrapText="1" readingOrder="1"/>
      <protection locked="0"/>
    </xf>
    <xf numFmtId="164" fontId="6" fillId="0" borderId="9" xfId="0" applyNumberFormat="1" applyFont="1" applyBorder="1" applyAlignment="1">
      <alignment horizontal="right" wrapText="1" readingOrder="1"/>
    </xf>
    <xf numFmtId="0" fontId="2" fillId="0" borderId="9" xfId="0" applyFont="1" applyBorder="1" applyAlignment="1" applyProtection="1">
      <alignment horizontal="left" wrapText="1" readingOrder="1"/>
      <protection locked="0"/>
    </xf>
    <xf numFmtId="165" fontId="6" fillId="0" borderId="9" xfId="0" applyNumberFormat="1" applyFont="1" applyBorder="1" applyAlignment="1">
      <alignment horizontal="right" wrapText="1"/>
    </xf>
    <xf numFmtId="164" fontId="2" fillId="0" borderId="9" xfId="0" applyNumberFormat="1" applyFont="1" applyFill="1" applyBorder="1" applyAlignment="1" applyProtection="1">
      <alignment horizontal="right" wrapText="1" readingOrder="1"/>
      <protection locked="0"/>
    </xf>
    <xf numFmtId="0" fontId="4" fillId="3" borderId="10" xfId="0" applyFont="1" applyFill="1" applyBorder="1" applyAlignment="1" applyProtection="1">
      <alignment horizontal="center" vertical="center" wrapText="1" readingOrder="1"/>
      <protection locked="0"/>
    </xf>
    <xf numFmtId="0" fontId="0" fillId="4" borderId="10" xfId="0" applyFill="1" applyBorder="1" applyAlignment="1">
      <alignment horizontal="left" wrapText="1" readingOrder="1"/>
    </xf>
    <xf numFmtId="0" fontId="3" fillId="2" borderId="10" xfId="0" applyFont="1" applyFill="1" applyBorder="1" applyAlignment="1" applyProtection="1">
      <alignment horizontal="right" wrapText="1" readingOrder="1"/>
      <protection locked="0"/>
    </xf>
    <xf numFmtId="0" fontId="2" fillId="3" borderId="10" xfId="0" applyFont="1" applyFill="1" applyBorder="1" applyAlignment="1" applyProtection="1">
      <alignment horizontal="right" wrapText="1" readingOrder="1"/>
      <protection locked="0"/>
    </xf>
    <xf numFmtId="0" fontId="0" fillId="4" borderId="10" xfId="0" applyFill="1" applyBorder="1" applyAlignment="1">
      <alignment wrapText="1" readingOrder="1"/>
    </xf>
    <xf numFmtId="0" fontId="2" fillId="5" borderId="11" xfId="0" applyFont="1" applyFill="1" applyBorder="1" applyAlignment="1" applyProtection="1">
      <alignment horizontal="left" wrapText="1" readingOrder="1"/>
      <protection locked="0"/>
    </xf>
    <xf numFmtId="0" fontId="2" fillId="0" borderId="11" xfId="0" applyFont="1" applyFill="1" applyBorder="1" applyAlignment="1" applyProtection="1">
      <alignment horizontal="left" wrapText="1" readingOrder="1"/>
      <protection locked="0"/>
    </xf>
    <xf numFmtId="3" fontId="2" fillId="0" borderId="7" xfId="0" applyNumberFormat="1" applyFont="1" applyFill="1" applyBorder="1" applyAlignment="1" applyProtection="1">
      <alignment horizontal="left" wrapText="1" readingOrder="1"/>
      <protection locked="0"/>
    </xf>
    <xf numFmtId="0" fontId="11" fillId="0" borderId="0" xfId="0" applyFont="1"/>
    <xf numFmtId="1" fontId="2" fillId="3" borderId="9" xfId="0" applyNumberFormat="1" applyFont="1" applyFill="1" applyBorder="1" applyAlignment="1" applyProtection="1">
      <alignment horizontal="left" wrapText="1" readingOrder="1"/>
      <protection locked="0"/>
    </xf>
    <xf numFmtId="0" fontId="2" fillId="3" borderId="9" xfId="1" applyNumberFormat="1" applyFont="1" applyFill="1" applyBorder="1" applyAlignment="1" applyProtection="1">
      <alignment horizontal="left" wrapText="1" readingOrder="1"/>
      <protection locked="0"/>
    </xf>
    <xf numFmtId="164" fontId="9" fillId="3" borderId="9" xfId="1" applyNumberFormat="1" applyFont="1" applyFill="1" applyBorder="1" applyAlignment="1" applyProtection="1">
      <alignment horizontal="center" wrapText="1" readingOrder="1"/>
      <protection locked="0"/>
    </xf>
    <xf numFmtId="0" fontId="2" fillId="3" borderId="9" xfId="0" applyFont="1" applyFill="1" applyBorder="1" applyAlignment="1" applyProtection="1">
      <alignment horizontal="right" wrapText="1" readingOrder="1"/>
      <protection locked="0"/>
    </xf>
    <xf numFmtId="0" fontId="3" fillId="3" borderId="9" xfId="0" applyFont="1" applyFill="1" applyBorder="1" applyAlignment="1" applyProtection="1">
      <alignment horizontal="left" wrapText="1" readingOrder="1"/>
      <protection locked="0"/>
    </xf>
    <xf numFmtId="1" fontId="3" fillId="3" borderId="9" xfId="0" applyNumberFormat="1" applyFont="1" applyFill="1" applyBorder="1" applyAlignment="1" applyProtection="1">
      <alignment horizontal="left" wrapText="1" readingOrder="1"/>
      <protection locked="0"/>
    </xf>
    <xf numFmtId="0" fontId="3" fillId="3" borderId="9" xfId="1" applyNumberFormat="1" applyFont="1" applyFill="1" applyBorder="1" applyAlignment="1" applyProtection="1">
      <alignment horizontal="left" wrapText="1" readingOrder="1"/>
      <protection locked="0"/>
    </xf>
    <xf numFmtId="164" fontId="4" fillId="3" borderId="9" xfId="1" applyNumberFormat="1" applyFont="1" applyFill="1" applyBorder="1" applyAlignment="1" applyProtection="1">
      <alignment horizontal="center" wrapText="1" readingOrder="1"/>
      <protection locked="0"/>
    </xf>
    <xf numFmtId="0" fontId="3" fillId="3" borderId="9" xfId="0" applyFont="1" applyFill="1" applyBorder="1" applyAlignment="1" applyProtection="1">
      <alignment horizontal="right" wrapText="1" readingOrder="1"/>
      <protection locked="0"/>
    </xf>
    <xf numFmtId="0" fontId="3" fillId="4" borderId="9" xfId="0" applyFont="1" applyFill="1" applyBorder="1" applyAlignment="1" applyProtection="1">
      <alignment wrapText="1" readingOrder="1"/>
      <protection locked="0"/>
    </xf>
    <xf numFmtId="0" fontId="0" fillId="4" borderId="9" xfId="0" applyFill="1" applyBorder="1" applyAlignment="1">
      <alignment wrapText="1" readingOrder="1"/>
    </xf>
    <xf numFmtId="0" fontId="5" fillId="0" borderId="9" xfId="0" applyFont="1" applyFill="1" applyBorder="1" applyAlignment="1">
      <alignment horizontal="left" wrapText="1" readingOrder="1"/>
    </xf>
    <xf numFmtId="0" fontId="5" fillId="0" borderId="9" xfId="0" applyFont="1" applyFill="1" applyBorder="1" applyAlignment="1">
      <alignment horizontal="left" wrapText="1"/>
    </xf>
    <xf numFmtId="1" fontId="5" fillId="0" borderId="9" xfId="0" applyNumberFormat="1" applyFont="1" applyFill="1" applyBorder="1" applyAlignment="1">
      <alignment horizontal="left" wrapText="1"/>
    </xf>
    <xf numFmtId="164" fontId="5" fillId="0" borderId="9" xfId="0" applyNumberFormat="1" applyFont="1" applyFill="1" applyBorder="1" applyAlignment="1">
      <alignment horizontal="right" wrapText="1"/>
    </xf>
    <xf numFmtId="0" fontId="3" fillId="2" borderId="9" xfId="0" applyFont="1" applyFill="1" applyBorder="1" applyAlignment="1" applyProtection="1">
      <alignment horizontal="left" wrapText="1" readingOrder="1"/>
      <protection locked="0"/>
    </xf>
    <xf numFmtId="3" fontId="3" fillId="2" borderId="9" xfId="0" applyNumberFormat="1" applyFont="1" applyFill="1" applyBorder="1" applyAlignment="1" applyProtection="1">
      <alignment horizontal="left" wrapText="1" readingOrder="1"/>
    </xf>
    <xf numFmtId="164" fontId="3" fillId="2" borderId="9" xfId="0" applyNumberFormat="1" applyFont="1" applyFill="1" applyBorder="1" applyAlignment="1" applyProtection="1">
      <alignment horizontal="right" wrapText="1" readingOrder="1"/>
    </xf>
    <xf numFmtId="166" fontId="2" fillId="2" borderId="9" xfId="0" applyNumberFormat="1" applyFont="1" applyFill="1" applyBorder="1" applyAlignment="1" applyProtection="1">
      <alignment horizontal="right" wrapText="1" readingOrder="1"/>
      <protection locked="0"/>
    </xf>
    <xf numFmtId="0" fontId="3" fillId="4" borderId="9" xfId="0" applyFont="1" applyFill="1" applyBorder="1" applyAlignment="1" applyProtection="1">
      <alignment horizontal="left" wrapText="1" readingOrder="1"/>
      <protection locked="0"/>
    </xf>
    <xf numFmtId="0" fontId="0" fillId="4" borderId="9" xfId="0" applyFill="1" applyBorder="1" applyAlignment="1">
      <alignment horizontal="left" wrapText="1" readingOrder="1"/>
    </xf>
    <xf numFmtId="0" fontId="5" fillId="0" borderId="9" xfId="0" applyFont="1" applyBorder="1" applyAlignment="1">
      <alignment horizontal="left" wrapText="1"/>
    </xf>
    <xf numFmtId="1" fontId="5" fillId="0" borderId="9" xfId="0" applyNumberFormat="1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right" wrapText="1"/>
    </xf>
    <xf numFmtId="1" fontId="2" fillId="0" borderId="9" xfId="0" applyNumberFormat="1" applyFont="1" applyBorder="1" applyAlignment="1" applyProtection="1">
      <alignment horizontal="left" wrapText="1" readingOrder="1"/>
      <protection locked="0"/>
    </xf>
    <xf numFmtId="0" fontId="2" fillId="0" borderId="9" xfId="1" applyNumberFormat="1" applyFont="1" applyBorder="1" applyAlignment="1" applyProtection="1">
      <alignment horizontal="left" wrapText="1" readingOrder="1"/>
      <protection locked="0"/>
    </xf>
    <xf numFmtId="164" fontId="2" fillId="0" borderId="9" xfId="0" applyNumberFormat="1" applyFont="1" applyFill="1" applyBorder="1" applyAlignment="1" applyProtection="1">
      <alignment horizontal="left" wrapText="1" readingOrder="1"/>
      <protection locked="0"/>
    </xf>
    <xf numFmtId="164" fontId="2" fillId="3" borderId="9" xfId="0" applyNumberFormat="1" applyFont="1" applyFill="1" applyBorder="1" applyAlignment="1" applyProtection="1">
      <alignment horizontal="right" wrapText="1" readingOrder="1"/>
      <protection locked="0"/>
    </xf>
    <xf numFmtId="164" fontId="3" fillId="3" borderId="9" xfId="0" applyNumberFormat="1" applyFont="1" applyFill="1" applyBorder="1" applyAlignment="1" applyProtection="1">
      <alignment horizontal="right" wrapText="1" readingOrder="1"/>
      <protection locked="0"/>
    </xf>
    <xf numFmtId="164" fontId="5" fillId="4" borderId="9" xfId="0" applyNumberFormat="1" applyFont="1" applyFill="1" applyBorder="1" applyAlignment="1">
      <alignment wrapText="1" readingOrder="1"/>
    </xf>
    <xf numFmtId="164" fontId="5" fillId="0" borderId="0" xfId="1" applyNumberFormat="1" applyFont="1"/>
    <xf numFmtId="164" fontId="3" fillId="2" borderId="9" xfId="0" applyNumberFormat="1" applyFont="1" applyFill="1" applyBorder="1" applyAlignment="1" applyProtection="1">
      <alignment horizontal="right" wrapText="1" readingOrder="1"/>
      <protection locked="0"/>
    </xf>
    <xf numFmtId="164" fontId="5" fillId="4" borderId="9" xfId="0" applyNumberFormat="1" applyFont="1" applyFill="1" applyBorder="1" applyAlignment="1">
      <alignment horizontal="left" wrapText="1" readingOrder="1"/>
    </xf>
    <xf numFmtId="164" fontId="2" fillId="0" borderId="9" xfId="1" applyNumberFormat="1" applyFont="1" applyBorder="1" applyAlignment="1" applyProtection="1">
      <alignment horizontal="right" wrapText="1" readingOrder="1"/>
      <protection locked="0"/>
    </xf>
    <xf numFmtId="164" fontId="2" fillId="0" borderId="9" xfId="0" applyNumberFormat="1" applyFont="1" applyBorder="1" applyAlignment="1" applyProtection="1">
      <alignment horizontal="right" wrapText="1" readingOrder="1"/>
      <protection locked="0"/>
    </xf>
    <xf numFmtId="164" fontId="3" fillId="0" borderId="0" xfId="0" applyNumberFormat="1" applyFont="1" applyFill="1" applyBorder="1" applyAlignment="1" applyProtection="1">
      <alignment horizontal="right" wrapText="1" readingOrder="1"/>
      <protection locked="0"/>
    </xf>
    <xf numFmtId="1" fontId="2" fillId="3" borderId="12" xfId="0" applyNumberFormat="1" applyFont="1" applyFill="1" applyBorder="1" applyAlignment="1" applyProtection="1">
      <alignment horizontal="left" wrapText="1" readingOrder="1"/>
      <protection locked="0"/>
    </xf>
    <xf numFmtId="0" fontId="2" fillId="3" borderId="12" xfId="1" applyNumberFormat="1" applyFont="1" applyFill="1" applyBorder="1" applyAlignment="1" applyProtection="1">
      <alignment horizontal="left" wrapText="1" readingOrder="1"/>
      <protection locked="0"/>
    </xf>
    <xf numFmtId="164" fontId="9" fillId="3" borderId="12" xfId="1" applyNumberFormat="1" applyFont="1" applyFill="1" applyBorder="1" applyAlignment="1" applyProtection="1">
      <alignment horizontal="center" wrapText="1" readingOrder="1"/>
      <protection locked="0"/>
    </xf>
    <xf numFmtId="164" fontId="2" fillId="3" borderId="12" xfId="0" applyNumberFormat="1" applyFont="1" applyFill="1" applyBorder="1" applyAlignment="1" applyProtection="1">
      <alignment horizontal="right" wrapText="1" readingOrder="1"/>
      <protection locked="0"/>
    </xf>
    <xf numFmtId="0" fontId="2" fillId="3" borderId="4" xfId="0" applyFont="1" applyFill="1" applyBorder="1" applyAlignment="1" applyProtection="1">
      <alignment horizontal="right" wrapText="1" readingOrder="1"/>
      <protection locked="0"/>
    </xf>
    <xf numFmtId="0" fontId="4" fillId="3" borderId="13" xfId="0" applyFont="1" applyFill="1" applyBorder="1" applyAlignment="1" applyProtection="1">
      <alignment horizontal="center" vertical="center" wrapText="1" readingOrder="1"/>
      <protection locked="0"/>
    </xf>
    <xf numFmtId="0" fontId="3" fillId="4" borderId="13" xfId="0" applyFont="1" applyFill="1" applyBorder="1" applyAlignment="1" applyProtection="1">
      <alignment horizontal="left" wrapText="1" readingOrder="1"/>
      <protection locked="0"/>
    </xf>
    <xf numFmtId="0" fontId="6" fillId="0" borderId="2" xfId="0" applyFont="1" applyBorder="1" applyAlignment="1">
      <alignment horizontal="left" wrapText="1" readingOrder="1"/>
    </xf>
    <xf numFmtId="0" fontId="6" fillId="0" borderId="5" xfId="0" applyFont="1" applyBorder="1" applyAlignment="1">
      <alignment horizontal="left" wrapText="1" readingOrder="1"/>
    </xf>
    <xf numFmtId="0" fontId="3" fillId="2" borderId="13" xfId="0" applyFont="1" applyFill="1" applyBorder="1" applyAlignment="1" applyProtection="1">
      <alignment horizontal="left" wrapText="1" readingOrder="1"/>
      <protection locked="0"/>
    </xf>
    <xf numFmtId="0" fontId="3" fillId="4" borderId="13" xfId="0" applyFont="1" applyFill="1" applyBorder="1" applyAlignment="1" applyProtection="1">
      <alignment wrapText="1" readingOrder="1"/>
      <protection locked="0"/>
    </xf>
    <xf numFmtId="0" fontId="6" fillId="5" borderId="14" xfId="0" applyFont="1" applyFill="1" applyBorder="1" applyAlignment="1">
      <alignment horizontal="left" wrapText="1" shrinkToFit="1" readingOrder="1"/>
    </xf>
    <xf numFmtId="0" fontId="6" fillId="5" borderId="14" xfId="0" applyFont="1" applyFill="1" applyBorder="1" applyAlignment="1">
      <alignment horizontal="left" wrapText="1" shrinkToFit="1"/>
    </xf>
    <xf numFmtId="0" fontId="6" fillId="0" borderId="14" xfId="0" applyFont="1" applyBorder="1" applyAlignment="1">
      <alignment horizontal="left" wrapText="1" readingOrder="1"/>
    </xf>
    <xf numFmtId="0" fontId="6" fillId="0" borderId="14" xfId="0" applyFont="1" applyBorder="1" applyAlignment="1">
      <alignment horizontal="left" wrapText="1" shrinkToFit="1"/>
    </xf>
    <xf numFmtId="0" fontId="6" fillId="5" borderId="14" xfId="0" applyFont="1" applyFill="1" applyBorder="1" applyAlignment="1">
      <alignment horizontal="left" wrapText="1" readingOrder="1"/>
    </xf>
    <xf numFmtId="0" fontId="6" fillId="0" borderId="14" xfId="0" applyFont="1" applyBorder="1" applyAlignment="1">
      <alignment horizontal="left" wrapText="1" shrinkToFit="1" readingOrder="1"/>
    </xf>
    <xf numFmtId="0" fontId="6" fillId="5" borderId="7" xfId="0" applyFont="1" applyFill="1" applyBorder="1" applyAlignment="1">
      <alignment horizontal="left" wrapText="1" shrinkToFit="1" readingOrder="1"/>
    </xf>
    <xf numFmtId="0" fontId="6" fillId="5" borderId="7" xfId="0" applyFont="1" applyFill="1" applyBorder="1" applyAlignment="1">
      <alignment horizontal="left" wrapText="1" shrinkToFit="1"/>
    </xf>
    <xf numFmtId="0" fontId="6" fillId="0" borderId="7" xfId="0" applyFont="1" applyBorder="1" applyAlignment="1">
      <alignment horizontal="left" wrapText="1" shrinkToFit="1"/>
    </xf>
    <xf numFmtId="0" fontId="6" fillId="0" borderId="7" xfId="0" applyFont="1" applyBorder="1" applyAlignment="1">
      <alignment horizontal="left" wrapText="1" shrinkToFit="1" readingOrder="1"/>
    </xf>
    <xf numFmtId="0" fontId="6" fillId="0" borderId="7" xfId="0" applyFont="1" applyBorder="1" applyAlignment="1">
      <alignment horizontal="left" wrapText="1" readingOrder="1"/>
    </xf>
    <xf numFmtId="0" fontId="6" fillId="0" borderId="2" xfId="0" applyFont="1" applyBorder="1" applyAlignment="1">
      <alignment horizontal="left" wrapText="1" shrinkToFit="1" readingOrder="1"/>
    </xf>
    <xf numFmtId="0" fontId="6" fillId="0" borderId="5" xfId="0" applyFont="1" applyBorder="1" applyAlignment="1">
      <alignment horizontal="left" wrapText="1" shrinkToFit="1" readingOrder="1"/>
    </xf>
    <xf numFmtId="0" fontId="3" fillId="2" borderId="3" xfId="0" applyFont="1" applyFill="1" applyBorder="1" applyAlignment="1" applyProtection="1">
      <alignment horizontal="left" wrapText="1" readingOrder="1"/>
      <protection locked="0"/>
    </xf>
    <xf numFmtId="0" fontId="3" fillId="2" borderId="15" xfId="0" applyFont="1" applyFill="1" applyBorder="1" applyAlignment="1" applyProtection="1">
      <alignment horizontal="left" wrapText="1" readingOrder="1"/>
      <protection locked="0"/>
    </xf>
    <xf numFmtId="3" fontId="3" fillId="2" borderId="15" xfId="0" applyNumberFormat="1" applyFont="1" applyFill="1" applyBorder="1" applyAlignment="1" applyProtection="1">
      <alignment horizontal="left" wrapText="1" readingOrder="1"/>
    </xf>
    <xf numFmtId="164" fontId="3" fillId="2" borderId="15" xfId="1" applyNumberFormat="1" applyFont="1" applyFill="1" applyBorder="1" applyAlignment="1" applyProtection="1">
      <alignment horizontal="right" wrapText="1" readingOrder="1"/>
    </xf>
    <xf numFmtId="164" fontId="3" fillId="2" borderId="15" xfId="0" applyNumberFormat="1" applyFont="1" applyFill="1" applyBorder="1" applyAlignment="1" applyProtection="1">
      <alignment horizontal="right" wrapText="1" readingOrder="1"/>
      <protection locked="0"/>
    </xf>
    <xf numFmtId="0" fontId="3" fillId="2" borderId="1" xfId="0" applyFont="1" applyFill="1" applyBorder="1" applyAlignment="1" applyProtection="1">
      <alignment horizontal="right" wrapText="1" readingOrder="1"/>
      <protection locked="0"/>
    </xf>
    <xf numFmtId="164" fontId="5" fillId="0" borderId="9" xfId="1" applyNumberFormat="1" applyFont="1" applyBorder="1"/>
    <xf numFmtId="164" fontId="5" fillId="0" borderId="0" xfId="1" applyNumberFormat="1" applyFont="1" applyBorder="1"/>
    <xf numFmtId="0" fontId="10" fillId="3" borderId="13" xfId="0" applyFont="1" applyFill="1" applyBorder="1" applyAlignment="1" applyProtection="1">
      <alignment horizontal="left" wrapText="1" readingOrder="1"/>
      <protection locked="0"/>
    </xf>
    <xf numFmtId="0" fontId="10" fillId="3" borderId="0" xfId="0" applyFont="1" applyFill="1" applyBorder="1" applyAlignment="1" applyProtection="1">
      <alignment horizontal="left" wrapText="1" readingOrder="1"/>
      <protection locked="0"/>
    </xf>
    <xf numFmtId="0" fontId="10" fillId="3" borderId="6" xfId="0" applyFont="1" applyFill="1" applyBorder="1" applyAlignment="1" applyProtection="1">
      <alignment horizontal="left" wrapText="1" readingOrder="1"/>
      <protection locked="0"/>
    </xf>
    <xf numFmtId="0" fontId="10" fillId="3" borderId="12" xfId="0" applyFont="1" applyFill="1" applyBorder="1" applyAlignment="1" applyProtection="1">
      <alignment horizontal="left" wrapText="1" readingOrder="1"/>
      <protection locked="0"/>
    </xf>
    <xf numFmtId="0" fontId="10" fillId="3" borderId="9" xfId="0" applyFont="1" applyFill="1" applyBorder="1" applyAlignment="1" applyProtection="1">
      <alignment horizontal="left" wrapText="1" readingOrder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D9" sqref="D9"/>
    </sheetView>
  </sheetViews>
  <sheetFormatPr defaultRowHeight="15.75" x14ac:dyDescent="0.25"/>
  <cols>
    <col min="1" max="1" width="16.5" customWidth="1"/>
    <col min="2" max="2" width="12.25" customWidth="1"/>
    <col min="3" max="3" width="10.625" customWidth="1"/>
    <col min="7" max="7" width="9.125" bestFit="1" customWidth="1"/>
    <col min="8" max="8" width="11.75" style="70" customWidth="1"/>
    <col min="9" max="9" width="17.375" customWidth="1"/>
  </cols>
  <sheetData>
    <row r="1" spans="1:9" ht="19.5" customHeight="1" x14ac:dyDescent="0.25">
      <c r="A1" s="165" t="s">
        <v>146</v>
      </c>
      <c r="B1" s="166"/>
      <c r="C1" s="166"/>
      <c r="D1" s="131"/>
      <c r="E1" s="132"/>
      <c r="F1" s="132"/>
      <c r="G1" s="133"/>
      <c r="H1" s="134"/>
      <c r="I1" s="135"/>
    </row>
    <row r="2" spans="1:9" ht="21" x14ac:dyDescent="0.25">
      <c r="A2" s="136" t="s">
        <v>11</v>
      </c>
      <c r="B2" s="8" t="s">
        <v>0</v>
      </c>
      <c r="C2" s="8" t="s">
        <v>1</v>
      </c>
      <c r="D2" s="9" t="s">
        <v>2</v>
      </c>
      <c r="E2" s="10" t="s">
        <v>145</v>
      </c>
      <c r="F2" s="10" t="s">
        <v>75</v>
      </c>
      <c r="G2" s="11" t="s">
        <v>72</v>
      </c>
      <c r="H2" s="60" t="s">
        <v>144</v>
      </c>
      <c r="I2" s="86" t="s">
        <v>103</v>
      </c>
    </row>
    <row r="3" spans="1:9" x14ac:dyDescent="0.25">
      <c r="A3" s="137" t="s">
        <v>82</v>
      </c>
      <c r="B3" s="22"/>
      <c r="C3" s="22"/>
      <c r="D3" s="22"/>
      <c r="E3" s="22"/>
      <c r="F3" s="22"/>
      <c r="G3" s="22"/>
      <c r="H3" s="68"/>
      <c r="I3" s="87"/>
    </row>
    <row r="4" spans="1:9" ht="23.25" x14ac:dyDescent="0.25">
      <c r="A4" s="138" t="s">
        <v>69</v>
      </c>
      <c r="B4" s="43" t="s">
        <v>5</v>
      </c>
      <c r="C4" s="43" t="s">
        <v>6</v>
      </c>
      <c r="D4" s="44">
        <v>48</v>
      </c>
      <c r="E4" s="26">
        <v>48</v>
      </c>
      <c r="F4" s="26" t="s">
        <v>74</v>
      </c>
      <c r="G4" s="46">
        <v>1006841</v>
      </c>
      <c r="H4" s="61"/>
      <c r="I4" s="25" t="s">
        <v>104</v>
      </c>
    </row>
    <row r="5" spans="1:9" ht="23.25" x14ac:dyDescent="0.25">
      <c r="A5" s="139" t="s">
        <v>70</v>
      </c>
      <c r="B5" s="51" t="s">
        <v>5</v>
      </c>
      <c r="C5" s="51" t="s">
        <v>6</v>
      </c>
      <c r="D5" s="52">
        <v>319</v>
      </c>
      <c r="E5" s="28">
        <v>319</v>
      </c>
      <c r="F5" s="28" t="s">
        <v>74</v>
      </c>
      <c r="G5" s="53">
        <v>9300000</v>
      </c>
      <c r="H5" s="62"/>
      <c r="I5" s="27" t="s">
        <v>104</v>
      </c>
    </row>
    <row r="6" spans="1:9" ht="23.25" x14ac:dyDescent="0.25">
      <c r="A6" s="140" t="s">
        <v>102</v>
      </c>
      <c r="B6" s="14">
        <f>COUNT(D4:D5)</f>
        <v>2</v>
      </c>
      <c r="C6" s="14"/>
      <c r="D6" s="15">
        <f>SUM(D4:D5)</f>
        <v>367</v>
      </c>
      <c r="E6" s="15">
        <f>SUM(E4:E5)</f>
        <v>367</v>
      </c>
      <c r="F6" s="15"/>
      <c r="G6" s="16">
        <f>SUM(G4:G5)</f>
        <v>10306841</v>
      </c>
      <c r="H6" s="24"/>
      <c r="I6" s="88"/>
    </row>
    <row r="7" spans="1:9" ht="33.75" customHeight="1" x14ac:dyDescent="0.25">
      <c r="A7" s="163" t="s">
        <v>147</v>
      </c>
      <c r="B7" s="164"/>
      <c r="C7" s="5"/>
      <c r="D7" s="6"/>
      <c r="E7" s="7"/>
      <c r="F7" s="7"/>
      <c r="G7" s="58"/>
      <c r="H7" s="63"/>
      <c r="I7" s="89"/>
    </row>
    <row r="8" spans="1:9" ht="21" x14ac:dyDescent="0.25">
      <c r="A8" s="136" t="s">
        <v>11</v>
      </c>
      <c r="B8" s="8" t="s">
        <v>0</v>
      </c>
      <c r="C8" s="8" t="s">
        <v>1</v>
      </c>
      <c r="D8" s="9" t="s">
        <v>2</v>
      </c>
      <c r="E8" s="10" t="s">
        <v>13</v>
      </c>
      <c r="F8" s="10" t="s">
        <v>75</v>
      </c>
      <c r="G8" s="11" t="s">
        <v>72</v>
      </c>
      <c r="H8" s="60" t="s">
        <v>144</v>
      </c>
      <c r="I8" s="86" t="s">
        <v>103</v>
      </c>
    </row>
    <row r="9" spans="1:9" ht="20.25" customHeight="1" x14ac:dyDescent="0.25">
      <c r="A9" s="141" t="s">
        <v>3</v>
      </c>
      <c r="B9" s="21"/>
      <c r="C9" s="21"/>
      <c r="D9" s="21"/>
      <c r="E9" s="21"/>
      <c r="F9" s="21"/>
      <c r="G9" s="21"/>
      <c r="H9" s="69"/>
      <c r="I9" s="90"/>
    </row>
    <row r="10" spans="1:9" ht="23.25" x14ac:dyDescent="0.25">
      <c r="A10" s="142" t="s">
        <v>28</v>
      </c>
      <c r="B10" s="71" t="s">
        <v>9</v>
      </c>
      <c r="C10" s="72" t="s">
        <v>39</v>
      </c>
      <c r="D10" s="73">
        <v>100</v>
      </c>
      <c r="E10" s="74">
        <v>100</v>
      </c>
      <c r="F10" s="74" t="s">
        <v>73</v>
      </c>
      <c r="G10" s="75">
        <v>5412163</v>
      </c>
      <c r="H10" s="161">
        <v>1214544.57</v>
      </c>
      <c r="I10" s="91" t="s">
        <v>108</v>
      </c>
    </row>
    <row r="11" spans="1:9" ht="23.25" x14ac:dyDescent="0.25">
      <c r="A11" s="142" t="s">
        <v>29</v>
      </c>
      <c r="B11" s="71" t="s">
        <v>9</v>
      </c>
      <c r="C11" s="72" t="s">
        <v>10</v>
      </c>
      <c r="D11" s="73">
        <v>91</v>
      </c>
      <c r="E11" s="74">
        <v>91</v>
      </c>
      <c r="F11" s="74" t="s">
        <v>73</v>
      </c>
      <c r="G11" s="75">
        <v>5145721</v>
      </c>
      <c r="H11" s="76"/>
      <c r="I11" s="91" t="s">
        <v>109</v>
      </c>
    </row>
    <row r="12" spans="1:9" ht="21" customHeight="1" x14ac:dyDescent="0.25">
      <c r="A12" s="143" t="s">
        <v>43</v>
      </c>
      <c r="B12" s="71" t="s">
        <v>4</v>
      </c>
      <c r="C12" s="72" t="s">
        <v>45</v>
      </c>
      <c r="D12" s="73">
        <v>57</v>
      </c>
      <c r="E12" s="71">
        <v>57</v>
      </c>
      <c r="F12" s="71" t="s">
        <v>73</v>
      </c>
      <c r="G12" s="75">
        <v>4275000</v>
      </c>
      <c r="H12" s="77"/>
      <c r="I12" s="91" t="s">
        <v>114</v>
      </c>
    </row>
    <row r="13" spans="1:9" x14ac:dyDescent="0.25">
      <c r="A13" s="144" t="s">
        <v>67</v>
      </c>
      <c r="B13" s="78" t="s">
        <v>5</v>
      </c>
      <c r="C13" s="78" t="s">
        <v>68</v>
      </c>
      <c r="D13" s="80">
        <v>15</v>
      </c>
      <c r="E13" s="81">
        <v>15</v>
      </c>
      <c r="F13" s="81" t="s">
        <v>73</v>
      </c>
      <c r="G13" s="82">
        <v>1800000</v>
      </c>
      <c r="H13" s="161">
        <v>590639.49</v>
      </c>
      <c r="I13" s="92" t="s">
        <v>120</v>
      </c>
    </row>
    <row r="14" spans="1:9" ht="23.25" x14ac:dyDescent="0.25">
      <c r="A14" s="145" t="s">
        <v>50</v>
      </c>
      <c r="B14" s="79" t="s">
        <v>53</v>
      </c>
      <c r="C14" s="78" t="s">
        <v>92</v>
      </c>
      <c r="D14" s="80">
        <v>62</v>
      </c>
      <c r="E14" s="79">
        <v>62</v>
      </c>
      <c r="F14" s="79" t="s">
        <v>73</v>
      </c>
      <c r="G14" s="84">
        <v>4808931</v>
      </c>
      <c r="H14" s="161">
        <v>2573755.34</v>
      </c>
      <c r="I14" s="92" t="s">
        <v>133</v>
      </c>
    </row>
    <row r="15" spans="1:9" ht="23.25" x14ac:dyDescent="0.25">
      <c r="A15" s="146" t="s">
        <v>62</v>
      </c>
      <c r="B15" s="72" t="s">
        <v>53</v>
      </c>
      <c r="C15" s="72" t="s">
        <v>63</v>
      </c>
      <c r="D15" s="73">
        <v>238</v>
      </c>
      <c r="E15" s="74">
        <v>48</v>
      </c>
      <c r="F15" s="74" t="s">
        <v>73</v>
      </c>
      <c r="G15" s="75">
        <v>4800000</v>
      </c>
      <c r="H15" s="76">
        <v>4800000</v>
      </c>
      <c r="I15" s="92" t="s">
        <v>105</v>
      </c>
    </row>
    <row r="16" spans="1:9" ht="23.25" x14ac:dyDescent="0.25">
      <c r="A16" s="147" t="s">
        <v>56</v>
      </c>
      <c r="B16" s="79" t="s">
        <v>57</v>
      </c>
      <c r="C16" s="78" t="s">
        <v>58</v>
      </c>
      <c r="D16" s="80">
        <v>51</v>
      </c>
      <c r="E16" s="81">
        <v>51</v>
      </c>
      <c r="F16" s="81" t="s">
        <v>73</v>
      </c>
      <c r="G16" s="84">
        <v>3500000</v>
      </c>
      <c r="H16" s="85">
        <v>3500000</v>
      </c>
      <c r="I16" s="92" t="s">
        <v>106</v>
      </c>
    </row>
    <row r="17" spans="1:9" ht="23.25" x14ac:dyDescent="0.25">
      <c r="A17" s="140" t="s">
        <v>100</v>
      </c>
      <c r="B17" s="14">
        <f>COUNT(D10:D16)</f>
        <v>7</v>
      </c>
      <c r="C17" s="14"/>
      <c r="D17" s="15">
        <f xml:space="preserve"> SUM(D10:D16)</f>
        <v>614</v>
      </c>
      <c r="E17" s="15">
        <f xml:space="preserve"> SUM(E10:E16)</f>
        <v>424</v>
      </c>
      <c r="F17" s="15"/>
      <c r="G17" s="23">
        <f xml:space="preserve"> SUM(G10:G16)</f>
        <v>29741815</v>
      </c>
      <c r="H17" s="24">
        <f xml:space="preserve"> SUM(H10:H16)</f>
        <v>12678939.4</v>
      </c>
      <c r="I17" s="88"/>
    </row>
    <row r="18" spans="1:9" ht="27.75" customHeight="1" x14ac:dyDescent="0.25">
      <c r="A18" s="137" t="s">
        <v>82</v>
      </c>
      <c r="B18" s="22"/>
      <c r="C18" s="22"/>
      <c r="D18" s="22"/>
      <c r="E18" s="22"/>
      <c r="F18" s="22"/>
      <c r="G18" s="22"/>
      <c r="H18" s="68"/>
      <c r="I18" s="87"/>
    </row>
    <row r="19" spans="1:9" ht="23.25" x14ac:dyDescent="0.25">
      <c r="A19" s="148" t="s">
        <v>134</v>
      </c>
      <c r="B19" s="32" t="s">
        <v>9</v>
      </c>
      <c r="C19" s="40" t="s">
        <v>40</v>
      </c>
      <c r="D19" s="41">
        <v>67</v>
      </c>
      <c r="E19" s="32">
        <v>53</v>
      </c>
      <c r="F19" s="32" t="s">
        <v>73</v>
      </c>
      <c r="G19" s="54">
        <v>3747339</v>
      </c>
      <c r="H19" s="64"/>
      <c r="I19" s="32" t="s">
        <v>110</v>
      </c>
    </row>
    <row r="20" spans="1:9" ht="23.25" x14ac:dyDescent="0.25">
      <c r="A20" s="148" t="s">
        <v>135</v>
      </c>
      <c r="B20" s="32" t="s">
        <v>9</v>
      </c>
      <c r="C20" s="40" t="s">
        <v>40</v>
      </c>
      <c r="D20" s="41">
        <v>68</v>
      </c>
      <c r="E20" s="32">
        <v>50</v>
      </c>
      <c r="F20" s="32" t="s">
        <v>73</v>
      </c>
      <c r="G20" s="54">
        <v>3558902</v>
      </c>
      <c r="H20" s="64"/>
      <c r="I20" s="32" t="s">
        <v>110</v>
      </c>
    </row>
    <row r="21" spans="1:9" ht="23.25" x14ac:dyDescent="0.25">
      <c r="A21" s="148" t="s">
        <v>30</v>
      </c>
      <c r="B21" s="32" t="s">
        <v>9</v>
      </c>
      <c r="C21" s="40" t="s">
        <v>39</v>
      </c>
      <c r="D21" s="41">
        <v>84</v>
      </c>
      <c r="E21" s="31">
        <v>84</v>
      </c>
      <c r="F21" s="31" t="s">
        <v>74</v>
      </c>
      <c r="G21" s="54">
        <v>5549899</v>
      </c>
      <c r="H21" s="64"/>
      <c r="I21" s="32" t="s">
        <v>111</v>
      </c>
    </row>
    <row r="22" spans="1:9" ht="34.5" x14ac:dyDescent="0.25">
      <c r="A22" s="148" t="s">
        <v>32</v>
      </c>
      <c r="B22" s="32" t="s">
        <v>33</v>
      </c>
      <c r="C22" s="40" t="s">
        <v>86</v>
      </c>
      <c r="D22" s="41">
        <v>30</v>
      </c>
      <c r="E22" s="32">
        <v>30</v>
      </c>
      <c r="F22" s="32" t="s">
        <v>73</v>
      </c>
      <c r="G22" s="54">
        <v>2175000</v>
      </c>
      <c r="H22" s="64"/>
      <c r="I22" s="32" t="s">
        <v>112</v>
      </c>
    </row>
    <row r="23" spans="1:9" ht="23.25" x14ac:dyDescent="0.25">
      <c r="A23" s="149" t="s">
        <v>34</v>
      </c>
      <c r="B23" s="32" t="s">
        <v>33</v>
      </c>
      <c r="C23" s="40" t="s">
        <v>87</v>
      </c>
      <c r="D23" s="41">
        <v>104</v>
      </c>
      <c r="E23" s="32">
        <v>104</v>
      </c>
      <c r="F23" s="32" t="s">
        <v>73</v>
      </c>
      <c r="G23" s="54">
        <v>5477486</v>
      </c>
      <c r="H23" s="64"/>
      <c r="I23" s="32" t="s">
        <v>107</v>
      </c>
    </row>
    <row r="24" spans="1:9" ht="23.25" x14ac:dyDescent="0.25">
      <c r="A24" s="149" t="s">
        <v>31</v>
      </c>
      <c r="B24" s="32" t="s">
        <v>33</v>
      </c>
      <c r="C24" s="40" t="s">
        <v>88</v>
      </c>
      <c r="D24" s="41">
        <v>21</v>
      </c>
      <c r="E24" s="32">
        <v>21</v>
      </c>
      <c r="F24" s="32" t="s">
        <v>73</v>
      </c>
      <c r="G24" s="54">
        <v>1746492</v>
      </c>
      <c r="H24" s="64"/>
      <c r="I24" s="32" t="s">
        <v>113</v>
      </c>
    </row>
    <row r="25" spans="1:9" ht="23.25" x14ac:dyDescent="0.25">
      <c r="A25" s="149" t="s">
        <v>35</v>
      </c>
      <c r="B25" s="32" t="s">
        <v>37</v>
      </c>
      <c r="C25" s="40" t="s">
        <v>90</v>
      </c>
      <c r="D25" s="41">
        <v>80</v>
      </c>
      <c r="E25" s="32">
        <v>80</v>
      </c>
      <c r="F25" s="32" t="s">
        <v>73</v>
      </c>
      <c r="G25" s="57">
        <v>5102748</v>
      </c>
      <c r="H25" s="64"/>
      <c r="I25" s="32" t="s">
        <v>108</v>
      </c>
    </row>
    <row r="26" spans="1:9" ht="23.25" x14ac:dyDescent="0.25">
      <c r="A26" s="149" t="s">
        <v>36</v>
      </c>
      <c r="B26" s="32" t="s">
        <v>37</v>
      </c>
      <c r="C26" s="40" t="s">
        <v>90</v>
      </c>
      <c r="D26" s="41">
        <v>80</v>
      </c>
      <c r="E26" s="32">
        <v>80</v>
      </c>
      <c r="F26" s="32" t="s">
        <v>73</v>
      </c>
      <c r="G26" s="54">
        <v>5086261</v>
      </c>
      <c r="H26" s="64"/>
      <c r="I26" s="32" t="s">
        <v>108</v>
      </c>
    </row>
    <row r="27" spans="1:9" x14ac:dyDescent="0.25">
      <c r="A27" s="149" t="s">
        <v>44</v>
      </c>
      <c r="B27" s="32" t="s">
        <v>4</v>
      </c>
      <c r="C27" s="40" t="s">
        <v>45</v>
      </c>
      <c r="D27" s="41">
        <v>75</v>
      </c>
      <c r="E27" s="32">
        <v>75</v>
      </c>
      <c r="F27" s="32" t="s">
        <v>73</v>
      </c>
      <c r="G27" s="54">
        <v>2985017</v>
      </c>
      <c r="H27" s="64"/>
      <c r="I27" s="32" t="s">
        <v>110</v>
      </c>
    </row>
    <row r="28" spans="1:9" ht="23.25" x14ac:dyDescent="0.25">
      <c r="A28" s="148" t="s">
        <v>41</v>
      </c>
      <c r="B28" s="32" t="s">
        <v>4</v>
      </c>
      <c r="C28" s="40" t="s">
        <v>91</v>
      </c>
      <c r="D28" s="41">
        <v>82</v>
      </c>
      <c r="E28" s="32">
        <v>82</v>
      </c>
      <c r="F28" s="32" t="s">
        <v>73</v>
      </c>
      <c r="G28" s="54">
        <v>5310554</v>
      </c>
      <c r="H28" s="65"/>
      <c r="I28" s="32" t="s">
        <v>109</v>
      </c>
    </row>
    <row r="29" spans="1:9" ht="23.25" x14ac:dyDescent="0.25">
      <c r="A29" s="148" t="s">
        <v>42</v>
      </c>
      <c r="B29" s="32" t="s">
        <v>4</v>
      </c>
      <c r="C29" s="40" t="s">
        <v>136</v>
      </c>
      <c r="D29" s="41">
        <v>42</v>
      </c>
      <c r="E29" s="32">
        <v>42</v>
      </c>
      <c r="F29" s="32" t="s">
        <v>73</v>
      </c>
      <c r="G29" s="54">
        <v>3075000</v>
      </c>
      <c r="H29" s="64"/>
      <c r="I29" s="32" t="s">
        <v>115</v>
      </c>
    </row>
    <row r="30" spans="1:9" x14ac:dyDescent="0.25">
      <c r="A30" s="149" t="s">
        <v>49</v>
      </c>
      <c r="B30" s="32" t="s">
        <v>5</v>
      </c>
      <c r="C30" s="40" t="s">
        <v>6</v>
      </c>
      <c r="D30" s="42">
        <v>70</v>
      </c>
      <c r="E30" s="32">
        <v>66</v>
      </c>
      <c r="F30" s="32" t="s">
        <v>73</v>
      </c>
      <c r="G30" s="55">
        <v>3904428</v>
      </c>
      <c r="H30" s="64"/>
      <c r="I30" s="32" t="s">
        <v>106</v>
      </c>
    </row>
    <row r="31" spans="1:9" ht="23.25" x14ac:dyDescent="0.25">
      <c r="A31" s="148" t="s">
        <v>47</v>
      </c>
      <c r="B31" s="32" t="s">
        <v>5</v>
      </c>
      <c r="C31" s="40" t="s">
        <v>6</v>
      </c>
      <c r="D31" s="41">
        <v>68</v>
      </c>
      <c r="E31" s="32">
        <v>68</v>
      </c>
      <c r="F31" s="32" t="s">
        <v>74</v>
      </c>
      <c r="G31" s="54">
        <v>5000000</v>
      </c>
      <c r="H31" s="64"/>
      <c r="I31" s="32" t="s">
        <v>116</v>
      </c>
    </row>
    <row r="32" spans="1:9" ht="23.25" x14ac:dyDescent="0.25">
      <c r="A32" s="148" t="s">
        <v>46</v>
      </c>
      <c r="B32" s="32" t="s">
        <v>5</v>
      </c>
      <c r="C32" s="40" t="s">
        <v>6</v>
      </c>
      <c r="D32" s="41">
        <v>64</v>
      </c>
      <c r="E32" s="32">
        <v>56</v>
      </c>
      <c r="F32" s="32" t="s">
        <v>73</v>
      </c>
      <c r="G32" s="54">
        <v>4950000</v>
      </c>
      <c r="H32" s="64"/>
      <c r="I32" s="32" t="s">
        <v>116</v>
      </c>
    </row>
    <row r="33" spans="1:9" ht="23.25" x14ac:dyDescent="0.25">
      <c r="A33" s="150" t="s">
        <v>52</v>
      </c>
      <c r="B33" s="29" t="s">
        <v>53</v>
      </c>
      <c r="C33" s="47" t="s">
        <v>54</v>
      </c>
      <c r="D33" s="48">
        <v>70</v>
      </c>
      <c r="E33" s="29">
        <v>70</v>
      </c>
      <c r="F33" s="29" t="s">
        <v>73</v>
      </c>
      <c r="G33" s="50">
        <v>5139246</v>
      </c>
      <c r="H33" s="66"/>
      <c r="I33" s="29" t="s">
        <v>107</v>
      </c>
    </row>
    <row r="34" spans="1:9" ht="33" customHeight="1" x14ac:dyDescent="0.25">
      <c r="A34" s="151" t="s">
        <v>55</v>
      </c>
      <c r="B34" s="29" t="s">
        <v>57</v>
      </c>
      <c r="C34" s="47" t="s">
        <v>58</v>
      </c>
      <c r="D34" s="48">
        <v>52</v>
      </c>
      <c r="E34" s="30">
        <v>52</v>
      </c>
      <c r="F34" s="30" t="s">
        <v>73</v>
      </c>
      <c r="G34" s="50">
        <v>3949636</v>
      </c>
      <c r="H34" s="66"/>
      <c r="I34" s="29" t="s">
        <v>108</v>
      </c>
    </row>
    <row r="35" spans="1:9" x14ac:dyDescent="0.25">
      <c r="A35" s="152" t="s">
        <v>60</v>
      </c>
      <c r="B35" s="29" t="s">
        <v>9</v>
      </c>
      <c r="C35" s="47" t="s">
        <v>10</v>
      </c>
      <c r="D35" s="48">
        <v>90</v>
      </c>
      <c r="E35" s="30">
        <v>90</v>
      </c>
      <c r="F35" s="30" t="s">
        <v>73</v>
      </c>
      <c r="G35" s="56">
        <v>5083923</v>
      </c>
      <c r="H35" s="66"/>
      <c r="I35" s="93" t="s">
        <v>108</v>
      </c>
    </row>
    <row r="36" spans="1:9" ht="23.25" x14ac:dyDescent="0.25">
      <c r="A36" s="152" t="s">
        <v>61</v>
      </c>
      <c r="B36" s="47" t="s">
        <v>4</v>
      </c>
      <c r="C36" s="47" t="s">
        <v>93</v>
      </c>
      <c r="D36" s="48">
        <v>86</v>
      </c>
      <c r="E36" s="30">
        <v>86</v>
      </c>
      <c r="F36" s="30" t="s">
        <v>73</v>
      </c>
      <c r="G36" s="50">
        <v>10200000</v>
      </c>
      <c r="H36" s="66"/>
      <c r="I36" s="29" t="s">
        <v>117</v>
      </c>
    </row>
    <row r="37" spans="1:9" ht="23.25" x14ac:dyDescent="0.25">
      <c r="A37" s="152" t="s">
        <v>64</v>
      </c>
      <c r="B37" s="47" t="s">
        <v>57</v>
      </c>
      <c r="C37" s="47" t="s">
        <v>94</v>
      </c>
      <c r="D37" s="48">
        <v>93</v>
      </c>
      <c r="E37" s="30">
        <v>93</v>
      </c>
      <c r="F37" s="30" t="s">
        <v>73</v>
      </c>
      <c r="G37" s="50">
        <v>11020000</v>
      </c>
      <c r="H37" s="66"/>
      <c r="I37" s="29" t="s">
        <v>109</v>
      </c>
    </row>
    <row r="38" spans="1:9" ht="23.25" x14ac:dyDescent="0.25">
      <c r="A38" s="152" t="s">
        <v>65</v>
      </c>
      <c r="B38" s="47" t="s">
        <v>57</v>
      </c>
      <c r="C38" s="47" t="s">
        <v>98</v>
      </c>
      <c r="D38" s="48">
        <v>32</v>
      </c>
      <c r="E38" s="30">
        <v>32</v>
      </c>
      <c r="F38" s="30" t="s">
        <v>73</v>
      </c>
      <c r="G38" s="50">
        <v>3840000</v>
      </c>
      <c r="H38" s="66"/>
      <c r="I38" s="29" t="s">
        <v>118</v>
      </c>
    </row>
    <row r="39" spans="1:9" ht="23.25" x14ac:dyDescent="0.25">
      <c r="A39" s="47" t="s">
        <v>66</v>
      </c>
      <c r="B39" s="47" t="s">
        <v>8</v>
      </c>
      <c r="C39" s="47" t="s">
        <v>94</v>
      </c>
      <c r="D39" s="48">
        <v>76</v>
      </c>
      <c r="E39" s="30">
        <v>76</v>
      </c>
      <c r="F39" s="30" t="s">
        <v>73</v>
      </c>
      <c r="G39" s="50">
        <v>9097990</v>
      </c>
      <c r="H39" s="66"/>
      <c r="I39" s="29" t="s">
        <v>107</v>
      </c>
    </row>
    <row r="40" spans="1:9" ht="23.25" x14ac:dyDescent="0.25">
      <c r="A40" s="151" t="s">
        <v>27</v>
      </c>
      <c r="B40" s="29" t="s">
        <v>9</v>
      </c>
      <c r="C40" s="47" t="s">
        <v>38</v>
      </c>
      <c r="D40" s="48">
        <v>58</v>
      </c>
      <c r="E40" s="30">
        <v>58</v>
      </c>
      <c r="F40" s="30" t="s">
        <v>73</v>
      </c>
      <c r="G40" s="50">
        <v>5642518</v>
      </c>
      <c r="H40" s="67"/>
      <c r="I40" s="29" t="s">
        <v>119</v>
      </c>
    </row>
    <row r="41" spans="1:9" ht="23.25" x14ac:dyDescent="0.25">
      <c r="A41" s="140" t="s">
        <v>83</v>
      </c>
      <c r="B41" s="14">
        <f>COUNT(D19:D40)</f>
        <v>22</v>
      </c>
      <c r="C41" s="14"/>
      <c r="D41" s="15">
        <f xml:space="preserve"> SUM(D19:D40)</f>
        <v>1492</v>
      </c>
      <c r="E41" s="15">
        <f xml:space="preserve"> SUM(E19:E40)</f>
        <v>1448</v>
      </c>
      <c r="F41" s="15"/>
      <c r="G41" s="23">
        <f xml:space="preserve"> SUM(G19:G40)</f>
        <v>111642439</v>
      </c>
      <c r="H41" s="24"/>
      <c r="I41" s="88"/>
    </row>
    <row r="42" spans="1:9" ht="31.5" customHeight="1" x14ac:dyDescent="0.25">
      <c r="A42" s="163" t="s">
        <v>150</v>
      </c>
      <c r="B42" s="164"/>
      <c r="C42" s="164"/>
      <c r="D42" s="6"/>
      <c r="E42" s="7"/>
      <c r="F42" s="7"/>
      <c r="G42" s="58"/>
      <c r="H42" s="59"/>
      <c r="I42" s="89"/>
    </row>
    <row r="43" spans="1:9" ht="31.5" customHeight="1" x14ac:dyDescent="0.25">
      <c r="A43" s="136" t="s">
        <v>11</v>
      </c>
      <c r="B43" s="8" t="s">
        <v>0</v>
      </c>
      <c r="C43" s="8" t="s">
        <v>1</v>
      </c>
      <c r="D43" s="9" t="s">
        <v>2</v>
      </c>
      <c r="E43" s="10" t="s">
        <v>13</v>
      </c>
      <c r="F43" s="10" t="s">
        <v>75</v>
      </c>
      <c r="G43" s="11" t="s">
        <v>72</v>
      </c>
      <c r="H43" s="60" t="s">
        <v>144</v>
      </c>
      <c r="I43" s="86" t="s">
        <v>103</v>
      </c>
    </row>
    <row r="44" spans="1:9" x14ac:dyDescent="0.25">
      <c r="A44" s="141" t="s">
        <v>3</v>
      </c>
      <c r="B44" s="21"/>
      <c r="C44" s="21"/>
      <c r="D44" s="21"/>
      <c r="E44" s="21"/>
      <c r="F44" s="21"/>
      <c r="G44" s="21"/>
      <c r="H44" s="69"/>
      <c r="I44" s="90"/>
    </row>
    <row r="45" spans="1:9" ht="23.25" x14ac:dyDescent="0.25">
      <c r="A45" s="153" t="s">
        <v>48</v>
      </c>
      <c r="B45" s="25" t="s">
        <v>5</v>
      </c>
      <c r="C45" s="43" t="s">
        <v>6</v>
      </c>
      <c r="D45" s="44">
        <v>44</v>
      </c>
      <c r="E45" s="25">
        <v>44</v>
      </c>
      <c r="F45" s="45" t="s">
        <v>73</v>
      </c>
      <c r="G45" s="46">
        <v>2925000</v>
      </c>
      <c r="H45" s="162">
        <v>929476.31</v>
      </c>
      <c r="I45" s="25" t="s">
        <v>122</v>
      </c>
    </row>
    <row r="46" spans="1:9" ht="48" customHeight="1" x14ac:dyDescent="0.25">
      <c r="A46" s="150" t="s">
        <v>24</v>
      </c>
      <c r="B46" s="29" t="s">
        <v>53</v>
      </c>
      <c r="C46" s="47" t="s">
        <v>95</v>
      </c>
      <c r="D46" s="48">
        <v>60</v>
      </c>
      <c r="E46" s="29">
        <v>60</v>
      </c>
      <c r="F46" s="49" t="s">
        <v>73</v>
      </c>
      <c r="G46" s="50">
        <v>3653187</v>
      </c>
      <c r="H46" s="66"/>
      <c r="I46" s="29" t="s">
        <v>121</v>
      </c>
    </row>
    <row r="47" spans="1:9" ht="23.25" x14ac:dyDescent="0.25">
      <c r="A47" s="151" t="s">
        <v>51</v>
      </c>
      <c r="B47" s="47" t="s">
        <v>53</v>
      </c>
      <c r="C47" s="47" t="s">
        <v>95</v>
      </c>
      <c r="D47" s="48">
        <v>60</v>
      </c>
      <c r="E47" s="30">
        <v>60</v>
      </c>
      <c r="F47" s="33" t="s">
        <v>73</v>
      </c>
      <c r="G47" s="50">
        <v>3653187</v>
      </c>
      <c r="H47" s="66"/>
      <c r="I47" s="29" t="s">
        <v>121</v>
      </c>
    </row>
    <row r="48" spans="1:9" ht="23.25" x14ac:dyDescent="0.25">
      <c r="A48" s="154" t="s">
        <v>59</v>
      </c>
      <c r="B48" s="27" t="s">
        <v>8</v>
      </c>
      <c r="C48" s="51" t="s">
        <v>96</v>
      </c>
      <c r="D48" s="52">
        <v>72</v>
      </c>
      <c r="E48" s="28">
        <v>72</v>
      </c>
      <c r="F48" s="28" t="s">
        <v>73</v>
      </c>
      <c r="G48" s="53">
        <v>3200000</v>
      </c>
      <c r="H48" s="62"/>
      <c r="I48" s="27" t="s">
        <v>123</v>
      </c>
    </row>
    <row r="49" spans="1:9" ht="23.25" x14ac:dyDescent="0.25">
      <c r="A49" s="155" t="s">
        <v>143</v>
      </c>
      <c r="B49" s="156">
        <f>COUNT(D45:D48)</f>
        <v>4</v>
      </c>
      <c r="C49" s="156"/>
      <c r="D49" s="157">
        <f xml:space="preserve"> SUM(D45:D48)</f>
        <v>236</v>
      </c>
      <c r="E49" s="157">
        <f xml:space="preserve"> SUM(E45:E48)</f>
        <v>236</v>
      </c>
      <c r="F49" s="157"/>
      <c r="G49" s="158">
        <f xml:space="preserve"> SUM(G45:G48)</f>
        <v>13431374</v>
      </c>
      <c r="H49" s="159">
        <f xml:space="preserve"> SUM(H45:H48)</f>
        <v>929476.31</v>
      </c>
      <c r="I49" s="160"/>
    </row>
  </sheetData>
  <mergeCells count="3">
    <mergeCell ref="A42:C42"/>
    <mergeCell ref="A1:C1"/>
    <mergeCell ref="A7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"/>
    </sheetView>
  </sheetViews>
  <sheetFormatPr defaultRowHeight="15.75" x14ac:dyDescent="0.25"/>
  <cols>
    <col min="1" max="1" width="11.625" customWidth="1"/>
    <col min="8" max="8" width="9" style="70"/>
  </cols>
  <sheetData>
    <row r="1" spans="1:9" ht="30" customHeight="1" x14ac:dyDescent="0.25">
      <c r="A1" s="167" t="s">
        <v>151</v>
      </c>
      <c r="B1" s="167"/>
      <c r="C1" s="167"/>
      <c r="D1" s="95"/>
      <c r="E1" s="96"/>
      <c r="F1" s="96"/>
      <c r="G1" s="97"/>
      <c r="H1" s="122"/>
      <c r="I1" s="98"/>
    </row>
    <row r="2" spans="1:9" s="94" customFormat="1" ht="28.5" customHeight="1" x14ac:dyDescent="0.2">
      <c r="A2" s="99" t="s">
        <v>11</v>
      </c>
      <c r="B2" s="99" t="s">
        <v>0</v>
      </c>
      <c r="C2" s="99" t="s">
        <v>148</v>
      </c>
      <c r="D2" s="100" t="s">
        <v>2</v>
      </c>
      <c r="E2" s="101" t="s">
        <v>149</v>
      </c>
      <c r="F2" s="101" t="s">
        <v>75</v>
      </c>
      <c r="G2" s="102" t="s">
        <v>81</v>
      </c>
      <c r="H2" s="123" t="s">
        <v>144</v>
      </c>
      <c r="I2" s="103" t="s">
        <v>103</v>
      </c>
    </row>
    <row r="3" spans="1:9" ht="30.75" customHeight="1" x14ac:dyDescent="0.25">
      <c r="A3" s="104" t="s">
        <v>3</v>
      </c>
      <c r="B3" s="105"/>
      <c r="C3" s="105"/>
      <c r="D3" s="105"/>
      <c r="E3" s="105"/>
      <c r="F3" s="105"/>
      <c r="G3" s="105"/>
      <c r="H3" s="124"/>
      <c r="I3" s="105"/>
    </row>
    <row r="4" spans="1:9" ht="34.5" x14ac:dyDescent="0.25">
      <c r="A4" s="106" t="s">
        <v>16</v>
      </c>
      <c r="B4" s="107" t="s">
        <v>8</v>
      </c>
      <c r="C4" s="107" t="s">
        <v>89</v>
      </c>
      <c r="D4" s="108">
        <v>8</v>
      </c>
      <c r="E4" s="81">
        <v>8</v>
      </c>
      <c r="F4" s="81" t="s">
        <v>74</v>
      </c>
      <c r="G4" s="109">
        <v>829468</v>
      </c>
      <c r="H4" s="85"/>
      <c r="I4" s="79" t="s">
        <v>125</v>
      </c>
    </row>
    <row r="5" spans="1:9" ht="23.25" x14ac:dyDescent="0.25">
      <c r="A5" s="106" t="s">
        <v>14</v>
      </c>
      <c r="B5" s="107" t="s">
        <v>4</v>
      </c>
      <c r="C5" s="107" t="s">
        <v>45</v>
      </c>
      <c r="D5" s="108">
        <v>6</v>
      </c>
      <c r="E5" s="81">
        <v>6</v>
      </c>
      <c r="F5" s="81" t="s">
        <v>74</v>
      </c>
      <c r="G5" s="109">
        <v>687241</v>
      </c>
      <c r="H5" s="125">
        <v>359679.62</v>
      </c>
      <c r="I5" s="79" t="s">
        <v>124</v>
      </c>
    </row>
    <row r="6" spans="1:9" ht="34.5" x14ac:dyDescent="0.25">
      <c r="A6" s="106" t="s">
        <v>15</v>
      </c>
      <c r="B6" s="107" t="s">
        <v>4</v>
      </c>
      <c r="C6" s="107" t="s">
        <v>45</v>
      </c>
      <c r="D6" s="108">
        <v>6</v>
      </c>
      <c r="E6" s="81">
        <v>6</v>
      </c>
      <c r="F6" s="81" t="s">
        <v>74</v>
      </c>
      <c r="G6" s="109">
        <v>836753</v>
      </c>
      <c r="H6" s="125">
        <v>339155.86</v>
      </c>
      <c r="I6" s="79" t="s">
        <v>124</v>
      </c>
    </row>
    <row r="7" spans="1:9" ht="42.75" customHeight="1" x14ac:dyDescent="0.25">
      <c r="A7" s="110" t="s">
        <v>84</v>
      </c>
      <c r="B7" s="110">
        <f>COUNT(D4:D6)</f>
        <v>3</v>
      </c>
      <c r="C7" s="110"/>
      <c r="D7" s="111">
        <f>SUM(D4:D6)</f>
        <v>20</v>
      </c>
      <c r="E7" s="111">
        <f t="shared" ref="E7" si="0">SUM(E4:E6)</f>
        <v>20</v>
      </c>
      <c r="F7" s="111"/>
      <c r="G7" s="112">
        <f>SUM(G4:G6)</f>
        <v>2353462</v>
      </c>
      <c r="H7" s="126">
        <f>SUM(H4:H6)</f>
        <v>698835.48</v>
      </c>
      <c r="I7" s="113"/>
    </row>
    <row r="8" spans="1:9" x14ac:dyDescent="0.25">
      <c r="A8" s="114" t="s">
        <v>82</v>
      </c>
      <c r="B8" s="115"/>
      <c r="C8" s="115"/>
      <c r="D8" s="115"/>
      <c r="E8" s="115"/>
      <c r="F8" s="115"/>
      <c r="G8" s="115"/>
      <c r="H8" s="127"/>
      <c r="I8" s="115"/>
    </row>
    <row r="9" spans="1:9" ht="23.25" x14ac:dyDescent="0.25">
      <c r="A9" s="107" t="s">
        <v>18</v>
      </c>
      <c r="B9" s="107" t="s">
        <v>21</v>
      </c>
      <c r="C9" s="107" t="s">
        <v>137</v>
      </c>
      <c r="D9" s="108">
        <v>4</v>
      </c>
      <c r="E9" s="81">
        <v>4</v>
      </c>
      <c r="F9" s="81" t="s">
        <v>74</v>
      </c>
      <c r="G9" s="109">
        <v>398085</v>
      </c>
      <c r="H9" s="85"/>
      <c r="I9" s="79" t="s">
        <v>131</v>
      </c>
    </row>
    <row r="10" spans="1:9" ht="34.5" x14ac:dyDescent="0.25">
      <c r="A10" s="116" t="s">
        <v>99</v>
      </c>
      <c r="B10" s="116" t="s">
        <v>22</v>
      </c>
      <c r="C10" s="116" t="s">
        <v>138</v>
      </c>
      <c r="D10" s="117">
        <v>4</v>
      </c>
      <c r="E10" s="81">
        <v>4</v>
      </c>
      <c r="F10" s="81" t="s">
        <v>73</v>
      </c>
      <c r="G10" s="118">
        <v>465454</v>
      </c>
      <c r="H10" s="85"/>
      <c r="I10" s="79" t="s">
        <v>126</v>
      </c>
    </row>
    <row r="11" spans="1:9" ht="23.25" x14ac:dyDescent="0.25">
      <c r="A11" s="79" t="s">
        <v>85</v>
      </c>
      <c r="B11" s="83" t="s">
        <v>22</v>
      </c>
      <c r="C11" s="83" t="s">
        <v>139</v>
      </c>
      <c r="D11" s="83">
        <v>4</v>
      </c>
      <c r="E11" s="119">
        <v>4</v>
      </c>
      <c r="F11" s="120" t="s">
        <v>73</v>
      </c>
      <c r="G11" s="118">
        <v>415433</v>
      </c>
      <c r="H11" s="128"/>
      <c r="I11" s="79" t="s">
        <v>126</v>
      </c>
    </row>
    <row r="12" spans="1:9" ht="34.5" x14ac:dyDescent="0.25">
      <c r="A12" s="116" t="s">
        <v>79</v>
      </c>
      <c r="B12" s="116" t="s">
        <v>23</v>
      </c>
      <c r="C12" s="116" t="s">
        <v>6</v>
      </c>
      <c r="D12" s="117">
        <v>2</v>
      </c>
      <c r="E12" s="120">
        <v>2</v>
      </c>
      <c r="F12" s="117" t="s">
        <v>74</v>
      </c>
      <c r="G12" s="109">
        <v>439314</v>
      </c>
      <c r="H12" s="129"/>
      <c r="I12" s="79" t="s">
        <v>129</v>
      </c>
    </row>
    <row r="13" spans="1:9" ht="34.5" x14ac:dyDescent="0.25">
      <c r="A13" s="116" t="s">
        <v>19</v>
      </c>
      <c r="B13" s="116" t="s">
        <v>23</v>
      </c>
      <c r="C13" s="116" t="s">
        <v>6</v>
      </c>
      <c r="D13" s="117">
        <v>4</v>
      </c>
      <c r="E13" s="120">
        <v>4</v>
      </c>
      <c r="F13" s="81" t="s">
        <v>74</v>
      </c>
      <c r="G13" s="118">
        <v>328890</v>
      </c>
      <c r="H13" s="129"/>
      <c r="I13" s="79" t="s">
        <v>127</v>
      </c>
    </row>
    <row r="14" spans="1:9" ht="34.5" x14ac:dyDescent="0.25">
      <c r="A14" s="116" t="s">
        <v>26</v>
      </c>
      <c r="B14" s="116" t="s">
        <v>23</v>
      </c>
      <c r="C14" s="116" t="s">
        <v>6</v>
      </c>
      <c r="D14" s="117">
        <v>4</v>
      </c>
      <c r="E14" s="120">
        <v>4</v>
      </c>
      <c r="F14" s="81" t="s">
        <v>74</v>
      </c>
      <c r="G14" s="118">
        <v>172388</v>
      </c>
      <c r="H14" s="129"/>
      <c r="I14" s="79" t="s">
        <v>127</v>
      </c>
    </row>
    <row r="15" spans="1:9" ht="23.25" x14ac:dyDescent="0.25">
      <c r="A15" s="116" t="s">
        <v>101</v>
      </c>
      <c r="B15" s="116" t="s">
        <v>20</v>
      </c>
      <c r="C15" s="116" t="s">
        <v>140</v>
      </c>
      <c r="D15" s="117">
        <v>4</v>
      </c>
      <c r="E15" s="120">
        <v>4</v>
      </c>
      <c r="F15" s="117" t="s">
        <v>74</v>
      </c>
      <c r="G15" s="118">
        <v>508331</v>
      </c>
      <c r="H15" s="129"/>
      <c r="I15" s="121" t="s">
        <v>132</v>
      </c>
    </row>
    <row r="16" spans="1:9" ht="23.25" x14ac:dyDescent="0.25">
      <c r="A16" s="116" t="s">
        <v>25</v>
      </c>
      <c r="B16" s="116" t="s">
        <v>8</v>
      </c>
      <c r="C16" s="116" t="s">
        <v>141</v>
      </c>
      <c r="D16" s="117">
        <v>4</v>
      </c>
      <c r="E16" s="120">
        <v>4</v>
      </c>
      <c r="F16" s="117" t="s">
        <v>74</v>
      </c>
      <c r="G16" s="118">
        <v>390333</v>
      </c>
      <c r="H16" s="129"/>
      <c r="I16" s="79" t="s">
        <v>132</v>
      </c>
    </row>
    <row r="17" spans="1:9" ht="23.25" x14ac:dyDescent="0.25">
      <c r="A17" s="116" t="s">
        <v>76</v>
      </c>
      <c r="B17" s="116" t="s">
        <v>7</v>
      </c>
      <c r="C17" s="116" t="s">
        <v>142</v>
      </c>
      <c r="D17" s="117">
        <v>3</v>
      </c>
      <c r="E17" s="120">
        <v>3</v>
      </c>
      <c r="F17" s="81" t="s">
        <v>74</v>
      </c>
      <c r="G17" s="118">
        <v>552051</v>
      </c>
      <c r="H17" s="129"/>
      <c r="I17" s="79" t="s">
        <v>130</v>
      </c>
    </row>
    <row r="18" spans="1:9" ht="23.25" x14ac:dyDescent="0.25">
      <c r="A18" s="116" t="s">
        <v>17</v>
      </c>
      <c r="B18" s="116" t="s">
        <v>7</v>
      </c>
      <c r="C18" s="116" t="s">
        <v>97</v>
      </c>
      <c r="D18" s="117">
        <v>3</v>
      </c>
      <c r="E18" s="81">
        <v>3</v>
      </c>
      <c r="F18" s="81" t="s">
        <v>74</v>
      </c>
      <c r="G18" s="118">
        <v>664433</v>
      </c>
      <c r="H18" s="85"/>
      <c r="I18" s="79" t="s">
        <v>128</v>
      </c>
    </row>
    <row r="19" spans="1:9" ht="34.5" x14ac:dyDescent="0.25">
      <c r="A19" s="110" t="s">
        <v>84</v>
      </c>
      <c r="B19" s="110">
        <f>COUNT(D9:D18)</f>
        <v>10</v>
      </c>
      <c r="C19" s="110"/>
      <c r="D19" s="111">
        <f>SUM(D9:D18)</f>
        <v>36</v>
      </c>
      <c r="E19" s="111">
        <f>SUM(E9:E18)</f>
        <v>36</v>
      </c>
      <c r="F19" s="111"/>
      <c r="G19" s="112">
        <f>SUM(G9:G18)</f>
        <v>4334712</v>
      </c>
      <c r="H19" s="126"/>
      <c r="I19" s="113"/>
    </row>
    <row r="20" spans="1:9" x14ac:dyDescent="0.25">
      <c r="A20" s="2"/>
      <c r="B20" s="2"/>
      <c r="C20" s="2"/>
      <c r="D20" s="3"/>
      <c r="E20" s="3"/>
      <c r="F20" s="3"/>
      <c r="G20" s="3"/>
      <c r="H20" s="130"/>
      <c r="I20" s="1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I12" sqref="I12"/>
    </sheetView>
  </sheetViews>
  <sheetFormatPr defaultRowHeight="15.75" x14ac:dyDescent="0.25"/>
  <cols>
    <col min="2" max="2" width="11.125" customWidth="1"/>
    <col min="3" max="3" width="10.75" customWidth="1"/>
    <col min="5" max="5" width="10.5" customWidth="1"/>
  </cols>
  <sheetData>
    <row r="1" spans="1:4" ht="29.25" customHeight="1" x14ac:dyDescent="0.25">
      <c r="A1" s="164" t="s">
        <v>152</v>
      </c>
      <c r="B1" s="164"/>
      <c r="C1" s="164"/>
      <c r="D1" s="6"/>
    </row>
    <row r="2" spans="1:4" x14ac:dyDescent="0.25">
      <c r="A2" s="8" t="s">
        <v>0</v>
      </c>
      <c r="B2" s="8" t="s">
        <v>1</v>
      </c>
      <c r="C2" s="9" t="s">
        <v>2</v>
      </c>
      <c r="D2" s="11" t="s">
        <v>77</v>
      </c>
    </row>
    <row r="3" spans="1:4" x14ac:dyDescent="0.25">
      <c r="A3" s="19" t="s">
        <v>3</v>
      </c>
      <c r="B3" s="19"/>
      <c r="C3" s="19"/>
      <c r="D3" s="19"/>
    </row>
    <row r="4" spans="1:4" x14ac:dyDescent="0.25">
      <c r="A4" s="25" t="s">
        <v>9</v>
      </c>
      <c r="B4" s="25" t="s">
        <v>71</v>
      </c>
      <c r="C4" s="34">
        <v>35</v>
      </c>
      <c r="D4" s="35">
        <v>1698500</v>
      </c>
    </row>
    <row r="5" spans="1:4" x14ac:dyDescent="0.25">
      <c r="A5" s="29" t="s">
        <v>33</v>
      </c>
      <c r="B5" s="29" t="s">
        <v>71</v>
      </c>
      <c r="C5" s="36">
        <v>4</v>
      </c>
      <c r="D5" s="37">
        <v>171000</v>
      </c>
    </row>
    <row r="6" spans="1:4" x14ac:dyDescent="0.25">
      <c r="A6" s="29" t="s">
        <v>37</v>
      </c>
      <c r="B6" s="29" t="s">
        <v>71</v>
      </c>
      <c r="C6" s="36">
        <v>13</v>
      </c>
      <c r="D6" s="37">
        <v>615000</v>
      </c>
    </row>
    <row r="7" spans="1:4" x14ac:dyDescent="0.25">
      <c r="A7" s="29" t="s">
        <v>4</v>
      </c>
      <c r="B7" s="29" t="s">
        <v>71</v>
      </c>
      <c r="C7" s="36">
        <v>7</v>
      </c>
      <c r="D7" s="37">
        <v>288550</v>
      </c>
    </row>
    <row r="8" spans="1:4" x14ac:dyDescent="0.25">
      <c r="A8" s="29" t="s">
        <v>5</v>
      </c>
      <c r="B8" s="29" t="s">
        <v>71</v>
      </c>
      <c r="C8" s="36">
        <v>2</v>
      </c>
      <c r="D8" s="37">
        <v>100000</v>
      </c>
    </row>
    <row r="9" spans="1:4" x14ac:dyDescent="0.25">
      <c r="A9" s="29" t="s">
        <v>53</v>
      </c>
      <c r="B9" s="29" t="s">
        <v>71</v>
      </c>
      <c r="C9" s="36">
        <v>23</v>
      </c>
      <c r="D9" s="37">
        <v>1060000</v>
      </c>
    </row>
    <row r="10" spans="1:4" x14ac:dyDescent="0.25">
      <c r="A10" s="29" t="s">
        <v>57</v>
      </c>
      <c r="B10" s="29" t="s">
        <v>71</v>
      </c>
      <c r="C10" s="36">
        <v>25</v>
      </c>
      <c r="D10" s="37">
        <v>1151000</v>
      </c>
    </row>
    <row r="11" spans="1:4" x14ac:dyDescent="0.25">
      <c r="A11" s="29" t="s">
        <v>8</v>
      </c>
      <c r="B11" s="29" t="s">
        <v>71</v>
      </c>
      <c r="C11" s="36">
        <v>94</v>
      </c>
      <c r="D11" s="37">
        <v>4406000</v>
      </c>
    </row>
    <row r="12" spans="1:4" x14ac:dyDescent="0.25">
      <c r="A12" s="27" t="s">
        <v>7</v>
      </c>
      <c r="B12" s="27" t="s">
        <v>71</v>
      </c>
      <c r="C12" s="38">
        <v>6</v>
      </c>
      <c r="D12" s="39">
        <v>265000</v>
      </c>
    </row>
    <row r="13" spans="1:4" ht="34.5" x14ac:dyDescent="0.25">
      <c r="A13" s="14" t="s">
        <v>78</v>
      </c>
      <c r="B13" s="17"/>
      <c r="C13" s="18">
        <f>SUM(C4:C12)</f>
        <v>209</v>
      </c>
      <c r="D13" s="20">
        <f t="shared" ref="D13" si="0">SUM(D4:D12)</f>
        <v>9755050</v>
      </c>
    </row>
    <row r="14" spans="1:4" x14ac:dyDescent="0.25">
      <c r="A14" s="4"/>
      <c r="B14" s="12"/>
      <c r="C14" s="12"/>
      <c r="D14" s="13"/>
    </row>
    <row r="15" spans="1:4" ht="15.75" customHeight="1" x14ac:dyDescent="0.25">
      <c r="A15" s="164" t="s">
        <v>152</v>
      </c>
      <c r="B15" s="164"/>
      <c r="C15" s="164"/>
      <c r="D15" s="6"/>
    </row>
    <row r="16" spans="1:4" x14ac:dyDescent="0.25">
      <c r="A16" s="8" t="s">
        <v>0</v>
      </c>
      <c r="B16" s="8" t="s">
        <v>1</v>
      </c>
      <c r="C16" s="9" t="s">
        <v>2</v>
      </c>
      <c r="D16" s="11" t="s">
        <v>77</v>
      </c>
    </row>
    <row r="17" spans="1:4" ht="23.25" x14ac:dyDescent="0.25">
      <c r="A17" s="19" t="s">
        <v>12</v>
      </c>
      <c r="B17" s="19"/>
      <c r="C17" s="19"/>
      <c r="D17" s="19"/>
    </row>
    <row r="18" spans="1:4" x14ac:dyDescent="0.25">
      <c r="A18" s="25" t="s">
        <v>9</v>
      </c>
      <c r="B18" s="25" t="s">
        <v>71</v>
      </c>
      <c r="C18" s="34">
        <v>9</v>
      </c>
      <c r="D18" s="35">
        <v>460500</v>
      </c>
    </row>
    <row r="19" spans="1:4" x14ac:dyDescent="0.25">
      <c r="A19" s="29" t="s">
        <v>33</v>
      </c>
      <c r="B19" s="29" t="s">
        <v>71</v>
      </c>
      <c r="C19" s="36">
        <v>0</v>
      </c>
      <c r="D19" s="37">
        <v>0</v>
      </c>
    </row>
    <row r="20" spans="1:4" x14ac:dyDescent="0.25">
      <c r="A20" s="29" t="s">
        <v>37</v>
      </c>
      <c r="B20" s="29" t="s">
        <v>71</v>
      </c>
      <c r="C20" s="36">
        <v>3</v>
      </c>
      <c r="D20" s="37">
        <v>150000</v>
      </c>
    </row>
    <row r="21" spans="1:4" x14ac:dyDescent="0.25">
      <c r="A21" s="29" t="s">
        <v>4</v>
      </c>
      <c r="B21" s="29" t="s">
        <v>71</v>
      </c>
      <c r="C21" s="36">
        <v>1</v>
      </c>
      <c r="D21" s="37">
        <v>50000</v>
      </c>
    </row>
    <row r="22" spans="1:4" x14ac:dyDescent="0.25">
      <c r="A22" s="29" t="s">
        <v>5</v>
      </c>
      <c r="B22" s="29" t="s">
        <v>71</v>
      </c>
      <c r="C22" s="36">
        <v>1</v>
      </c>
      <c r="D22" s="37">
        <v>50000</v>
      </c>
    </row>
    <row r="23" spans="1:4" x14ac:dyDescent="0.25">
      <c r="A23" s="29" t="s">
        <v>53</v>
      </c>
      <c r="B23" s="29" t="s">
        <v>71</v>
      </c>
      <c r="C23" s="36">
        <v>7</v>
      </c>
      <c r="D23" s="37">
        <v>273500</v>
      </c>
    </row>
    <row r="24" spans="1:4" x14ac:dyDescent="0.25">
      <c r="A24" s="29" t="s">
        <v>57</v>
      </c>
      <c r="B24" s="29" t="s">
        <v>71</v>
      </c>
      <c r="C24" s="36">
        <v>7</v>
      </c>
      <c r="D24" s="37">
        <v>319500</v>
      </c>
    </row>
    <row r="25" spans="1:4" x14ac:dyDescent="0.25">
      <c r="A25" s="29" t="s">
        <v>8</v>
      </c>
      <c r="B25" s="29" t="s">
        <v>71</v>
      </c>
      <c r="C25" s="36">
        <v>18</v>
      </c>
      <c r="D25" s="37">
        <v>800000</v>
      </c>
    </row>
    <row r="26" spans="1:4" x14ac:dyDescent="0.25">
      <c r="A26" s="27" t="s">
        <v>7</v>
      </c>
      <c r="B26" s="27" t="s">
        <v>71</v>
      </c>
      <c r="C26" s="38">
        <v>2</v>
      </c>
      <c r="D26" s="39">
        <v>57500</v>
      </c>
    </row>
    <row r="27" spans="1:4" ht="45.75" x14ac:dyDescent="0.25">
      <c r="A27" s="14" t="s">
        <v>80</v>
      </c>
      <c r="B27" s="17"/>
      <c r="C27" s="18">
        <f>SUM(C18:C26)</f>
        <v>48</v>
      </c>
      <c r="D27" s="20">
        <f>SUM(D18:D26)</f>
        <v>2161000</v>
      </c>
    </row>
  </sheetData>
  <mergeCells count="2">
    <mergeCell ref="A1:C1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FRM</vt:lpstr>
      <vt:lpstr>SSNHF</vt:lpstr>
      <vt:lpstr>SHAP</vt:lpstr>
    </vt:vector>
  </TitlesOfParts>
  <Company>njhmfa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kmaisbury</dc:creator>
  <cp:lastModifiedBy>oixtemp</cp:lastModifiedBy>
  <cp:lastPrinted>2014-06-18T13:22:55Z</cp:lastPrinted>
  <dcterms:created xsi:type="dcterms:W3CDTF">2008-10-27T14:09:30Z</dcterms:created>
  <dcterms:modified xsi:type="dcterms:W3CDTF">2014-06-20T22:16:42Z</dcterms:modified>
</cp:coreProperties>
</file>