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6"/>
  </bookViews>
  <sheets>
    <sheet name="top_20_ytd_old" sheetId="1" r:id="rId1"/>
    <sheet name="top_20_old" sheetId="2" r:id="rId2"/>
    <sheet name="top_20_ytd" sheetId="3" r:id="rId3"/>
    <sheet name="top_20" sheetId="4" r:id="rId4"/>
    <sheet name="work_old" sheetId="5" r:id="rId5"/>
    <sheet name="work_ytd" sheetId="6" r:id="rId6"/>
    <sheet name="work" sheetId="7" r:id="rId7"/>
  </sheets>
  <definedNames>
    <definedName name="_xlnm.Print_Area" localSheetId="6">'work'!$A$31:$J$598</definedName>
    <definedName name="_xlnm.Print_Titles" localSheetId="6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<sst xmlns="http://schemas.openxmlformats.org/spreadsheetml/2006/main" count="5263" uniqueCount="1731">
  <si>
    <t>Missing data</t>
  </si>
  <si>
    <t>Estimated cost of construction authorized by building permits, January through February 2005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</si>
  <si>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</si>
  <si>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</si>
  <si>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</si>
  <si>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</si>
  <si>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</si>
  <si>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</si>
  <si>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</si>
  <si>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</si>
  <si>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</si>
  <si>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</si>
  <si>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</si>
  <si>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</si>
  <si>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</si>
  <si>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</si>
  <si>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</si>
  <si>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</si>
  <si>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</si>
  <si>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</si>
  <si>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</si>
  <si>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</si>
  <si>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</si>
  <si>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</si>
  <si>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</si>
  <si>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</si>
  <si>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</si>
  <si>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</si>
  <si>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</si>
  <si>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</si>
  <si>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</si>
  <si>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</si>
  <si>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</si>
  <si>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</si>
  <si>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</si>
  <si>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</si>
  <si>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</si>
  <si>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</si>
  <si>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</si>
  <si>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</si>
  <si>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</si>
  <si>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</si>
  <si>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</si>
  <si>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</si>
  <si>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</si>
  <si>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</si>
  <si>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</si>
  <si>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</si>
  <si>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</si>
  <si>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</si>
  <si>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</si>
  <si>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</si>
  <si>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</si>
  <si>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</si>
  <si>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</si>
  <si>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</si>
  <si>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</si>
  <si>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</si>
  <si>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</si>
  <si>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</si>
  <si>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</si>
  <si>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</si>
  <si>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</si>
  <si>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</si>
  <si>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</si>
  <si>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</si>
  <si>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</si>
  <si>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</si>
  <si>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</si>
  <si>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</si>
  <si>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</si>
  <si>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</si>
  <si>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</si>
  <si>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</si>
  <si>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</si>
  <si>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</si>
  <si>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</si>
  <si>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</si>
  <si>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</si>
  <si>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</si>
  <si>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</si>
  <si>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</si>
  <si>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</si>
  <si>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</si>
  <si>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</si>
  <si>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</si>
  <si>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</si>
  <si>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</si>
  <si>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</si>
  <si>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</si>
  <si>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</si>
  <si>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</si>
  <si>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</si>
  <si>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</si>
  <si>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</si>
  <si>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</si>
  <si>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</si>
  <si>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</si>
  <si>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</si>
  <si>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</si>
  <si>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</si>
  <si>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</si>
  <si>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</si>
  <si>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</si>
  <si>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</si>
  <si>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</si>
  <si>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</si>
  <si>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</si>
  <si>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</si>
  <si>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</si>
  <si>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</si>
  <si>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</si>
  <si>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</si>
  <si>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</si>
  <si>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</si>
  <si>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</si>
  <si>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</si>
  <si>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</si>
  <si>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</si>
  <si>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</si>
  <si>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</si>
  <si>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</si>
  <si>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</si>
  <si>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</si>
  <si>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</si>
  <si>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</si>
  <si>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</si>
  <si>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</si>
  <si>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</si>
  <si>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</si>
  <si>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</si>
  <si>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</si>
  <si>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</si>
  <si>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</si>
  <si>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</si>
  <si>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</si>
  <si>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</si>
  <si>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</si>
  <si>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</si>
  <si>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</si>
  <si>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</si>
  <si>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</si>
  <si>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</si>
  <si>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</si>
  <si>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</si>
  <si>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</si>
  <si>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</si>
  <si>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</si>
  <si>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</si>
  <si>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</si>
  <si>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</si>
  <si>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</si>
  <si>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</si>
  <si>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</si>
  <si>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</si>
  <si>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</si>
  <si>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</si>
  <si>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</si>
  <si>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</si>
  <si>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</si>
  <si>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</si>
  <si>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</si>
  <si>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</si>
  <si>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</si>
  <si>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</si>
  <si>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</si>
  <si>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</si>
  <si>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</si>
  <si>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</si>
  <si>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</si>
  <si>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</si>
  <si>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</si>
  <si>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</si>
  <si>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</si>
  <si>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</si>
  <si>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</si>
  <si>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</si>
  <si>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</si>
  <si>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</si>
  <si>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</si>
  <si>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</si>
  <si>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</si>
  <si>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</si>
  <si>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</si>
  <si>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</si>
  <si>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</si>
  <si>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</si>
  <si>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</si>
  <si>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</si>
  <si>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</si>
  <si>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</si>
  <si>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</si>
  <si>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</si>
  <si>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</si>
  <si>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</si>
  <si>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</si>
  <si>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</si>
  <si>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</si>
  <si>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</si>
  <si>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</si>
  <si>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</si>
  <si>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</si>
  <si>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</si>
  <si>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</si>
  <si>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</si>
  <si>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</si>
  <si>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</si>
  <si>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</si>
  <si>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</si>
  <si>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</si>
  <si>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</si>
  <si>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</si>
  <si>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</si>
  <si>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</si>
  <si>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</si>
  <si>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</si>
  <si>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</si>
  <si>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</si>
  <si>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</si>
  <si>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</si>
  <si>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</si>
  <si>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</si>
  <si>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</si>
  <si>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</si>
  <si>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</si>
  <si>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</si>
  <si>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</si>
  <si>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</si>
  <si>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</si>
  <si>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</si>
  <si>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</si>
  <si>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</si>
  <si>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</si>
  <si>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</si>
  <si>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</si>
  <si>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</si>
  <si>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</si>
  <si>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</si>
  <si>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</si>
  <si>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</si>
  <si>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</si>
  <si>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</si>
  <si>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</si>
  <si>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</si>
  <si>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</si>
  <si>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</si>
  <si>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</si>
  <si>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</si>
  <si>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</si>
  <si>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</si>
  <si>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</si>
  <si>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</si>
  <si>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</si>
  <si>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</si>
  <si>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</si>
  <si>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</si>
  <si>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</si>
  <si>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</si>
  <si>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</si>
  <si>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</si>
  <si>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</si>
  <si>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</si>
  <si>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</si>
  <si>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</si>
  <si>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</si>
  <si>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</si>
  <si>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</si>
  <si>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</si>
  <si>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</si>
  <si>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</si>
  <si>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</si>
  <si>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</si>
  <si>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</si>
  <si>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</si>
  <si>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</si>
  <si>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</si>
  <si>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</si>
  <si>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</si>
  <si>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</si>
  <si>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</si>
  <si>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</si>
  <si>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</si>
  <si>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</si>
  <si>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</si>
  <si>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</si>
  <si>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</si>
  <si>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</si>
  <si>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</si>
  <si>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</si>
  <si>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</si>
  <si>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</si>
  <si>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</si>
  <si>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</si>
  <si>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</si>
  <si>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</si>
  <si>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</si>
  <si>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</si>
  <si>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</si>
  <si>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</si>
  <si>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</si>
  <si>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</si>
  <si>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</si>
  <si>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</si>
  <si>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</si>
  <si>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</si>
  <si>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</si>
  <si>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</si>
  <si>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</si>
  <si>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</si>
  <si>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</si>
  <si>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</si>
  <si>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</si>
  <si>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</si>
  <si>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</si>
  <si>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</si>
  <si>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</si>
  <si>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</si>
  <si>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</si>
  <si>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</si>
  <si>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</si>
  <si>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</si>
  <si>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</si>
  <si>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</si>
  <si>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</si>
  <si>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</si>
  <si>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</si>
  <si>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</si>
  <si>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</si>
  <si>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</si>
  <si>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</si>
  <si>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</si>
  <si>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</si>
  <si>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</si>
  <si>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</si>
  <si>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</si>
  <si>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</si>
  <si>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</si>
  <si>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</si>
  <si>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</si>
  <si>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</si>
  <si>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</si>
  <si>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</si>
  <si>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</si>
  <si>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</si>
  <si>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</si>
  <si>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</si>
  <si>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</si>
  <si>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</si>
  <si>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</si>
  <si>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</si>
  <si>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</si>
  <si>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</si>
  <si>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</si>
  <si>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</si>
  <si>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</si>
  <si>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</si>
  <si>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</si>
  <si>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</si>
  <si>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</si>
  <si>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</si>
  <si>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</si>
  <si>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</si>
  <si>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</si>
  <si>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</si>
  <si>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</si>
  <si>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</si>
  <si>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</si>
  <si>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</si>
  <si>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</si>
  <si>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</si>
  <si>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</si>
  <si>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</si>
  <si>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</si>
  <si>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</si>
  <si>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</si>
  <si>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</si>
  <si>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</si>
  <si>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</si>
  <si>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</si>
  <si>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</si>
  <si>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</si>
  <si>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</si>
  <si>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</si>
  <si>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</si>
  <si>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</si>
  <si>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</si>
  <si>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</si>
  <si>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</si>
  <si>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</si>
  <si>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</si>
  <si>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</si>
  <si>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</si>
  <si>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</si>
  <si>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</si>
  <si>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</si>
  <si>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</si>
  <si>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</si>
  <si>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</si>
  <si>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</si>
  <si>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</si>
  <si>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</si>
  <si>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</si>
  <si>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</si>
  <si>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</si>
  <si>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</si>
  <si>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</si>
  <si>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</si>
  <si>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</si>
  <si>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</si>
  <si>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</si>
  <si>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</si>
  <si>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</si>
  <si>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</si>
  <si>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</si>
  <si>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</si>
  <si>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</si>
  <si>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</si>
  <si>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</si>
  <si>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</si>
  <si>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</si>
  <si>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</si>
  <si>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</si>
  <si>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</si>
  <si>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</si>
  <si>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</si>
  <si>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</si>
  <si>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</si>
  <si>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</si>
  <si>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</si>
  <si>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</si>
  <si>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</si>
  <si>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</si>
  <si>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</si>
  <si>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</si>
  <si>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</si>
  <si>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</si>
  <si>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</si>
  <si>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</si>
  <si>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</si>
  <si>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</si>
  <si>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</si>
  <si>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</si>
  <si>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</si>
  <si>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</si>
  <si>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</si>
  <si>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</si>
  <si>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</si>
  <si>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</si>
  <si>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</si>
  <si>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</si>
  <si>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</si>
  <si>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</si>
  <si>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</si>
  <si>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</si>
  <si>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</si>
  <si>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</si>
  <si>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</si>
  <si>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</si>
  <si>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</si>
  <si>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</si>
  <si>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</si>
  <si>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</si>
  <si>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</si>
  <si>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</si>
  <si>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</si>
  <si>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</si>
  <si>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</si>
  <si>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</si>
  <si>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</si>
  <si>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</si>
  <si>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</si>
  <si>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</si>
  <si>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</si>
  <si>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</si>
  <si>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</si>
  <si>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</si>
  <si>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</si>
  <si>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</si>
  <si>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</si>
  <si>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</si>
  <si>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</si>
  <si>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</si>
  <si>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</si>
  <si>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</si>
  <si>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</si>
  <si>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</si>
  <si>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</si>
  <si>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</si>
  <si>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</si>
  <si>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</si>
  <si>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</si>
  <si>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</si>
  <si>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</si>
  <si>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</si>
  <si>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</si>
  <si>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</si>
  <si>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</si>
  <si>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</si>
  <si>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</si>
  <si>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</si>
  <si>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</si>
  <si>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</si>
  <si>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</si>
  <si>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</si>
  <si>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</si>
  <si>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</si>
  <si>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</si>
  <si>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</si>
  <si>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</si>
  <si>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</si>
  <si>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</si>
  <si>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</si>
  <si>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</si>
  <si>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</si>
  <si>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</si>
  <si>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</si>
  <si>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</si>
  <si>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</si>
  <si>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</si>
  <si>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</si>
  <si>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</si>
  <si>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</si>
  <si>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</si>
  <si>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</si>
  <si>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</si>
  <si>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</si>
  <si>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</si>
  <si>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</si>
  <si>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</si>
  <si>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</si>
  <si>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</si>
  <si>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</si>
  <si>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</si>
  <si>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</si>
  <si>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</si>
  <si>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</si>
  <si>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</si>
  <si>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</si>
  <si>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</si>
  <si>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</si>
  <si>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</si>
  <si>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</si>
  <si>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</si>
  <si>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</si>
  <si>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</si>
  <si>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</si>
  <si>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</si>
  <si>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</si>
  <si>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</si>
  <si>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</si>
  <si>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</si>
  <si>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</si>
  <si>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</si>
  <si>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</si>
  <si>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</si>
  <si>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</si>
  <si>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</si>
  <si>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</si>
  <si>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</si>
  <si>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</si>
  <si>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</si>
  <si>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</si>
  <si>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</si>
  <si>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</si>
  <si>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</si>
  <si>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</si>
  <si>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</si>
  <si>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</si>
  <si>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</si>
  <si>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</si>
  <si>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</si>
  <si>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</si>
  <si>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</si>
  <si>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</si>
  <si>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</si>
  <si>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</si>
  <si>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</si>
  <si>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</si>
  <si>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</si>
  <si>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</si>
  <si>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</si>
  <si>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</si>
  <si>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</si>
  <si>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</si>
  <si>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</si>
  <si>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</si>
  <si>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</si>
  <si>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</si>
  <si>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</si>
  <si>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</si>
  <si>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</si>
  <si>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</si>
  <si>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</si>
  <si>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</si>
  <si>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</si>
  <si>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</si>
  <si>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</si>
  <si>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</si>
  <si>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</si>
  <si>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</si>
  <si>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</si>
  <si>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</si>
  <si>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</si>
  <si>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</si>
  <si>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</si>
  <si>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</si>
  <si>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</si>
  <si>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</si>
  <si>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</si>
  <si>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</si>
  <si>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</si>
  <si>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</si>
  <si>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</si>
  <si>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</si>
  <si>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</si>
  <si>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</si>
  <si>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</si>
  <si>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</si>
  <si>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</si>
  <si>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</si>
  <si>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</si>
  <si>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</si>
  <si>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</si>
  <si>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</si>
  <si>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</si>
  <si>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</si>
  <si>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</si>
  <si>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</si>
  <si>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</si>
  <si>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</si>
  <si>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</si>
  <si>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</si>
  <si>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</si>
  <si>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</si>
  <si>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</si>
  <si>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</si>
  <si>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</si>
  <si>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</si>
  <si>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</si>
  <si>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</si>
  <si>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</si>
  <si>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</si>
  <si>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</si>
  <si>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</si>
  <si>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</si>
  <si>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</si>
  <si>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</si>
  <si>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</si>
  <si>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</si>
  <si>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</si>
  <si>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</si>
  <si>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</si>
  <si>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</si>
  <si>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</si>
  <si>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</si>
  <si>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</si>
  <si>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</si>
  <si>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</si>
  <si>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</si>
  <si>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</si>
  <si>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</si>
  <si>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</si>
  <si>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</si>
  <si>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</si>
  <si>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</si>
  <si>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</si>
  <si>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</si>
  <si>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</si>
  <si>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</si>
  <si>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</si>
  <si>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</si>
  <si>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</si>
  <si>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</si>
  <si>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</si>
  <si>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</si>
  <si>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</si>
  <si>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</si>
  <si>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</si>
  <si>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</si>
  <si>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</si>
  <si>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</si>
  <si>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</si>
  <si>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</si>
  <si>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</si>
  <si>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</si>
  <si>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</si>
  <si>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</si>
  <si>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</si>
  <si>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</si>
  <si>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</si>
  <si>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</si>
  <si>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</si>
  <si>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</si>
  <si>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</si>
  <si>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</si>
  <si>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</si>
  <si>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</si>
  <si>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</si>
  <si>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</si>
  <si>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</si>
  <si>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</si>
  <si>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</si>
  <si>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</si>
  <si>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</si>
  <si>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</si>
  <si>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</si>
  <si>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</si>
  <si>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</si>
  <si>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</si>
  <si>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</si>
  <si>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</si>
  <si>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</si>
  <si>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</si>
  <si>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</si>
  <si>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</si>
  <si>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</si>
  <si>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</si>
  <si>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</si>
  <si>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</si>
  <si>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</si>
  <si>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</si>
  <si>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</si>
  <si>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</si>
  <si>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</si>
  <si>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</si>
  <si>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</si>
  <si>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</si>
  <si>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</si>
  <si>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</si>
  <si>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</si>
  <si>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</si>
  <si>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</si>
  <si>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</si>
  <si>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</si>
  <si>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</si>
  <si>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</si>
  <si>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</si>
  <si>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</si>
  <si>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</si>
  <si>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</si>
  <si>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</si>
  <si>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</si>
  <si>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</si>
  <si>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</si>
  <si>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</si>
  <si>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</si>
  <si>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</si>
  <si>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</si>
  <si>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</si>
  <si>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</si>
  <si>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</si>
  <si>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</si>
  <si>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</si>
  <si>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</si>
  <si>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</si>
  <si>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</si>
  <si>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</si>
  <si>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</si>
  <si>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</si>
  <si>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</si>
  <si>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</si>
  <si>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</si>
  <si>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</si>
  <si>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</si>
  <si>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</si>
  <si>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</si>
  <si>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</si>
  <si>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</si>
  <si>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</si>
  <si>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</si>
  <si>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</si>
  <si>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</si>
  <si>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</si>
  <si>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</si>
  <si>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</si>
  <si>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</si>
  <si>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</si>
  <si>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</si>
  <si>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</si>
  <si>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</si>
  <si>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</si>
  <si>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</si>
  <si>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</si>
  <si>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</si>
  <si>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</si>
  <si>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</si>
  <si>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</si>
  <si>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</si>
  <si>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</si>
  <si>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</si>
  <si>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</si>
  <si>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</si>
  <si>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</si>
  <si>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</si>
  <si>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</si>
  <si>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</si>
  <si>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</si>
  <si>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</si>
  <si>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</si>
  <si>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</si>
  <si>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</si>
  <si>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</si>
  <si>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</si>
  <si>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</si>
  <si>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</si>
  <si>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</si>
  <si>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</si>
  <si>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</si>
  <si>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</si>
  <si>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</si>
  <si>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</si>
  <si>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</si>
  <si>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</si>
  <si>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</si>
  <si>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</si>
  <si>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</si>
  <si>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</si>
  <si>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</si>
  <si>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</si>
  <si>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</si>
  <si>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</si>
  <si>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</si>
  <si>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</si>
  <si>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</si>
  <si>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</si>
  <si>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</si>
  <si>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</si>
  <si>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</si>
  <si>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</si>
  <si>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</si>
  <si>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</si>
  <si>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</si>
  <si>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</si>
  <si>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</si>
  <si>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</si>
  <si>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</si>
  <si>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</si>
  <si>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</si>
  <si>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</si>
  <si>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</si>
  <si>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</si>
  <si>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</si>
  <si>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</si>
  <si>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</si>
  <si>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</si>
  <si>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</si>
  <si>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</si>
  <si>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</si>
  <si>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</si>
  <si>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</si>
  <si>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</si>
  <si>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</si>
  <si>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</si>
  <si>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</si>
  <si>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</si>
  <si>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</si>
  <si>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</si>
  <si>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</si>
  <si>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</si>
  <si>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</si>
  <si>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</si>
  <si>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</si>
  <si>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</si>
  <si>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</si>
  <si>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</si>
  <si>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</si>
  <si>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</si>
  <si>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</si>
  <si>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</si>
  <si>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</si>
  <si>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</si>
  <si>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</si>
  <si>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</si>
  <si>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</si>
  <si>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</si>
  <si>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</si>
  <si>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</si>
  <si>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</si>
  <si>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</si>
  <si>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</si>
  <si>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</si>
  <si>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</si>
  <si>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</si>
  <si>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</si>
  <si>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</si>
  <si>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</si>
  <si>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</si>
  <si>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</si>
  <si>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</si>
  <si>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</si>
  <si>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</si>
  <si>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</si>
  <si>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</si>
  <si>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</si>
  <si>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</si>
  <si>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</si>
  <si>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</si>
  <si>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</si>
  <si>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</si>
  <si>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</si>
  <si>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</si>
  <si>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</si>
  <si>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</si>
  <si>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</si>
  <si>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</si>
  <si>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</si>
  <si>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</si>
  <si>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</si>
  <si>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</si>
  <si>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</si>
  <si>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</si>
  <si>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</si>
  <si>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</si>
  <si>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</si>
  <si>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</si>
  <si>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</si>
  <si>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</si>
  <si>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</si>
  <si>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</si>
  <si>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</si>
  <si>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</si>
  <si>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</si>
  <si>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</si>
  <si>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</si>
  <si>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</si>
  <si>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</si>
  <si>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</si>
  <si>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</si>
  <si>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</si>
  <si>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</si>
  <si>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</si>
  <si>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</si>
  <si>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</si>
  <si>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</si>
  <si>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</si>
  <si>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</si>
  <si>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</si>
  <si>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</si>
  <si>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</si>
  <si>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</si>
  <si>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</si>
  <si>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</si>
  <si>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</si>
  <si>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</si>
  <si>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</si>
  <si>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</si>
  <si>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</si>
  <si>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</si>
  <si>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</si>
  <si>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</si>
  <si>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</si>
  <si>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</si>
  <si>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</si>
  <si>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</si>
  <si>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</si>
  <si>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</si>
  <si>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</si>
  <si>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</si>
  <si>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</si>
  <si>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</si>
  <si>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</si>
  <si>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</si>
  <si>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</si>
  <si>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</si>
  <si>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</si>
  <si>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</si>
  <si>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</si>
  <si>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</si>
  <si>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</si>
  <si>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</si>
  <si>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</si>
  <si>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</si>
  <si>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</si>
  <si>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</si>
  <si>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</si>
  <si>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</si>
  <si>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</si>
  <si>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</si>
  <si>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</si>
  <si>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</si>
  <si>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</si>
  <si>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</si>
  <si>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</si>
  <si>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</si>
  <si>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</si>
  <si>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</si>
  <si>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</si>
  <si>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</si>
  <si>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</si>
  <si>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</si>
  <si>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</si>
  <si>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</si>
  <si>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</si>
  <si>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</si>
  <si>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</si>
  <si>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</si>
  <si>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</si>
  <si>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</si>
  <si>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</si>
  <si>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</si>
  <si>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</si>
  <si>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</si>
  <si>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</si>
  <si>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</si>
  <si>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</si>
  <si>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</si>
  <si>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</si>
  <si>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</si>
  <si>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</si>
  <si>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</si>
  <si>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</si>
  <si>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</si>
  <si>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</si>
  <si>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</si>
  <si>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</si>
  <si>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</si>
  <si>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</si>
  <si>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</si>
  <si>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</si>
  <si>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</si>
  <si>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</si>
  <si>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</si>
  <si>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</si>
  <si>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</si>
  <si>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</si>
  <si>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</si>
  <si>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</si>
  <si>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</si>
  <si>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</si>
  <si>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</si>
  <si>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</si>
  <si>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</si>
  <si>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</si>
  <si>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</si>
  <si>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</si>
  <si>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</si>
  <si>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</si>
  <si>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</si>
  <si>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</si>
  <si>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</si>
  <si>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</si>
  <si>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</si>
  <si>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</si>
  <si>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</si>
  <si>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</si>
  <si>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</si>
  <si>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</si>
  <si>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</si>
  <si>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</si>
  <si>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</si>
  <si>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</si>
  <si>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</si>
  <si>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</si>
  <si>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</si>
  <si>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</si>
  <si>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</si>
  <si>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</si>
  <si>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</si>
  <si>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</si>
  <si>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</si>
  <si>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</si>
  <si>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</si>
  <si>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</si>
  <si>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</si>
  <si>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</si>
  <si>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</si>
  <si>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</si>
  <si>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</si>
  <si>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</si>
  <si>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</si>
  <si>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</si>
  <si>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</si>
  <si>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</si>
  <si>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</si>
  <si>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</si>
  <si>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</si>
  <si>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</si>
  <si>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</si>
  <si>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</si>
  <si>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</si>
  <si>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</si>
  <si>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</si>
  <si>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</si>
  <si>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</si>
  <si>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</si>
  <si>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</si>
  <si>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</si>
  <si>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</si>
  <si>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</si>
  <si>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</si>
  <si>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</si>
  <si>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</si>
  <si>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</si>
  <si>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</si>
  <si>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</si>
  <si>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</si>
  <si>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</si>
  <si>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</si>
  <si>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</si>
  <si>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</si>
  <si>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</si>
  <si>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</si>
  <si>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</si>
  <si>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</si>
  <si>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</si>
  <si>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</si>
  <si>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</si>
  <si>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</si>
  <si>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</si>
  <si>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</si>
  <si>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</si>
  <si>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</si>
  <si>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</si>
  <si>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</si>
  <si>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</si>
  <si>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</si>
  <si>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</si>
  <si>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</si>
  <si>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</si>
  <si>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</si>
  <si>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</si>
  <si>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</si>
  <si>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</si>
  <si>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</si>
  <si>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</si>
  <si>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</si>
  <si>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</si>
  <si>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</si>
  <si>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</si>
  <si>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</si>
  <si>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</si>
  <si>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</si>
  <si>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</si>
  <si>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</si>
  <si>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</si>
  <si>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</si>
  <si>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</si>
  <si>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</si>
  <si>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</si>
  <si>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</si>
  <si>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</si>
  <si>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</si>
  <si>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</si>
  <si>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</si>
  <si>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</si>
  <si>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</si>
  <si>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</si>
  <si>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</si>
  <si>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</si>
  <si>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</si>
  <si>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</si>
  <si>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</si>
  <si>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</si>
  <si>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</si>
  <si>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</si>
  <si>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</si>
  <si>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</si>
  <si>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</si>
  <si>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</si>
  <si>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</si>
  <si>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</si>
  <si>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</si>
  <si>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</si>
  <si>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</si>
  <si>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</si>
  <si>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</si>
  <si>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</si>
  <si>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</si>
  <si>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</si>
  <si>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</si>
  <si>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</si>
  <si>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</si>
  <si>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</si>
  <si>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</si>
  <si>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</si>
  <si>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</si>
  <si>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</si>
  <si>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</si>
  <si>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</si>
  <si>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</si>
  <si>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</si>
  <si>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</si>
  <si>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</si>
  <si>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</si>
  <si>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</si>
  <si>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</si>
  <si>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</si>
  <si>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</si>
  <si>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</si>
  <si>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</si>
  <si>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</si>
  <si>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</si>
  <si>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</si>
  <si>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</si>
  <si>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</si>
  <si>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</si>
  <si>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</si>
  <si>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</si>
  <si>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</si>
  <si>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</si>
  <si>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</si>
  <si>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</si>
  <si>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</si>
  <si>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</si>
  <si>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</si>
  <si>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</si>
  <si>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</si>
  <si>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</si>
  <si>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</si>
  <si>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</si>
  <si>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</si>
  <si>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</si>
  <si>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</si>
  <si>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</si>
  <si>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</si>
  <si>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</si>
  <si>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</si>
  <si>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</si>
  <si>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</si>
  <si>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</si>
  <si>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</si>
  <si>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</si>
  <si>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</si>
  <si>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</si>
  <si>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</si>
  <si>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</si>
  <si>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</si>
  <si>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</si>
  <si>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</si>
  <si>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</si>
  <si>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</si>
  <si>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</si>
  <si>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</si>
  <si>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</si>
  <si>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</si>
  <si>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</si>
  <si>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</si>
  <si>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</si>
  <si>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</si>
  <si>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</si>
  <si>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</si>
  <si>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</si>
  <si>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</si>
  <si>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</si>
  <si>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</si>
  <si>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</si>
  <si>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</si>
  <si>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</si>
  <si>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</si>
  <si>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</si>
  <si>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</si>
  <si>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</si>
  <si>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</si>
  <si>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</si>
  <si>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</si>
  <si>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</si>
  <si>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</si>
  <si>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</si>
  <si>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</si>
  <si>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</si>
  <si>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</si>
  <si>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</si>
  <si>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</si>
  <si>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</si>
  <si>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</si>
  <si>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</si>
  <si>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</si>
  <si>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</si>
  <si>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</si>
  <si>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</si>
  <si>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</si>
  <si>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</si>
  <si>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</si>
  <si>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</si>
  <si>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</si>
  <si>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</si>
  <si>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</si>
  <si>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</si>
  <si>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</si>
  <si>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</si>
  <si>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</si>
  <si>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</si>
  <si>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</si>
  <si>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</si>
  <si>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</si>
  <si>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</si>
  <si>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</si>
  <si>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</si>
  <si>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</si>
  <si>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</si>
  <si>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</si>
  <si>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</si>
  <si>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</si>
  <si>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</si>
  <si>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</si>
  <si>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</si>
  <si>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</si>
  <si>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</si>
  <si>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</si>
  <si>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</si>
  <si>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</si>
  <si>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</si>
  <si>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</si>
  <si>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</si>
  <si>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</si>
  <si>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</si>
  <si>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</si>
  <si>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</si>
  <si>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</si>
  <si>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</si>
  <si>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</si>
  <si>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</si>
  <si>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</si>
  <si>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</si>
  <si>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</si>
  <si>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</si>
  <si>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</si>
  <si>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</si>
  <si>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</si>
  <si>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</si>
  <si>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</si>
  <si>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</si>
  <si>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</si>
  <si>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</si>
  <si>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</si>
  <si>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</si>
  <si>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</si>
  <si>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</si>
  <si>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</si>
  <si>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</si>
  <si>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</si>
  <si>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</si>
  <si>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</si>
  <si>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</si>
  <si>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</si>
  <si>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</si>
  <si>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</si>
  <si>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</si>
  <si>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</si>
  <si>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</si>
  <si>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</si>
  <si>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</si>
  <si>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</si>
  <si>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</si>
  <si>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</si>
  <si>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</si>
  <si>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</si>
  <si>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</si>
  <si>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</si>
  <si>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</si>
  <si>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</si>
  <si>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</si>
  <si>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</si>
  <si>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</si>
  <si>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</si>
  <si>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</si>
  <si>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</si>
  <si>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</si>
  <si>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</si>
  <si>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</si>
  <si>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</si>
  <si>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</si>
  <si>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</si>
  <si>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</si>
  <si>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</si>
  <si>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</si>
  <si>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</si>
  <si>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</si>
  <si>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</si>
  <si>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</si>
  <si>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</si>
  <si>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</si>
  <si>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</si>
  <si>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</si>
  <si>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</si>
  <si>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</si>
  <si>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</si>
  <si>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</si>
  <si>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</si>
  <si>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</si>
  <si>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</si>
  <si>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</si>
  <si>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</si>
  <si>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</si>
  <si>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</si>
  <si>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</si>
  <si>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</si>
  <si>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</si>
  <si>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</si>
  <si>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</si>
  <si>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</si>
  <si>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</si>
  <si>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</si>
  <si>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</si>
  <si>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</si>
  <si>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</si>
  <si>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</si>
  <si>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</si>
  <si>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</si>
  <si>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</si>
  <si>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</si>
  <si>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</si>
  <si>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</si>
  <si>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</si>
  <si>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</si>
  <si>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</si>
  <si>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</si>
  <si>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</si>
  <si>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</si>
  <si>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</si>
  <si>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</si>
  <si>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</si>
  <si>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</si>
  <si>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</si>
  <si>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</si>
  <si>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</si>
  <si>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</si>
  <si>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</si>
  <si>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</si>
  <si>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</si>
  <si>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</si>
  <si>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</si>
  <si>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</si>
  <si>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</si>
  <si>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</si>
  <si>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</si>
  <si>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</si>
  <si>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</si>
  <si>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</si>
  <si>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</si>
  <si>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</si>
  <si>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</si>
  <si>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</si>
  <si>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</si>
  <si>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</si>
  <si>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</si>
  <si>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</si>
  <si>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</si>
  <si>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</si>
  <si>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</si>
  <si>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</si>
  <si>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</si>
  <si>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</si>
  <si>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</si>
  <si>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</si>
  <si>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</si>
  <si>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</si>
  <si>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</si>
  <si>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</si>
  <si>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</si>
  <si>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</si>
  <si>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</si>
  <si>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</si>
  <si>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</si>
  <si>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</si>
  <si>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</si>
  <si>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</si>
  <si>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</si>
  <si>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</si>
  <si>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</si>
  <si>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</si>
  <si>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</si>
  <si>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</si>
  <si>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</si>
  <si>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</si>
  <si>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</si>
  <si>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</si>
  <si>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</si>
  <si>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</si>
  <si>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</si>
  <si>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</si>
  <si>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</si>
  <si>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</si>
  <si>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</si>
  <si>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</si>
  <si>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</si>
  <si>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</si>
  <si>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</si>
  <si>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</si>
  <si>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</si>
  <si>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</si>
  <si>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</si>
  <si>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</si>
  <si>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</si>
  <si>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</si>
  <si>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</si>
  <si>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</si>
  <si>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</si>
  <si>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</si>
  <si>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</si>
  <si>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</si>
  <si>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</si>
  <si>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</si>
  <si>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</si>
  <si>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</si>
  <si>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</si>
  <si>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</si>
  <si>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</si>
  <si>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</si>
  <si>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</si>
  <si>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</si>
  <si>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</si>
  <si>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</si>
  <si>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</si>
  <si>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</si>
  <si>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</si>
  <si>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</si>
  <si>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</si>
  <si>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</si>
  <si>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</si>
  <si>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</si>
  <si>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</si>
  <si>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</si>
  <si>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</si>
  <si>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</si>
  <si>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</si>
  <si>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</si>
  <si>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</si>
  <si>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</si>
  <si>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</si>
  <si>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</si>
  <si>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</si>
  <si>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</si>
  <si>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</si>
  <si>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</si>
  <si>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</si>
  <si>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</si>
  <si>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</si>
  <si>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</si>
  <si>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</si>
  <si>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</si>
  <si>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</si>
  <si>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</si>
  <si>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</si>
  <si>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</si>
  <si>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</si>
  <si>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</si>
  <si>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</si>
  <si>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</si>
  <si>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</si>
  <si>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</si>
  <si>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</si>
  <si>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</si>
  <si>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</si>
  <si>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</si>
  <si>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</si>
  <si>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</si>
  <si>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</si>
  <si>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</si>
  <si>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</si>
  <si>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</si>
  <si>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</si>
  <si>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</si>
  <si>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</si>
  <si>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</si>
  <si>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</si>
  <si>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</si>
  <si>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</si>
  <si>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</si>
  <si>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</si>
  <si>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</si>
  <si>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</si>
  <si>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</si>
  <si>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</si>
  <si>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</si>
  <si>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</si>
  <si>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</si>
  <si>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</si>
  <si>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</si>
  <si>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</si>
  <si>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</si>
  <si>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</si>
  <si>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</si>
  <si>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</si>
  <si>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</si>
  <si>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</si>
  <si>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</si>
  <si>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</si>
  <si>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</si>
  <si>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</si>
  <si>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</si>
  <si>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</si>
  <si>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</si>
  <si>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</si>
  <si>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</si>
  <si>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</si>
  <si>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</si>
  <si>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</si>
  <si>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</si>
  <si>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</si>
  <si>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</si>
  <si>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</si>
  <si>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</si>
  <si>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</si>
  <si>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</si>
  <si>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</si>
  <si>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</si>
  <si>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</si>
  <si>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</si>
  <si>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</si>
  <si>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</si>
  <si>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</si>
  <si>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</si>
  <si>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</si>
  <si>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</si>
  <si>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</si>
  <si>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</si>
  <si>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</si>
  <si>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</si>
  <si>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</si>
  <si>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</si>
  <si>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</si>
  <si>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</si>
  <si>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</si>
  <si>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</si>
  <si>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</si>
  <si>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</si>
  <si>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</si>
  <si>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</si>
  <si>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</si>
  <si>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</si>
  <si>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</si>
  <si>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</si>
  <si>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</si>
  <si>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</si>
  <si>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</si>
  <si>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</si>
  <si>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</si>
  <si>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</si>
  <si>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</si>
  <si>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</si>
  <si>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</si>
  <si>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</si>
  <si>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</si>
  <si>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</si>
  <si>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</si>
  <si>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</si>
  <si>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</si>
  <si>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</si>
  <si>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</si>
  <si>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</si>
  <si>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</si>
  <si>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</si>
  <si>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</si>
  <si>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</si>
  <si>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</si>
  <si>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</si>
  <si>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</si>
  <si>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</si>
  <si>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</si>
  <si>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</si>
  <si>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</si>
  <si>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</si>
  <si>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</si>
  <si>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</si>
  <si>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</si>
  <si>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</si>
  <si>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</si>
  <si>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</si>
  <si>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</si>
  <si>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</si>
  <si>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</si>
  <si>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</si>
  <si>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</si>
  <si>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</si>
  <si>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</si>
  <si>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</si>
  <si>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</si>
  <si>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</si>
  <si>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</si>
  <si>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</si>
  <si>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</si>
  <si>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</si>
  <si>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</si>
  <si>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</si>
  <si>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</si>
  <si>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</si>
  <si>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</si>
  <si>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</si>
  <si>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</si>
  <si>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</si>
  <si>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</si>
  <si>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</si>
  <si>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</si>
  <si>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</si>
  <si>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</si>
  <si>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</si>
  <si>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</si>
  <si>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</si>
  <si>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</si>
  <si>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</si>
  <si>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</si>
  <si>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</si>
  <si>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</si>
  <si>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</si>
  <si>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</si>
  <si>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</si>
  <si>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</si>
  <si>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</si>
  <si>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</si>
  <si>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</si>
  <si>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</si>
  <si>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</si>
  <si>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</si>
  <si>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</si>
  <si>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</si>
  <si>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</si>
  <si>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</si>
  <si>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</si>
  <si>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</si>
  <si>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</si>
  <si>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</si>
  <si>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</si>
  <si>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</si>
  <si>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</si>
  <si>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</si>
  <si>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</si>
  <si>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</si>
  <si>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</si>
  <si>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</si>
  <si>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</si>
  <si>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</si>
  <si>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</si>
  <si>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</si>
  <si>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</si>
  <si>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 report</t>
  </si>
  <si>
    <t>Nonesidential</t>
  </si>
  <si>
    <t>Source:  New Jersey Department of Community Affairs, 4/7/05</t>
  </si>
  <si>
    <t>Estimated cost of construction authorized by building permits, February 2005</t>
  </si>
  <si>
    <t>February</t>
  </si>
  <si>
    <t>January through February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</si>
</sst>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4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 shrinkToFit="1"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0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167" fontId="1" fillId="2" borderId="0" xfId="0" applyNumberFormat="1" applyFont="1" applyBorder="1" applyAlignment="1">
      <alignment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0" fontId="5" fillId="2" borderId="0" xfId="0" applyFont="1" applyAlignment="1">
      <alignment horizontal="right"/>
    </xf>
    <xf numFmtId="37" fontId="1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6" fontId="7" fillId="2" borderId="0" xfId="0" applyNumberFormat="1" applyFont="1" applyBorder="1" applyAlignment="1">
      <alignment/>
    </xf>
    <xf numFmtId="38" fontId="7" fillId="2" borderId="0" xfId="0" applyNumberFormat="1" applyFont="1" applyBorder="1" applyAlignment="1">
      <alignment/>
    </xf>
    <xf numFmtId="38" fontId="7" fillId="2" borderId="0" xfId="0" applyNumberFormat="1" applyFont="1" applyBorder="1" applyAlignment="1">
      <alignment/>
    </xf>
    <xf numFmtId="38" fontId="7" fillId="2" borderId="0" xfId="0" applyNumberFormat="1" applyFont="1" applyAlignment="1">
      <alignment/>
    </xf>
    <xf numFmtId="6" fontId="7" fillId="2" borderId="0" xfId="0" applyNumberFormat="1" applyFont="1" applyBorder="1" applyAlignment="1">
      <alignment/>
    </xf>
    <xf numFmtId="6" fontId="7" fillId="2" borderId="0" xfId="0" applyNumberFormat="1" applyFont="1" applyAlignment="1">
      <alignment/>
    </xf>
    <xf numFmtId="0" fontId="0" fillId="2" borderId="0" xfId="0" applyNumberFormat="1" applyBorder="1" applyAlignment="1">
      <alignment/>
    </xf>
    <xf numFmtId="37" fontId="1" fillId="2" borderId="0" xfId="0" applyNumberFormat="1" applyFont="1" applyBorder="1" applyAlignment="1">
      <alignment horizontal="right" shrinkToFit="1"/>
    </xf>
    <xf numFmtId="167" fontId="1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center"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7">
      <selection activeCell="D28" sqref="D28"/>
    </sheetView>
  </sheetViews>
  <sheetFormatPr defaultColWidth="8.88671875" defaultRowHeight="15"/>
  <cols>
    <col min="1" max="1" width="17.5546875" style="0" customWidth="1"/>
    <col min="3" max="3" width="11.21484375" style="0" customWidth="1"/>
    <col min="4" max="4" width="12.6640625" style="0" customWidth="1"/>
    <col min="5" max="5" width="15.21484375" style="0" customWidth="1"/>
  </cols>
  <sheetData>
    <row r="1" spans="1:7" ht="18">
      <c r="A1" s="15" t="s">
        <v>1</v>
      </c>
      <c r="B1" s="3"/>
      <c r="C1" s="3"/>
      <c r="D1" s="3"/>
      <c r="E1" s="2"/>
      <c r="F1" s="2"/>
      <c r="G1" s="13"/>
    </row>
    <row r="2" spans="1:7" ht="18">
      <c r="A2" t="s">
        <v>4</v>
      </c>
      <c r="B2" s="3"/>
      <c r="C2" s="3"/>
      <c r="D2" s="3"/>
      <c r="E2" s="2"/>
      <c r="F2" s="2"/>
      <c r="G2" s="13"/>
    </row>
    <row r="3" spans="1:7" ht="15">
      <c r="A3" s="16" t="s">
        <v>1727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3</v>
      </c>
      <c r="B6" s="9" t="s">
        <v>109</v>
      </c>
      <c r="C6" s="26" t="s">
        <v>1721</v>
      </c>
      <c r="D6" s="24" t="s">
        <v>1715</v>
      </c>
      <c r="E6" s="24" t="s">
        <v>1726</v>
      </c>
    </row>
    <row r="7" spans="1:5" ht="15.75" thickTop="1">
      <c r="A7" s="18" t="s">
        <v>1008</v>
      </c>
      <c r="B7" s="17" t="s">
        <v>990</v>
      </c>
      <c r="C7" s="38">
        <f>D7+E7</f>
        <v>154328224</v>
      </c>
      <c r="D7" s="48">
        <v>91566821</v>
      </c>
      <c r="E7" s="48">
        <v>62761403</v>
      </c>
    </row>
    <row r="8" spans="1:5" ht="15">
      <c r="A8" s="18" t="s">
        <v>255</v>
      </c>
      <c r="B8" s="17" t="s">
        <v>249</v>
      </c>
      <c r="C8" s="57">
        <f aca="true" t="shared" si="0" ref="C8:C28">D8+E8</f>
        <v>138240994</v>
      </c>
      <c r="D8" s="50">
        <v>2108669</v>
      </c>
      <c r="E8" s="50">
        <v>136132325</v>
      </c>
    </row>
    <row r="9" spans="1:5" ht="15">
      <c r="A9" s="18" t="s">
        <v>883</v>
      </c>
      <c r="B9" s="17" t="s">
        <v>854</v>
      </c>
      <c r="C9" s="57">
        <f t="shared" si="0"/>
        <v>57495109</v>
      </c>
      <c r="D9" s="50">
        <v>33270438</v>
      </c>
      <c r="E9" s="50">
        <v>24224671</v>
      </c>
    </row>
    <row r="10" spans="1:5" ht="15">
      <c r="A10" s="18" t="s">
        <v>135</v>
      </c>
      <c r="B10" s="17" t="s">
        <v>124</v>
      </c>
      <c r="C10" s="57">
        <f t="shared" si="0"/>
        <v>49141408</v>
      </c>
      <c r="D10" s="50">
        <v>6832447</v>
      </c>
      <c r="E10" s="50">
        <v>42308961</v>
      </c>
    </row>
    <row r="11" spans="1:5" ht="15">
      <c r="A11" s="18" t="s">
        <v>37</v>
      </c>
      <c r="B11" s="17" t="s">
        <v>1689</v>
      </c>
      <c r="C11" s="57">
        <f t="shared" si="0"/>
        <v>42491320</v>
      </c>
      <c r="D11" s="50">
        <v>627518</v>
      </c>
      <c r="E11" s="50">
        <v>41863802</v>
      </c>
    </row>
    <row r="12" spans="1:5" ht="15">
      <c r="A12" s="18" t="s">
        <v>895</v>
      </c>
      <c r="B12" s="17" t="s">
        <v>854</v>
      </c>
      <c r="C12" s="57">
        <f t="shared" si="0"/>
        <v>40636384</v>
      </c>
      <c r="D12" s="50">
        <v>13272323</v>
      </c>
      <c r="E12" s="50">
        <v>27364061</v>
      </c>
    </row>
    <row r="13" spans="1:5" ht="15">
      <c r="A13" s="18" t="s">
        <v>1610</v>
      </c>
      <c r="B13" s="17" t="s">
        <v>1589</v>
      </c>
      <c r="C13" s="57">
        <f t="shared" si="0"/>
        <v>32149171</v>
      </c>
      <c r="D13" s="50">
        <v>3406489</v>
      </c>
      <c r="E13" s="50">
        <v>28742682</v>
      </c>
    </row>
    <row r="14" spans="1:5" ht="15">
      <c r="A14" s="18" t="s">
        <v>786</v>
      </c>
      <c r="B14" s="17" t="s">
        <v>762</v>
      </c>
      <c r="C14" s="57">
        <f t="shared" si="0"/>
        <v>27253992</v>
      </c>
      <c r="D14" s="50">
        <v>25467448</v>
      </c>
      <c r="E14" s="50">
        <v>1786544</v>
      </c>
    </row>
    <row r="15" spans="1:5" ht="15">
      <c r="A15" s="18" t="s">
        <v>602</v>
      </c>
      <c r="B15" s="17" t="s">
        <v>530</v>
      </c>
      <c r="C15" s="57">
        <f t="shared" si="0"/>
        <v>26547255</v>
      </c>
      <c r="D15" s="50">
        <v>2178514</v>
      </c>
      <c r="E15" s="50">
        <v>24368741</v>
      </c>
    </row>
    <row r="16" spans="1:5" ht="15">
      <c r="A16" s="18" t="s">
        <v>26</v>
      </c>
      <c r="B16" s="17" t="s">
        <v>1689</v>
      </c>
      <c r="C16" s="57">
        <f t="shared" si="0"/>
        <v>24744463</v>
      </c>
      <c r="D16" s="50">
        <v>24128711</v>
      </c>
      <c r="E16" s="50">
        <v>615752</v>
      </c>
    </row>
    <row r="17" spans="1:5" ht="15">
      <c r="A17" s="18" t="s">
        <v>1523</v>
      </c>
      <c r="B17" s="17" t="s">
        <v>1490</v>
      </c>
      <c r="C17" s="57">
        <f>D17+E17</f>
        <v>21772507</v>
      </c>
      <c r="D17" s="50">
        <v>19398555</v>
      </c>
      <c r="E17" s="50">
        <v>2373952</v>
      </c>
    </row>
    <row r="18" spans="1:5" ht="15">
      <c r="A18" s="18" t="s">
        <v>596</v>
      </c>
      <c r="B18" s="17" t="s">
        <v>530</v>
      </c>
      <c r="C18" s="57">
        <f>D18+E18</f>
        <v>19921815</v>
      </c>
      <c r="D18" s="50">
        <v>3365074</v>
      </c>
      <c r="E18" s="50">
        <v>16556741</v>
      </c>
    </row>
    <row r="19" spans="1:5" ht="15">
      <c r="A19" s="18" t="s">
        <v>934</v>
      </c>
      <c r="B19" s="17" t="s">
        <v>1689</v>
      </c>
      <c r="C19" s="57">
        <f>D19+E19</f>
        <v>19895249</v>
      </c>
      <c r="D19" s="50">
        <v>16850764</v>
      </c>
      <c r="E19" s="50">
        <v>3044485</v>
      </c>
    </row>
    <row r="20" spans="1:5" ht="15">
      <c r="A20" s="18" t="s">
        <v>783</v>
      </c>
      <c r="B20" s="17" t="s">
        <v>762</v>
      </c>
      <c r="C20" s="57">
        <f>D20+E20</f>
        <v>19099946</v>
      </c>
      <c r="D20" s="50">
        <v>19059146</v>
      </c>
      <c r="E20" s="50">
        <v>40800</v>
      </c>
    </row>
    <row r="21" spans="1:5" ht="15">
      <c r="A21" s="18" t="s">
        <v>1675</v>
      </c>
      <c r="B21" s="17" t="s">
        <v>1141</v>
      </c>
      <c r="C21" s="57">
        <f>D21+E21</f>
        <v>16940644</v>
      </c>
      <c r="D21" s="50">
        <v>2070015</v>
      </c>
      <c r="E21" s="50">
        <v>14870629</v>
      </c>
    </row>
    <row r="22" spans="1:5" ht="15">
      <c r="A22" s="18" t="s">
        <v>993</v>
      </c>
      <c r="B22" s="17" t="s">
        <v>990</v>
      </c>
      <c r="C22" s="57">
        <f>D22+E22</f>
        <v>16310281</v>
      </c>
      <c r="D22" s="50">
        <v>1932623</v>
      </c>
      <c r="E22" s="50">
        <v>14377658</v>
      </c>
    </row>
    <row r="23" spans="1:5" ht="15">
      <c r="A23" s="18" t="s">
        <v>328</v>
      </c>
      <c r="B23" s="17" t="s">
        <v>319</v>
      </c>
      <c r="C23" s="57">
        <f>D23+E23</f>
        <v>15158169</v>
      </c>
      <c r="D23" s="50">
        <v>15116134</v>
      </c>
      <c r="E23" s="50">
        <v>42035</v>
      </c>
    </row>
    <row r="24" spans="1:5" ht="15">
      <c r="A24" s="18" t="s">
        <v>458</v>
      </c>
      <c r="B24" s="17" t="s">
        <v>319</v>
      </c>
      <c r="C24" s="57">
        <f>D24+E24</f>
        <v>14817748</v>
      </c>
      <c r="D24" s="50">
        <v>3341474</v>
      </c>
      <c r="E24" s="50">
        <v>11476274</v>
      </c>
    </row>
    <row r="25" spans="1:5" ht="15">
      <c r="A25" s="18" t="s">
        <v>853</v>
      </c>
      <c r="B25" s="17" t="s">
        <v>811</v>
      </c>
      <c r="C25" s="57">
        <f>D25+E25</f>
        <v>14687540</v>
      </c>
      <c r="D25" s="50">
        <v>3430298</v>
      </c>
      <c r="E25" s="50">
        <v>11257242</v>
      </c>
    </row>
    <row r="26" spans="1:5" ht="15">
      <c r="A26" s="18" t="s">
        <v>1460</v>
      </c>
      <c r="B26" s="17" t="s">
        <v>1373</v>
      </c>
      <c r="C26" s="57">
        <f>D26+E26</f>
        <v>14153779</v>
      </c>
      <c r="D26" s="50">
        <v>1027486</v>
      </c>
      <c r="E26" s="50">
        <v>13126293</v>
      </c>
    </row>
    <row r="27" spans="1:5" ht="15">
      <c r="A27" s="18" t="s">
        <v>4</v>
      </c>
      <c r="B27" s="17"/>
      <c r="C27" s="57">
        <f>SUM(C7:C25)</f>
        <v>751632219</v>
      </c>
      <c r="D27" s="57">
        <f>SUM(D7:D25)</f>
        <v>287423461</v>
      </c>
      <c r="E27" s="57">
        <f>SUM(E7:E25)</f>
        <v>464208758</v>
      </c>
    </row>
    <row r="28" spans="1:5" ht="15">
      <c r="A28" s="18" t="s">
        <v>1723</v>
      </c>
      <c r="C28" s="67">
        <f t="shared" si="0"/>
        <v>1933232098</v>
      </c>
      <c r="D28" s="48">
        <v>1052456121</v>
      </c>
      <c r="E28" s="48">
        <v>880775977</v>
      </c>
    </row>
    <row r="29" spans="1:5" ht="15">
      <c r="A29" s="18" t="s">
        <v>5</v>
      </c>
      <c r="C29" s="46">
        <f>C27/C28</f>
        <v>0.38879564423619456</v>
      </c>
      <c r="D29" s="46">
        <f>D27/D28</f>
        <v>0.2730978092719934</v>
      </c>
      <c r="E29" s="46">
        <f>E27/E28</f>
        <v>0.5270452080007173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5">
      <selection activeCell="B29" sqref="B29"/>
    </sheetView>
  </sheetViews>
  <sheetFormatPr defaultColWidth="8.88671875" defaultRowHeight="15"/>
  <cols>
    <col min="1" max="1" width="18.99609375" style="0" customWidth="1"/>
    <col min="3" max="3" width="10.4453125" style="0" customWidth="1"/>
    <col min="4" max="4" width="11.77734375" style="0" customWidth="1"/>
    <col min="5" max="5" width="11.10546875" style="0" customWidth="1"/>
    <col min="6" max="6" width="10.4453125" style="0" customWidth="1"/>
  </cols>
  <sheetData>
    <row r="1" spans="1:6" ht="15.75">
      <c r="A1" s="15" t="s">
        <v>1728</v>
      </c>
      <c r="B1" s="3"/>
      <c r="C1" s="3"/>
      <c r="D1" s="3"/>
      <c r="E1" s="3"/>
      <c r="F1" s="3"/>
    </row>
    <row r="2" spans="1:6" ht="15">
      <c r="A2" t="s">
        <v>4</v>
      </c>
      <c r="B2" s="3"/>
      <c r="C2" s="3"/>
      <c r="D2" s="3"/>
      <c r="E2" s="3"/>
      <c r="F2" s="3"/>
    </row>
    <row r="3" spans="1:6" ht="15">
      <c r="A3" s="16" t="s">
        <v>1727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3</v>
      </c>
      <c r="B6" s="9" t="s">
        <v>109</v>
      </c>
      <c r="C6" s="26" t="s">
        <v>1721</v>
      </c>
      <c r="D6" s="24" t="s">
        <v>1715</v>
      </c>
      <c r="E6" s="24" t="s">
        <v>1726</v>
      </c>
      <c r="F6" s="36"/>
    </row>
    <row r="7" spans="1:6" ht="15.75" thickTop="1">
      <c r="A7" s="18" t="s">
        <v>1008</v>
      </c>
      <c r="B7" s="17" t="s">
        <v>990</v>
      </c>
      <c r="C7" s="28">
        <f>D7+E7</f>
        <v>92535777</v>
      </c>
      <c r="D7" s="28">
        <f>SUM(top_20!D7:E7)</f>
        <v>59938864</v>
      </c>
      <c r="E7" s="28">
        <f>SUM(top_20!F7:G7)</f>
        <v>32596913</v>
      </c>
      <c r="F7" s="27"/>
    </row>
    <row r="8" spans="1:6" ht="15">
      <c r="A8" s="18" t="s">
        <v>1610</v>
      </c>
      <c r="B8" s="17" t="s">
        <v>1589</v>
      </c>
      <c r="C8" s="27">
        <f>D8+E8</f>
        <v>30912559</v>
      </c>
      <c r="D8" s="27">
        <f>SUM(top_20!D8:E8)</f>
        <v>2538722</v>
      </c>
      <c r="E8" s="27">
        <f>SUM(top_20!F8:G8)</f>
        <v>28373837</v>
      </c>
      <c r="F8" s="27"/>
    </row>
    <row r="9" spans="1:6" ht="15">
      <c r="A9" s="18" t="s">
        <v>895</v>
      </c>
      <c r="B9" s="17" t="s">
        <v>854</v>
      </c>
      <c r="C9" s="27">
        <f>D9+E9</f>
        <v>25928646</v>
      </c>
      <c r="D9" s="27">
        <f>SUM(top_20!D9:E9)</f>
        <v>5773003</v>
      </c>
      <c r="E9" s="27">
        <f>SUM(top_20!F9:G9)</f>
        <v>20155643</v>
      </c>
      <c r="F9" s="27"/>
    </row>
    <row r="10" spans="1:6" ht="15">
      <c r="A10" s="18" t="s">
        <v>993</v>
      </c>
      <c r="B10" s="17" t="s">
        <v>990</v>
      </c>
      <c r="C10" s="27">
        <f>D10+E10</f>
        <v>14833820</v>
      </c>
      <c r="D10" s="27">
        <f>SUM(top_20!D10:E10)</f>
        <v>1325574</v>
      </c>
      <c r="E10" s="27">
        <f>SUM(top_20!F10:G10)</f>
        <v>13508246</v>
      </c>
      <c r="F10" s="27"/>
    </row>
    <row r="11" spans="1:6" ht="15">
      <c r="A11" s="18" t="s">
        <v>883</v>
      </c>
      <c r="B11" s="17" t="s">
        <v>854</v>
      </c>
      <c r="C11" s="27">
        <f>D11+E11</f>
        <v>14708739</v>
      </c>
      <c r="D11" s="27">
        <f>SUM(top_20!D11:E11)</f>
        <v>6642914</v>
      </c>
      <c r="E11" s="27">
        <f>SUM(top_20!F11:G11)</f>
        <v>8065825</v>
      </c>
      <c r="F11" s="27"/>
    </row>
    <row r="12" spans="1:6" ht="15">
      <c r="A12" s="18" t="s">
        <v>328</v>
      </c>
      <c r="B12" s="17" t="s">
        <v>319</v>
      </c>
      <c r="C12" s="27">
        <f>D12+E12</f>
        <v>14683582</v>
      </c>
      <c r="D12" s="27">
        <f>SUM(top_20!D12:E12)</f>
        <v>14682947</v>
      </c>
      <c r="E12" s="27">
        <f>SUM(top_20!F12:G12)</f>
        <v>635</v>
      </c>
      <c r="F12" s="27"/>
    </row>
    <row r="13" spans="1:6" ht="15">
      <c r="A13" s="18" t="s">
        <v>255</v>
      </c>
      <c r="B13" s="17" t="s">
        <v>249</v>
      </c>
      <c r="C13" s="27">
        <f>D13+E13</f>
        <v>11579566</v>
      </c>
      <c r="D13" s="27">
        <f>SUM(top_20!D13:E13)</f>
        <v>497415</v>
      </c>
      <c r="E13" s="27">
        <f>SUM(top_20!F13:G13)</f>
        <v>11082151</v>
      </c>
      <c r="F13" s="27"/>
    </row>
    <row r="14" spans="1:6" ht="15">
      <c r="A14" s="18" t="s">
        <v>1523</v>
      </c>
      <c r="B14" s="17" t="s">
        <v>1490</v>
      </c>
      <c r="C14" s="27">
        <f>D14+E14</f>
        <v>11165272</v>
      </c>
      <c r="D14" s="27">
        <f>SUM(top_20!D14:E14)</f>
        <v>9398346</v>
      </c>
      <c r="E14" s="27">
        <f>SUM(top_20!F14:G14)</f>
        <v>1766926</v>
      </c>
      <c r="F14" s="27"/>
    </row>
    <row r="15" spans="1:6" ht="15">
      <c r="A15" s="18" t="s">
        <v>934</v>
      </c>
      <c r="B15" s="17" t="s">
        <v>1689</v>
      </c>
      <c r="C15" s="27">
        <f>D15+E15</f>
        <v>10615876</v>
      </c>
      <c r="D15" s="27">
        <f>SUM(top_20!D15:E15)</f>
        <v>9004553</v>
      </c>
      <c r="E15" s="27">
        <f>SUM(top_20!F15:G15)</f>
        <v>1611323</v>
      </c>
      <c r="F15" s="27"/>
    </row>
    <row r="16" spans="1:6" ht="15">
      <c r="A16" s="18" t="s">
        <v>135</v>
      </c>
      <c r="B16" s="17" t="s">
        <v>124</v>
      </c>
      <c r="C16" s="27">
        <f>D16+E16</f>
        <v>9833746</v>
      </c>
      <c r="D16" s="27">
        <f>SUM(top_20!D16:E16)</f>
        <v>2768985</v>
      </c>
      <c r="E16" s="27">
        <f>SUM(top_20!F16:G16)</f>
        <v>7064761</v>
      </c>
      <c r="F16" s="27"/>
    </row>
    <row r="17" spans="1:6" ht="15">
      <c r="A17" s="18" t="s">
        <v>285</v>
      </c>
      <c r="B17" s="17" t="s">
        <v>1105</v>
      </c>
      <c r="C17" s="27">
        <f>D17+E17</f>
        <v>9295334</v>
      </c>
      <c r="D17" s="27">
        <f>SUM(top_20!D17:E17)</f>
        <v>5014524</v>
      </c>
      <c r="E17" s="27">
        <f>SUM(top_20!F17:G17)</f>
        <v>4280810</v>
      </c>
      <c r="F17" s="27"/>
    </row>
    <row r="18" spans="1:6" ht="15">
      <c r="A18" s="18" t="s">
        <v>1140</v>
      </c>
      <c r="B18" s="17" t="s">
        <v>1105</v>
      </c>
      <c r="C18" s="27">
        <f>D18+E18</f>
        <v>9252106</v>
      </c>
      <c r="D18" s="27">
        <f>SUM(top_20!D18:E18)</f>
        <v>6743988</v>
      </c>
      <c r="E18" s="27">
        <f>SUM(top_20!F18:G18)</f>
        <v>2508118</v>
      </c>
      <c r="F18" s="27"/>
    </row>
    <row r="19" spans="1:6" ht="15">
      <c r="A19" s="18" t="s">
        <v>677</v>
      </c>
      <c r="B19" s="17" t="s">
        <v>650</v>
      </c>
      <c r="C19" s="27">
        <f>D19+E19</f>
        <v>9080212</v>
      </c>
      <c r="D19" s="27">
        <f>SUM(top_20!D19:E19)</f>
        <v>1922516</v>
      </c>
      <c r="E19" s="27">
        <f>SUM(top_20!F19:G19)</f>
        <v>7157696</v>
      </c>
      <c r="F19" s="27"/>
    </row>
    <row r="20" spans="1:7" ht="15">
      <c r="A20" s="18" t="s">
        <v>786</v>
      </c>
      <c r="B20" s="17" t="s">
        <v>762</v>
      </c>
      <c r="C20" s="27">
        <f>D20+E20</f>
        <v>8849951</v>
      </c>
      <c r="D20" s="27">
        <f>SUM(top_20!D20:E20)</f>
        <v>8301375</v>
      </c>
      <c r="E20" s="27">
        <f>SUM(top_20!F20:G20)</f>
        <v>548576</v>
      </c>
      <c r="F20" s="43"/>
      <c r="G20" s="43"/>
    </row>
    <row r="21" spans="1:6" ht="15">
      <c r="A21" s="18" t="s">
        <v>1184</v>
      </c>
      <c r="B21" s="17" t="s">
        <v>1141</v>
      </c>
      <c r="C21" s="27">
        <f>D21+E21</f>
        <v>7977100</v>
      </c>
      <c r="D21" s="27">
        <f>SUM(top_20!D21:E21)</f>
        <v>2336601</v>
      </c>
      <c r="E21" s="27">
        <f>SUM(top_20!F21:G21)</f>
        <v>5640499</v>
      </c>
      <c r="F21" s="27"/>
    </row>
    <row r="22" spans="1:6" ht="15">
      <c r="A22" s="18" t="s">
        <v>273</v>
      </c>
      <c r="B22" s="17" t="s">
        <v>249</v>
      </c>
      <c r="C22" s="27">
        <f>D22+E22</f>
        <v>7921666</v>
      </c>
      <c r="D22" s="27">
        <f>SUM(top_20!D22:E22)</f>
        <v>6212068</v>
      </c>
      <c r="E22" s="27">
        <f>SUM(top_20!F22:G22)</f>
        <v>1709598</v>
      </c>
      <c r="F22" s="27"/>
    </row>
    <row r="23" spans="1:6" ht="15">
      <c r="A23" s="18" t="s">
        <v>1675</v>
      </c>
      <c r="B23" s="17" t="s">
        <v>1141</v>
      </c>
      <c r="C23" s="27">
        <f>D23+E23</f>
        <v>6846566</v>
      </c>
      <c r="D23" s="27">
        <f>SUM(top_20!D23:E23)</f>
        <v>715126</v>
      </c>
      <c r="E23" s="27">
        <f>SUM(top_20!F23:G23)</f>
        <v>6131440</v>
      </c>
      <c r="F23" s="27"/>
    </row>
    <row r="24" spans="1:6" ht="15">
      <c r="A24" s="18" t="s">
        <v>983</v>
      </c>
      <c r="B24" s="17" t="s">
        <v>919</v>
      </c>
      <c r="C24" s="27">
        <f>D24+E24</f>
        <v>6811946</v>
      </c>
      <c r="D24" s="27">
        <f>SUM(top_20!D24:E24)</f>
        <v>68371</v>
      </c>
      <c r="E24" s="27">
        <f>SUM(top_20!F24:G24)</f>
        <v>6743575</v>
      </c>
      <c r="F24" s="27"/>
    </row>
    <row r="25" spans="1:6" ht="15">
      <c r="A25" s="18" t="s">
        <v>1168</v>
      </c>
      <c r="B25" s="17" t="s">
        <v>1141</v>
      </c>
      <c r="C25" s="27">
        <f>D25+E25</f>
        <v>6740831</v>
      </c>
      <c r="D25" s="27">
        <f>SUM(top_20!D25:E25)</f>
        <v>6618866</v>
      </c>
      <c r="E25" s="27">
        <f>SUM(top_20!F25:G25)</f>
        <v>121965</v>
      </c>
      <c r="F25" s="27"/>
    </row>
    <row r="26" spans="1:6" ht="15">
      <c r="A26" s="18" t="s">
        <v>780</v>
      </c>
      <c r="B26" s="17" t="s">
        <v>762</v>
      </c>
      <c r="C26" s="27">
        <f>D26+E26</f>
        <v>6593367</v>
      </c>
      <c r="D26" s="27">
        <f>SUM(top_20!D26:E26)</f>
        <v>1847289</v>
      </c>
      <c r="E26" s="27">
        <f>SUM(top_20!F26:G26)</f>
        <v>4746078</v>
      </c>
      <c r="F26" s="27"/>
    </row>
    <row r="27" spans="1:6" ht="15">
      <c r="A27" s="18" t="s">
        <v>4</v>
      </c>
      <c r="B27" s="17"/>
      <c r="C27" s="27">
        <f>SUM(C7:C25)</f>
        <v>309573295</v>
      </c>
      <c r="D27" s="27">
        <f>SUM(D7:D25)</f>
        <v>150504758</v>
      </c>
      <c r="E27" s="27">
        <f>SUM(E7:E25)</f>
        <v>159068537</v>
      </c>
      <c r="F27" s="27"/>
    </row>
    <row r="28" spans="1:6" ht="15">
      <c r="A28" s="18" t="s">
        <v>1723</v>
      </c>
      <c r="C28" s="49">
        <f>(top_20!C28)</f>
        <v>830570452</v>
      </c>
      <c r="D28" s="28">
        <f>SUM(top_20!D28:E28)</f>
        <v>500187059</v>
      </c>
      <c r="E28" s="28">
        <f>SUM(top_20!F28:G28)</f>
        <v>330383393</v>
      </c>
      <c r="F28" s="45"/>
    </row>
    <row r="29" spans="1:6" ht="15">
      <c r="A29" s="18" t="s">
        <v>5</v>
      </c>
      <c r="C29" s="46">
        <f>C27/C28</f>
        <v>0.37272370363591983</v>
      </c>
      <c r="D29" s="46">
        <f>D27/D28</f>
        <v>0.30089694503671677</v>
      </c>
      <c r="E29" s="46">
        <f>E27/E28</f>
        <v>0.4814665033723411</v>
      </c>
      <c r="F29" s="4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6">
      <selection activeCell="D31" sqref="D3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">
        <v>1</v>
      </c>
      <c r="B1" s="3"/>
      <c r="C1" s="3"/>
      <c r="D1" s="3"/>
      <c r="E1" s="2"/>
      <c r="F1" s="2"/>
      <c r="G1" s="13"/>
    </row>
    <row r="2" spans="1:7" ht="18">
      <c r="A2" t="s">
        <v>4</v>
      </c>
      <c r="B2" s="3"/>
      <c r="C2" s="3"/>
      <c r="D2" s="3"/>
      <c r="E2" s="2"/>
      <c r="F2" s="2"/>
      <c r="G2" s="13"/>
    </row>
    <row r="3" spans="1:7" ht="15">
      <c r="A3" s="16" t="s">
        <v>1727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1715</v>
      </c>
      <c r="E4" s="22" t="s">
        <v>1715</v>
      </c>
      <c r="F4" s="22" t="s">
        <v>1720</v>
      </c>
      <c r="G4" s="22" t="s">
        <v>1720</v>
      </c>
    </row>
    <row r="5" spans="1:7" ht="15">
      <c r="A5" s="3"/>
      <c r="B5" s="8"/>
      <c r="C5" s="4"/>
      <c r="D5" s="23" t="s">
        <v>1716</v>
      </c>
      <c r="E5" s="23" t="s">
        <v>1718</v>
      </c>
      <c r="F5" s="23" t="s">
        <v>1716</v>
      </c>
      <c r="G5" s="23" t="s">
        <v>1718</v>
      </c>
    </row>
    <row r="6" spans="1:7" ht="15.75" thickBot="1">
      <c r="A6" s="11" t="s">
        <v>3</v>
      </c>
      <c r="B6" s="9" t="s">
        <v>109</v>
      </c>
      <c r="C6" s="26" t="s">
        <v>1721</v>
      </c>
      <c r="D6" s="24" t="s">
        <v>1717</v>
      </c>
      <c r="E6" s="24" t="s">
        <v>1719</v>
      </c>
      <c r="F6" s="24" t="s">
        <v>1717</v>
      </c>
      <c r="G6" s="24" t="s">
        <v>1719</v>
      </c>
    </row>
    <row r="7" spans="1:7" ht="15.75" thickTop="1">
      <c r="A7" s="18" t="s">
        <v>1008</v>
      </c>
      <c r="B7" s="17" t="s">
        <v>990</v>
      </c>
      <c r="C7" s="27">
        <f aca="true" t="shared" si="0" ref="C7:C16">D7+E7+F7+G7</f>
        <v>154328224</v>
      </c>
      <c r="D7" s="52">
        <v>84691983</v>
      </c>
      <c r="E7" s="52">
        <v>6874838</v>
      </c>
      <c r="F7" s="52">
        <v>455000</v>
      </c>
      <c r="G7" s="52">
        <v>62306403</v>
      </c>
    </row>
    <row r="8" spans="1:7" ht="15">
      <c r="A8" s="18" t="s">
        <v>255</v>
      </c>
      <c r="B8" s="17" t="s">
        <v>249</v>
      </c>
      <c r="C8" s="27">
        <f t="shared" si="0"/>
        <v>138240994</v>
      </c>
      <c r="D8" s="52">
        <v>1650100</v>
      </c>
      <c r="E8" s="52">
        <v>458569</v>
      </c>
      <c r="F8" s="52">
        <v>123933416</v>
      </c>
      <c r="G8" s="52">
        <v>12198909</v>
      </c>
    </row>
    <row r="9" spans="1:7" ht="15">
      <c r="A9" s="18" t="s">
        <v>883</v>
      </c>
      <c r="B9" s="17" t="s">
        <v>854</v>
      </c>
      <c r="C9" s="27">
        <f t="shared" si="0"/>
        <v>57495109</v>
      </c>
      <c r="D9" s="52">
        <v>29652101</v>
      </c>
      <c r="E9" s="52">
        <v>3618337</v>
      </c>
      <c r="F9" s="52">
        <v>22736402</v>
      </c>
      <c r="G9" s="52">
        <v>1488269</v>
      </c>
    </row>
    <row r="10" spans="1:7" ht="15">
      <c r="A10" s="18" t="s">
        <v>135</v>
      </c>
      <c r="B10" s="17" t="s">
        <v>124</v>
      </c>
      <c r="C10" s="27">
        <f t="shared" si="0"/>
        <v>49141408</v>
      </c>
      <c r="D10" s="52">
        <v>4447590</v>
      </c>
      <c r="E10" s="52">
        <v>2384857</v>
      </c>
      <c r="F10" s="52">
        <v>40763950</v>
      </c>
      <c r="G10" s="52">
        <v>1545011</v>
      </c>
    </row>
    <row r="11" spans="1:7" ht="15">
      <c r="A11" s="18" t="s">
        <v>37</v>
      </c>
      <c r="B11" s="17" t="s">
        <v>1689</v>
      </c>
      <c r="C11" s="27">
        <f t="shared" si="0"/>
        <v>42491320</v>
      </c>
      <c r="D11" s="52">
        <v>4701</v>
      </c>
      <c r="E11" s="52">
        <v>622817</v>
      </c>
      <c r="F11" s="52">
        <v>41414002</v>
      </c>
      <c r="G11" s="52">
        <v>449800</v>
      </c>
    </row>
    <row r="12" spans="1:7" ht="15">
      <c r="A12" s="18" t="s">
        <v>895</v>
      </c>
      <c r="B12" s="17" t="s">
        <v>854</v>
      </c>
      <c r="C12" s="27">
        <f t="shared" si="0"/>
        <v>40636384</v>
      </c>
      <c r="D12" s="52">
        <v>11064984</v>
      </c>
      <c r="E12" s="52">
        <v>2207339</v>
      </c>
      <c r="F12" s="52">
        <v>10817500</v>
      </c>
      <c r="G12" s="52">
        <v>16546561</v>
      </c>
    </row>
    <row r="13" spans="1:7" ht="15">
      <c r="A13" s="18" t="s">
        <v>1610</v>
      </c>
      <c r="B13" s="17" t="s">
        <v>1589</v>
      </c>
      <c r="C13" s="27">
        <f t="shared" si="0"/>
        <v>32149171</v>
      </c>
      <c r="D13" s="52">
        <v>2117800</v>
      </c>
      <c r="E13" s="52">
        <v>1288689</v>
      </c>
      <c r="F13" s="52">
        <v>0</v>
      </c>
      <c r="G13" s="52">
        <v>28742682</v>
      </c>
    </row>
    <row r="14" spans="1:7" ht="15">
      <c r="A14" s="18" t="s">
        <v>786</v>
      </c>
      <c r="B14" s="17" t="s">
        <v>762</v>
      </c>
      <c r="C14" s="27">
        <f t="shared" si="0"/>
        <v>27253992</v>
      </c>
      <c r="D14" s="52">
        <v>22988335</v>
      </c>
      <c r="E14" s="52">
        <v>2479113</v>
      </c>
      <c r="F14" s="52">
        <v>383600</v>
      </c>
      <c r="G14" s="52">
        <v>1402944</v>
      </c>
    </row>
    <row r="15" spans="1:7" ht="15">
      <c r="A15" s="18" t="s">
        <v>602</v>
      </c>
      <c r="B15" s="17" t="s">
        <v>530</v>
      </c>
      <c r="C15" s="27">
        <f t="shared" si="0"/>
        <v>26547255</v>
      </c>
      <c r="D15" s="52">
        <v>307700</v>
      </c>
      <c r="E15" s="52">
        <v>1870814</v>
      </c>
      <c r="F15" s="52">
        <v>21429501</v>
      </c>
      <c r="G15" s="52">
        <v>2939240</v>
      </c>
    </row>
    <row r="16" spans="1:7" ht="15">
      <c r="A16" s="18" t="s">
        <v>26</v>
      </c>
      <c r="B16" s="17" t="s">
        <v>1689</v>
      </c>
      <c r="C16" s="27">
        <f t="shared" si="0"/>
        <v>24744463</v>
      </c>
      <c r="D16" s="52">
        <v>24000000</v>
      </c>
      <c r="E16" s="52">
        <v>128711</v>
      </c>
      <c r="F16" s="52">
        <v>500</v>
      </c>
      <c r="G16" s="52">
        <v>615252</v>
      </c>
    </row>
    <row r="17" spans="1:7" ht="15">
      <c r="A17" s="18" t="s">
        <v>1523</v>
      </c>
      <c r="B17" s="17" t="s">
        <v>1490</v>
      </c>
      <c r="C17" s="27">
        <f>D17+E17+F17+G17</f>
        <v>21772507</v>
      </c>
      <c r="D17" s="52">
        <v>18545377</v>
      </c>
      <c r="E17" s="52">
        <v>853178</v>
      </c>
      <c r="F17" s="52">
        <v>1180223</v>
      </c>
      <c r="G17" s="52">
        <v>1193729</v>
      </c>
    </row>
    <row r="18" spans="1:7" ht="15">
      <c r="A18" s="18" t="s">
        <v>596</v>
      </c>
      <c r="B18" s="17" t="s">
        <v>530</v>
      </c>
      <c r="C18" s="27">
        <f>D18+E18+F18+G18</f>
        <v>19921815</v>
      </c>
      <c r="D18" s="52">
        <v>1621639</v>
      </c>
      <c r="E18" s="52">
        <v>1743435</v>
      </c>
      <c r="F18" s="52">
        <v>84293</v>
      </c>
      <c r="G18" s="52">
        <v>16472448</v>
      </c>
    </row>
    <row r="19" spans="1:7" ht="15">
      <c r="A19" s="18" t="s">
        <v>934</v>
      </c>
      <c r="B19" s="17" t="s">
        <v>1689</v>
      </c>
      <c r="C19" s="27">
        <f>D19+E19+F19+G19</f>
        <v>19895249</v>
      </c>
      <c r="D19" s="52">
        <v>15647297</v>
      </c>
      <c r="E19" s="52">
        <v>1203467</v>
      </c>
      <c r="F19" s="52">
        <v>803544</v>
      </c>
      <c r="G19" s="52">
        <v>2240941</v>
      </c>
    </row>
    <row r="20" spans="1:7" ht="15">
      <c r="A20" s="18" t="s">
        <v>783</v>
      </c>
      <c r="B20" s="17" t="s">
        <v>762</v>
      </c>
      <c r="C20" s="27">
        <f>D20+E20+F20+G20</f>
        <v>19099946</v>
      </c>
      <c r="D20" s="52">
        <v>18383335</v>
      </c>
      <c r="E20" s="52">
        <v>675811</v>
      </c>
      <c r="F20" s="52">
        <v>0</v>
      </c>
      <c r="G20" s="52">
        <v>40800</v>
      </c>
    </row>
    <row r="21" spans="1:7" ht="15">
      <c r="A21" s="18" t="s">
        <v>1675</v>
      </c>
      <c r="B21" s="17" t="s">
        <v>1141</v>
      </c>
      <c r="C21" s="27">
        <f>D21+E21+F21+G21</f>
        <v>16940644</v>
      </c>
      <c r="D21" s="52">
        <v>115000</v>
      </c>
      <c r="E21" s="52">
        <v>1955015</v>
      </c>
      <c r="F21" s="52">
        <v>11815563</v>
      </c>
      <c r="G21" s="52">
        <v>3055066</v>
      </c>
    </row>
    <row r="22" spans="1:7" ht="15">
      <c r="A22" s="18" t="s">
        <v>993</v>
      </c>
      <c r="B22" s="17" t="s">
        <v>990</v>
      </c>
      <c r="C22" s="27">
        <f>D22+E22+F22+G22</f>
        <v>16310281</v>
      </c>
      <c r="D22" s="52">
        <v>330651</v>
      </c>
      <c r="E22" s="52">
        <v>1601972</v>
      </c>
      <c r="F22" s="52">
        <v>681500</v>
      </c>
      <c r="G22" s="52">
        <v>13696158</v>
      </c>
    </row>
    <row r="23" spans="1:7" ht="15">
      <c r="A23" s="18" t="s">
        <v>328</v>
      </c>
      <c r="B23" s="17" t="s">
        <v>319</v>
      </c>
      <c r="C23" s="27">
        <f>D23+E23+F23+G23</f>
        <v>15158169</v>
      </c>
      <c r="D23" s="52">
        <v>14290000</v>
      </c>
      <c r="E23" s="52">
        <v>826134</v>
      </c>
      <c r="F23" s="52">
        <v>0</v>
      </c>
      <c r="G23" s="52">
        <v>42035</v>
      </c>
    </row>
    <row r="24" spans="1:7" ht="15">
      <c r="A24" s="18" t="s">
        <v>458</v>
      </c>
      <c r="B24" s="17" t="s">
        <v>319</v>
      </c>
      <c r="C24" s="27">
        <f>D24+E24+F24+G24</f>
        <v>14817748</v>
      </c>
      <c r="D24" s="52">
        <v>1788460</v>
      </c>
      <c r="E24" s="52">
        <v>1553014</v>
      </c>
      <c r="F24" s="52">
        <v>3500000</v>
      </c>
      <c r="G24" s="52">
        <v>7976274</v>
      </c>
    </row>
    <row r="25" spans="1:7" ht="15">
      <c r="A25" s="18" t="s">
        <v>853</v>
      </c>
      <c r="B25" s="17" t="s">
        <v>811</v>
      </c>
      <c r="C25" s="27">
        <f>D25+E25+F25+G25</f>
        <v>14687540</v>
      </c>
      <c r="D25" s="52">
        <v>2456032</v>
      </c>
      <c r="E25" s="52">
        <v>974266</v>
      </c>
      <c r="F25" s="52">
        <v>2199375</v>
      </c>
      <c r="G25" s="52">
        <v>9057867</v>
      </c>
    </row>
    <row r="26" spans="1:7" ht="15">
      <c r="A26" s="18" t="s">
        <v>1460</v>
      </c>
      <c r="B26" s="17" t="s">
        <v>1373</v>
      </c>
      <c r="C26" s="27">
        <f>D26+E26+F26+G26</f>
        <v>14153779</v>
      </c>
      <c r="D26" s="52">
        <v>10300</v>
      </c>
      <c r="E26" s="52">
        <v>1017186</v>
      </c>
      <c r="F26" s="52">
        <v>11233600</v>
      </c>
      <c r="G26" s="52">
        <v>1892693</v>
      </c>
    </row>
    <row r="27" spans="1:7" ht="15">
      <c r="A27" s="18" t="s">
        <v>4</v>
      </c>
      <c r="B27" s="17"/>
      <c r="C27" s="57">
        <f>SUM(C7:C25)</f>
        <v>751632219</v>
      </c>
      <c r="D27" s="40">
        <f>SUM(D7:D25)</f>
        <v>254103085</v>
      </c>
      <c r="E27" s="40">
        <f>SUM(E7:E25)</f>
        <v>33320376</v>
      </c>
      <c r="F27" s="40">
        <f>SUM(F7:F25)</f>
        <v>282198369</v>
      </c>
      <c r="G27" s="40">
        <f>SUM(G7:G25)</f>
        <v>182010389</v>
      </c>
    </row>
    <row r="28" spans="1:7" ht="15">
      <c r="A28" s="18" t="s">
        <v>1723</v>
      </c>
      <c r="C28" s="43">
        <v>1933232098</v>
      </c>
      <c r="D28" s="44">
        <v>693466638</v>
      </c>
      <c r="E28" s="44">
        <v>358989483</v>
      </c>
      <c r="F28" s="44">
        <v>410856053</v>
      </c>
      <c r="G28" s="44">
        <v>469919924</v>
      </c>
    </row>
    <row r="29" spans="1:7" ht="15">
      <c r="A29" s="18" t="s">
        <v>5</v>
      </c>
      <c r="C29" s="46">
        <f>C27/C28</f>
        <v>0.38879564423619456</v>
      </c>
      <c r="D29" s="46">
        <f>D27/D28</f>
        <v>0.36642438305734326</v>
      </c>
      <c r="E29" s="46">
        <f>E27/E28</f>
        <v>0.09281713692988605</v>
      </c>
      <c r="F29" s="46">
        <f>F27/F28</f>
        <v>0.6868545977099186</v>
      </c>
      <c r="G29" s="46">
        <f>G27/G28</f>
        <v>0.38732213661151343</v>
      </c>
    </row>
    <row r="31" ht="15">
      <c r="D31" s="7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5">
      <selection activeCell="C31" sqref="C3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</cols>
  <sheetData>
    <row r="1" spans="1:12" ht="18">
      <c r="A1" s="15" t="s">
        <v>1728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t="s">
        <v>4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">
        <v>1727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1715</v>
      </c>
      <c r="E4" s="22" t="s">
        <v>1715</v>
      </c>
      <c r="F4" s="22" t="s">
        <v>1720</v>
      </c>
      <c r="G4" s="22" t="s">
        <v>1720</v>
      </c>
      <c r="H4" s="3"/>
      <c r="I4" s="3"/>
    </row>
    <row r="5" spans="1:9" ht="15">
      <c r="A5" s="3"/>
      <c r="B5" s="8"/>
      <c r="C5" s="4"/>
      <c r="D5" s="23" t="s">
        <v>1716</v>
      </c>
      <c r="E5" s="23" t="s">
        <v>1718</v>
      </c>
      <c r="F5" s="23" t="s">
        <v>1716</v>
      </c>
      <c r="G5" s="23" t="s">
        <v>1718</v>
      </c>
      <c r="H5" s="3"/>
      <c r="I5" s="3"/>
    </row>
    <row r="6" spans="1:9" ht="15.75" thickBot="1">
      <c r="A6" s="11" t="s">
        <v>3</v>
      </c>
      <c r="B6" s="9" t="s">
        <v>109</v>
      </c>
      <c r="C6" s="26" t="s">
        <v>1721</v>
      </c>
      <c r="D6" s="24" t="s">
        <v>1717</v>
      </c>
      <c r="E6" s="24" t="s">
        <v>1719</v>
      </c>
      <c r="F6" s="24" t="s">
        <v>1717</v>
      </c>
      <c r="G6" s="24" t="s">
        <v>1719</v>
      </c>
      <c r="H6" s="3"/>
      <c r="I6" s="39" t="s">
        <v>1724</v>
      </c>
    </row>
    <row r="7" spans="1:10" ht="15.75" thickTop="1">
      <c r="A7" s="18" t="s">
        <v>1008</v>
      </c>
      <c r="B7" s="17" t="s">
        <v>990</v>
      </c>
      <c r="C7" s="38">
        <f>D7+E7+F7+G7</f>
        <v>92535777</v>
      </c>
      <c r="D7" s="58">
        <v>57046526</v>
      </c>
      <c r="E7" s="58">
        <v>2892338</v>
      </c>
      <c r="F7" s="58">
        <v>0</v>
      </c>
      <c r="G7" s="58">
        <v>32596913</v>
      </c>
      <c r="I7" s="53">
        <v>20050407</v>
      </c>
      <c r="J7" s="40">
        <v>1</v>
      </c>
    </row>
    <row r="8" spans="1:10" ht="15">
      <c r="A8" s="18" t="s">
        <v>1610</v>
      </c>
      <c r="B8" s="17" t="s">
        <v>1589</v>
      </c>
      <c r="C8" s="57">
        <f>D8+E8+F8+G8</f>
        <v>30912559</v>
      </c>
      <c r="D8" s="40">
        <v>1817300</v>
      </c>
      <c r="E8" s="40">
        <v>721422</v>
      </c>
      <c r="F8" s="40">
        <v>0</v>
      </c>
      <c r="G8" s="40">
        <v>28373837</v>
      </c>
      <c r="I8" s="53">
        <v>20050407</v>
      </c>
      <c r="J8" s="40">
        <v>2</v>
      </c>
    </row>
    <row r="9" spans="1:10" ht="15">
      <c r="A9" s="18" t="s">
        <v>895</v>
      </c>
      <c r="B9" s="17" t="s">
        <v>854</v>
      </c>
      <c r="C9" s="57">
        <f>D9+E9+F9+G9</f>
        <v>25928646</v>
      </c>
      <c r="D9" s="40">
        <v>4722552</v>
      </c>
      <c r="E9" s="40">
        <v>1050451</v>
      </c>
      <c r="F9" s="40">
        <v>10817500</v>
      </c>
      <c r="G9" s="40">
        <v>9338143</v>
      </c>
      <c r="I9" s="53">
        <v>20050407</v>
      </c>
      <c r="J9" s="40">
        <v>3</v>
      </c>
    </row>
    <row r="10" spans="1:10" ht="15">
      <c r="A10" s="18" t="s">
        <v>993</v>
      </c>
      <c r="B10" s="17" t="s">
        <v>990</v>
      </c>
      <c r="C10" s="57">
        <f>D10+E10+F10+G10</f>
        <v>14833820</v>
      </c>
      <c r="D10" s="40">
        <v>330650</v>
      </c>
      <c r="E10" s="40">
        <v>994924</v>
      </c>
      <c r="F10" s="40">
        <v>15500</v>
      </c>
      <c r="G10" s="40">
        <v>13492746</v>
      </c>
      <c r="I10" s="53">
        <v>20050307</v>
      </c>
      <c r="J10" s="40">
        <v>4</v>
      </c>
    </row>
    <row r="11" spans="1:10" ht="15">
      <c r="A11" s="18" t="s">
        <v>883</v>
      </c>
      <c r="B11" s="17" t="s">
        <v>854</v>
      </c>
      <c r="C11" s="57">
        <f>D11+E11+F11+G11</f>
        <v>14708739</v>
      </c>
      <c r="D11" s="40">
        <v>4436801</v>
      </c>
      <c r="E11" s="40">
        <v>2206113</v>
      </c>
      <c r="F11" s="40">
        <v>7461600</v>
      </c>
      <c r="G11" s="40">
        <v>604225</v>
      </c>
      <c r="I11" s="53">
        <v>20050407</v>
      </c>
      <c r="J11" s="40">
        <v>5</v>
      </c>
    </row>
    <row r="12" spans="1:10" ht="15">
      <c r="A12" s="18" t="s">
        <v>328</v>
      </c>
      <c r="B12" s="17" t="s">
        <v>319</v>
      </c>
      <c r="C12" s="57">
        <f>D12+E12+F12+G12</f>
        <v>14683582</v>
      </c>
      <c r="D12" s="40">
        <v>14290000</v>
      </c>
      <c r="E12" s="40">
        <v>392947</v>
      </c>
      <c r="F12" s="40">
        <v>0</v>
      </c>
      <c r="G12" s="40">
        <v>635</v>
      </c>
      <c r="I12" s="53">
        <v>20050307</v>
      </c>
      <c r="J12" s="40">
        <v>6</v>
      </c>
    </row>
    <row r="13" spans="1:10" ht="15">
      <c r="A13" s="18" t="s">
        <v>255</v>
      </c>
      <c r="B13" s="17" t="s">
        <v>249</v>
      </c>
      <c r="C13" s="57">
        <f>D13+E13+F13+G13</f>
        <v>11579566</v>
      </c>
      <c r="D13" s="40">
        <v>265000</v>
      </c>
      <c r="E13" s="40">
        <v>232415</v>
      </c>
      <c r="F13" s="40">
        <v>1096500</v>
      </c>
      <c r="G13" s="40">
        <v>9985651</v>
      </c>
      <c r="I13" s="53">
        <v>20050407</v>
      </c>
      <c r="J13" s="40">
        <v>7</v>
      </c>
    </row>
    <row r="14" spans="1:10" ht="15">
      <c r="A14" s="18" t="s">
        <v>1523</v>
      </c>
      <c r="B14" s="17" t="s">
        <v>1490</v>
      </c>
      <c r="C14" s="57">
        <f>D14+E14+F14+G14</f>
        <v>11165272</v>
      </c>
      <c r="D14" s="40">
        <v>8912004</v>
      </c>
      <c r="E14" s="40">
        <v>486342</v>
      </c>
      <c r="F14" s="40">
        <v>1107588</v>
      </c>
      <c r="G14" s="40">
        <v>659338</v>
      </c>
      <c r="I14" s="53">
        <v>20050307</v>
      </c>
      <c r="J14" s="40">
        <v>8</v>
      </c>
    </row>
    <row r="15" spans="1:10" ht="15">
      <c r="A15" s="18" t="s">
        <v>934</v>
      </c>
      <c r="B15" s="17" t="s">
        <v>1689</v>
      </c>
      <c r="C15" s="57">
        <f>D15+E15+F15+G15</f>
        <v>10615876</v>
      </c>
      <c r="D15" s="40">
        <v>8568577</v>
      </c>
      <c r="E15" s="40">
        <v>435976</v>
      </c>
      <c r="F15" s="40">
        <v>2000</v>
      </c>
      <c r="G15" s="40">
        <v>1609323</v>
      </c>
      <c r="I15" s="53">
        <v>20050407</v>
      </c>
      <c r="J15" s="40">
        <v>9</v>
      </c>
    </row>
    <row r="16" spans="1:10" ht="15">
      <c r="A16" s="18" t="s">
        <v>135</v>
      </c>
      <c r="B16" s="17" t="s">
        <v>124</v>
      </c>
      <c r="C16" s="57">
        <f>D16+E16+F16+G16</f>
        <v>9833746</v>
      </c>
      <c r="D16" s="40">
        <v>1971730</v>
      </c>
      <c r="E16" s="40">
        <v>797255</v>
      </c>
      <c r="F16" s="40">
        <v>6229400</v>
      </c>
      <c r="G16" s="40">
        <v>835361</v>
      </c>
      <c r="I16" s="53">
        <v>20050407</v>
      </c>
      <c r="J16" s="40">
        <v>10</v>
      </c>
    </row>
    <row r="17" spans="1:10" ht="15">
      <c r="A17" s="18" t="s">
        <v>285</v>
      </c>
      <c r="B17" s="17" t="s">
        <v>1105</v>
      </c>
      <c r="C17" s="57">
        <f>D17+E17+F17+G17</f>
        <v>9295334</v>
      </c>
      <c r="D17" s="40">
        <v>4079025</v>
      </c>
      <c r="E17" s="40">
        <v>935499</v>
      </c>
      <c r="F17" s="40">
        <v>844100</v>
      </c>
      <c r="G17" s="40">
        <v>3436710</v>
      </c>
      <c r="I17" s="53">
        <v>20050407</v>
      </c>
      <c r="J17" s="40">
        <v>11</v>
      </c>
    </row>
    <row r="18" spans="1:10" ht="15">
      <c r="A18" s="18" t="s">
        <v>1140</v>
      </c>
      <c r="B18" s="17" t="s">
        <v>1105</v>
      </c>
      <c r="C18" s="57">
        <f>D18+E18+F18+G18</f>
        <v>9252106</v>
      </c>
      <c r="D18" s="40">
        <v>6418965</v>
      </c>
      <c r="E18" s="40">
        <v>325023</v>
      </c>
      <c r="F18" s="40">
        <v>119000</v>
      </c>
      <c r="G18" s="40">
        <v>2389118</v>
      </c>
      <c r="I18" s="53">
        <v>20050407</v>
      </c>
      <c r="J18" s="40">
        <v>12</v>
      </c>
    </row>
    <row r="19" spans="1:10" ht="15">
      <c r="A19" s="18" t="s">
        <v>677</v>
      </c>
      <c r="B19" s="17" t="s">
        <v>650</v>
      </c>
      <c r="C19" s="57">
        <f>D19+E19+F19+G19</f>
        <v>9080212</v>
      </c>
      <c r="D19" s="40">
        <v>843444</v>
      </c>
      <c r="E19" s="40">
        <v>1079072</v>
      </c>
      <c r="F19" s="40">
        <v>1962617</v>
      </c>
      <c r="G19" s="40">
        <v>5195079</v>
      </c>
      <c r="I19" s="53">
        <v>20050407</v>
      </c>
      <c r="J19" s="40">
        <v>13</v>
      </c>
    </row>
    <row r="20" spans="1:10" ht="15">
      <c r="A20" s="18" t="s">
        <v>786</v>
      </c>
      <c r="B20" s="17" t="s">
        <v>762</v>
      </c>
      <c r="C20" s="57">
        <f>D20+E20+F20+G20</f>
        <v>8849951</v>
      </c>
      <c r="D20" s="40">
        <v>7073305</v>
      </c>
      <c r="E20" s="40">
        <v>1228070</v>
      </c>
      <c r="F20" s="40">
        <v>400</v>
      </c>
      <c r="G20" s="40">
        <v>548176</v>
      </c>
      <c r="I20" s="53">
        <v>20050307</v>
      </c>
      <c r="J20" s="40">
        <v>14</v>
      </c>
    </row>
    <row r="21" spans="1:10" ht="15">
      <c r="A21" s="18" t="s">
        <v>1184</v>
      </c>
      <c r="B21" s="17" t="s">
        <v>1141</v>
      </c>
      <c r="C21" s="57">
        <f>D21+E21+F21+G21</f>
        <v>7977100</v>
      </c>
      <c r="D21" s="40">
        <v>2116840</v>
      </c>
      <c r="E21" s="40">
        <v>219761</v>
      </c>
      <c r="F21" s="40">
        <v>100800</v>
      </c>
      <c r="G21" s="40">
        <v>5539699</v>
      </c>
      <c r="I21" s="53">
        <v>20050307</v>
      </c>
      <c r="J21" s="40">
        <v>15</v>
      </c>
    </row>
    <row r="22" spans="1:10" ht="15">
      <c r="A22" s="18" t="s">
        <v>273</v>
      </c>
      <c r="B22" s="17" t="s">
        <v>249</v>
      </c>
      <c r="C22" s="57">
        <f>D22+E22+F22+G22</f>
        <v>7921666</v>
      </c>
      <c r="D22" s="40">
        <v>5899363</v>
      </c>
      <c r="E22" s="40">
        <v>312705</v>
      </c>
      <c r="F22" s="40">
        <v>1534796</v>
      </c>
      <c r="G22" s="40">
        <v>174802</v>
      </c>
      <c r="I22" s="53">
        <v>20050307</v>
      </c>
      <c r="J22" s="40">
        <v>16</v>
      </c>
    </row>
    <row r="23" spans="1:10" ht="15">
      <c r="A23" s="18" t="s">
        <v>1675</v>
      </c>
      <c r="B23" s="17" t="s">
        <v>1141</v>
      </c>
      <c r="C23" s="57">
        <f>D23+E23+F23+G23</f>
        <v>6846566</v>
      </c>
      <c r="D23" s="40">
        <v>3800</v>
      </c>
      <c r="E23" s="40">
        <v>711326</v>
      </c>
      <c r="F23" s="40">
        <v>4330000</v>
      </c>
      <c r="G23" s="40">
        <v>1801440</v>
      </c>
      <c r="H23" s="5"/>
      <c r="I23" s="53">
        <v>20050407</v>
      </c>
      <c r="J23" s="40">
        <v>17</v>
      </c>
    </row>
    <row r="24" spans="1:10" ht="15">
      <c r="A24" s="18" t="s">
        <v>983</v>
      </c>
      <c r="B24" s="17" t="s">
        <v>919</v>
      </c>
      <c r="C24" s="57">
        <f>D24+E24+F24+G24</f>
        <v>6811946</v>
      </c>
      <c r="D24" s="40">
        <v>0</v>
      </c>
      <c r="E24" s="40">
        <v>68371</v>
      </c>
      <c r="F24" s="40">
        <v>1500</v>
      </c>
      <c r="G24" s="40">
        <v>6742075</v>
      </c>
      <c r="H24" s="5"/>
      <c r="I24" s="53">
        <v>20050307</v>
      </c>
      <c r="J24" s="40">
        <v>18</v>
      </c>
    </row>
    <row r="25" spans="1:10" ht="15">
      <c r="A25" s="18" t="s">
        <v>1168</v>
      </c>
      <c r="B25" s="17" t="s">
        <v>1141</v>
      </c>
      <c r="C25" s="57">
        <f>D25+E25+F25+G25</f>
        <v>6740831</v>
      </c>
      <c r="D25" s="40">
        <v>5035827</v>
      </c>
      <c r="E25" s="40">
        <v>1583039</v>
      </c>
      <c r="F25" s="40">
        <v>1</v>
      </c>
      <c r="G25" s="40">
        <v>121964</v>
      </c>
      <c r="I25" s="53">
        <v>20050307</v>
      </c>
      <c r="J25" s="40">
        <v>19</v>
      </c>
    </row>
    <row r="26" spans="1:10" ht="15">
      <c r="A26" s="18" t="s">
        <v>780</v>
      </c>
      <c r="B26" s="17" t="s">
        <v>762</v>
      </c>
      <c r="C26" s="27">
        <f>D26+E26+F26+G26</f>
        <v>6593367</v>
      </c>
      <c r="D26" s="52">
        <v>1670700</v>
      </c>
      <c r="E26" s="52">
        <v>176589</v>
      </c>
      <c r="F26" s="52">
        <v>4478340</v>
      </c>
      <c r="G26" s="52">
        <v>267738</v>
      </c>
      <c r="I26" s="53">
        <v>20050307</v>
      </c>
      <c r="J26" s="40">
        <v>20</v>
      </c>
    </row>
    <row r="27" spans="1:10" ht="15">
      <c r="A27" s="18" t="s">
        <v>4</v>
      </c>
      <c r="B27" s="17"/>
      <c r="C27" s="57">
        <f>SUM(C7:C25)</f>
        <v>309573295</v>
      </c>
      <c r="D27" s="40">
        <f>SUM(D7:D25)</f>
        <v>133831709</v>
      </c>
      <c r="E27" s="40">
        <f>SUM(E7:E25)</f>
        <v>16673049</v>
      </c>
      <c r="F27" s="40">
        <f>SUM(F7:F25)</f>
        <v>35623302</v>
      </c>
      <c r="G27" s="40">
        <f>SUM(G7:G25)</f>
        <v>123445235</v>
      </c>
      <c r="I27" s="3"/>
      <c r="J27" s="40"/>
    </row>
    <row r="28" spans="1:7" ht="15">
      <c r="A28" s="18" t="s">
        <v>1723</v>
      </c>
      <c r="C28" s="43">
        <f>work!F29</f>
        <v>830570452</v>
      </c>
      <c r="D28" s="43">
        <f>work!G29</f>
        <v>326803031</v>
      </c>
      <c r="E28" s="43">
        <f>work!H29</f>
        <v>173384028</v>
      </c>
      <c r="F28" s="43">
        <f>work!I29</f>
        <v>96034761</v>
      </c>
      <c r="G28" s="43">
        <f>work!J29</f>
        <v>234348632</v>
      </c>
    </row>
    <row r="29" spans="1:7" ht="15">
      <c r="A29" s="18" t="s">
        <v>5</v>
      </c>
      <c r="C29" s="46">
        <f>C27/C28</f>
        <v>0.37272370363591983</v>
      </c>
      <c r="D29" s="46">
        <f>D27/D28</f>
        <v>0.4095179551746569</v>
      </c>
      <c r="E29" s="46">
        <f>E27/E28</f>
        <v>0.09616254272279336</v>
      </c>
      <c r="F29" s="46">
        <f>F27/F28</f>
        <v>0.3709417468118653</v>
      </c>
      <c r="G29" s="46">
        <f>G27/G28</f>
        <v>0.5267589315392291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I15" sqref="I15"/>
    </sheetView>
  </sheetViews>
  <sheetFormatPr defaultColWidth="8.88671875" defaultRowHeight="15"/>
  <cols>
    <col min="1" max="1" width="15.88671875" style="0" customWidth="1"/>
    <col min="2" max="2" width="10.6640625" style="0" bestFit="1" customWidth="1"/>
    <col min="3" max="3" width="10.88671875" style="0" bestFit="1" customWidth="1"/>
    <col min="4" max="4" width="11.99609375" style="0" customWidth="1"/>
    <col min="5" max="5" width="10.99609375" style="0" bestFit="1" customWidth="1"/>
    <col min="6" max="6" width="12.3359375" style="0" customWidth="1"/>
    <col min="7" max="7" width="13.6640625" style="0" customWidth="1"/>
    <col min="8" max="15" width="8.88671875" style="65" customWidth="1"/>
  </cols>
  <sheetData>
    <row r="1" ht="15.75">
      <c r="A1" s="15" t="s">
        <v>1728</v>
      </c>
    </row>
    <row r="2" ht="15">
      <c r="A2" s="16" t="s">
        <v>1727</v>
      </c>
    </row>
    <row r="3" ht="15">
      <c r="A3" s="16"/>
    </row>
    <row r="4" spans="1:13" ht="15">
      <c r="A4" s="3"/>
      <c r="B4" s="3"/>
      <c r="J4" s="37"/>
      <c r="K4" s="37"/>
      <c r="L4" s="37"/>
      <c r="M4" s="37"/>
    </row>
    <row r="5" spans="1:13" ht="15">
      <c r="A5" s="3"/>
      <c r="B5" s="68" t="s">
        <v>1729</v>
      </c>
      <c r="C5" s="68"/>
      <c r="D5" s="68"/>
      <c r="E5" s="68" t="s">
        <v>1730</v>
      </c>
      <c r="F5" s="68"/>
      <c r="G5" s="68"/>
      <c r="J5" s="23"/>
      <c r="K5" s="23"/>
      <c r="L5" s="23"/>
      <c r="M5" s="23"/>
    </row>
    <row r="6" spans="1:13" ht="15.75" thickBot="1">
      <c r="A6" s="11" t="s">
        <v>109</v>
      </c>
      <c r="B6" s="26" t="s">
        <v>1721</v>
      </c>
      <c r="C6" s="47" t="s">
        <v>1715</v>
      </c>
      <c r="D6" s="47" t="s">
        <v>1720</v>
      </c>
      <c r="E6" s="26" t="s">
        <v>1721</v>
      </c>
      <c r="F6" s="47" t="s">
        <v>1715</v>
      </c>
      <c r="G6" s="47" t="s">
        <v>1720</v>
      </c>
      <c r="J6" s="37"/>
      <c r="K6" s="37"/>
      <c r="L6" s="37"/>
      <c r="M6" s="37"/>
    </row>
    <row r="7" spans="1:13" ht="15.75" thickTop="1">
      <c r="A7" s="41" t="s">
        <v>249</v>
      </c>
      <c r="B7" s="59">
        <f>C7+D7</f>
        <v>36856758</v>
      </c>
      <c r="C7" s="63">
        <f>SUM(work!G7:H7)</f>
        <v>19108332</v>
      </c>
      <c r="D7" s="64">
        <f>SUM(work!I7:J7)</f>
        <v>17748426</v>
      </c>
      <c r="E7" s="59">
        <f>F7+G7</f>
        <v>186647390</v>
      </c>
      <c r="F7" s="50">
        <f>SUM(work_ytd!G7:H7)</f>
        <v>36154881</v>
      </c>
      <c r="G7" s="69">
        <f>SUM(work_ytd!I7:J7)</f>
        <v>150492509</v>
      </c>
      <c r="J7" s="44"/>
      <c r="K7" s="44"/>
      <c r="L7" s="44"/>
      <c r="M7" s="44"/>
    </row>
    <row r="8" spans="1:13" ht="15">
      <c r="A8" s="41" t="s">
        <v>319</v>
      </c>
      <c r="B8" s="60">
        <f aca="true" t="shared" si="0" ref="B8:B28">C8+D8</f>
        <v>94201188</v>
      </c>
      <c r="C8" s="61">
        <f>SUM(work!G8:H8)</f>
        <v>69736649</v>
      </c>
      <c r="D8" s="62">
        <f>SUM(work!I8:J8)</f>
        <v>24464539</v>
      </c>
      <c r="E8" s="41">
        <f aca="true" t="shared" si="1" ref="E8:E28">F8+G8</f>
        <v>185090143</v>
      </c>
      <c r="F8" s="50">
        <f>SUM(work_ytd!G8:H8)</f>
        <v>122473613</v>
      </c>
      <c r="G8" s="50">
        <f>SUM(work_ytd!I8:J8)</f>
        <v>62616530</v>
      </c>
      <c r="J8" s="42"/>
      <c r="K8" s="42"/>
      <c r="L8" s="42"/>
      <c r="M8" s="42"/>
    </row>
    <row r="9" spans="1:13" ht="15">
      <c r="A9" s="41" t="s">
        <v>530</v>
      </c>
      <c r="B9" s="60">
        <f t="shared" si="0"/>
        <v>22268532</v>
      </c>
      <c r="C9" s="61">
        <f>SUM(work!G9:H9)</f>
        <v>14501597</v>
      </c>
      <c r="D9" s="62">
        <f>SUM(work!I9:J9)</f>
        <v>7766935</v>
      </c>
      <c r="E9" s="41">
        <f t="shared" si="1"/>
        <v>86979446</v>
      </c>
      <c r="F9" s="50">
        <f>SUM(work_ytd!G9:H9)</f>
        <v>32890305</v>
      </c>
      <c r="G9" s="50">
        <f>SUM(work_ytd!I9:J9)</f>
        <v>54089141</v>
      </c>
      <c r="J9" s="42"/>
      <c r="K9" s="42"/>
      <c r="L9" s="42"/>
      <c r="M9" s="42"/>
    </row>
    <row r="10" spans="1:13" ht="15">
      <c r="A10" s="41" t="s">
        <v>650</v>
      </c>
      <c r="B10" s="60">
        <f t="shared" si="0"/>
        <v>30649118</v>
      </c>
      <c r="C10" s="61">
        <f>SUM(work!G10:H10)</f>
        <v>15720380</v>
      </c>
      <c r="D10" s="62">
        <f>SUM(work!I10:J10)</f>
        <v>14928738</v>
      </c>
      <c r="E10" s="41">
        <f t="shared" si="1"/>
        <v>61086643</v>
      </c>
      <c r="F10" s="50">
        <f>SUM(work_ytd!G10:H10)</f>
        <v>32165929</v>
      </c>
      <c r="G10" s="50">
        <f>SUM(work_ytd!I10:J10)</f>
        <v>28920714</v>
      </c>
      <c r="J10" s="42"/>
      <c r="K10" s="42"/>
      <c r="L10" s="42"/>
      <c r="M10" s="42"/>
    </row>
    <row r="11" spans="1:13" ht="15">
      <c r="A11" s="41" t="s">
        <v>762</v>
      </c>
      <c r="B11" s="60">
        <f t="shared" si="0"/>
        <v>43833296</v>
      </c>
      <c r="C11" s="61">
        <f>SUM(work!G11:H11)</f>
        <v>36659369</v>
      </c>
      <c r="D11" s="62">
        <f>SUM(work!I11:J11)</f>
        <v>7173927</v>
      </c>
      <c r="E11" s="41">
        <f t="shared" si="1"/>
        <v>113876618</v>
      </c>
      <c r="F11" s="50">
        <f>SUM(work_ytd!G11:H11)</f>
        <v>100724526</v>
      </c>
      <c r="G11" s="50">
        <f>SUM(work_ytd!I11:J11)</f>
        <v>13152092</v>
      </c>
      <c r="J11" s="42"/>
      <c r="K11" s="42"/>
      <c r="L11" s="42"/>
      <c r="M11" s="42"/>
    </row>
    <row r="12" spans="1:13" ht="15">
      <c r="A12" s="41" t="s">
        <v>811</v>
      </c>
      <c r="B12" s="60">
        <f t="shared" si="0"/>
        <v>11155926</v>
      </c>
      <c r="C12" s="61">
        <f>SUM(work!G12:H12)</f>
        <v>4451263</v>
      </c>
      <c r="D12" s="62">
        <f>SUM(work!I12:J12)</f>
        <v>6704663</v>
      </c>
      <c r="E12" s="41">
        <f t="shared" si="1"/>
        <v>26729274</v>
      </c>
      <c r="F12" s="50">
        <f>SUM(work_ytd!G12:H12)</f>
        <v>7318208</v>
      </c>
      <c r="G12" s="50">
        <f>SUM(work_ytd!I12:J12)</f>
        <v>19411066</v>
      </c>
      <c r="J12" s="42"/>
      <c r="K12" s="42"/>
      <c r="L12" s="42"/>
      <c r="M12" s="42"/>
    </row>
    <row r="13" spans="1:13" ht="15">
      <c r="A13" s="41" t="s">
        <v>854</v>
      </c>
      <c r="B13" s="60">
        <f t="shared" si="0"/>
        <v>63284027</v>
      </c>
      <c r="C13" s="61">
        <f>SUM(work!G13:H13)</f>
        <v>28318620</v>
      </c>
      <c r="D13" s="62">
        <f>SUM(work!I13:J13)</f>
        <v>34965407</v>
      </c>
      <c r="E13" s="41">
        <f t="shared" si="1"/>
        <v>139920660</v>
      </c>
      <c r="F13" s="50">
        <f>SUM(work_ytd!G13:H13)</f>
        <v>76391129</v>
      </c>
      <c r="G13" s="50">
        <f>SUM(work_ytd!I13:J13)</f>
        <v>63529531</v>
      </c>
      <c r="J13" s="42"/>
      <c r="K13" s="42"/>
      <c r="L13" s="42"/>
      <c r="M13" s="42"/>
    </row>
    <row r="14" spans="1:13" ht="15">
      <c r="A14" s="41" t="s">
        <v>919</v>
      </c>
      <c r="B14" s="60">
        <f t="shared" si="0"/>
        <v>28043314</v>
      </c>
      <c r="C14" s="61">
        <f>SUM(work!G14:H14)</f>
        <v>15672426</v>
      </c>
      <c r="D14" s="62">
        <f>SUM(work!I14:J14)</f>
        <v>12370888</v>
      </c>
      <c r="E14" s="41">
        <f t="shared" si="1"/>
        <v>53435289</v>
      </c>
      <c r="F14" s="50">
        <f>SUM(work_ytd!G14:H14)</f>
        <v>32709871</v>
      </c>
      <c r="G14" s="50">
        <f>SUM(work_ytd!I14:J14)</f>
        <v>20725418</v>
      </c>
      <c r="J14" s="42"/>
      <c r="K14" s="42"/>
      <c r="L14" s="42"/>
      <c r="M14" s="42"/>
    </row>
    <row r="15" spans="1:13" ht="15">
      <c r="A15" s="41" t="s">
        <v>990</v>
      </c>
      <c r="B15" s="60">
        <f t="shared" si="0"/>
        <v>122041437</v>
      </c>
      <c r="C15" s="61">
        <f>SUM(work!G15:H15)</f>
        <v>70521602</v>
      </c>
      <c r="D15" s="62">
        <f>SUM(work!I15:J15)</f>
        <v>51519835</v>
      </c>
      <c r="E15" s="41">
        <f t="shared" si="1"/>
        <v>202149399</v>
      </c>
      <c r="F15" s="50">
        <f>SUM(work_ytd!G15:H15)</f>
        <v>111824392</v>
      </c>
      <c r="G15" s="50">
        <f>SUM(work_ytd!I15:J15)</f>
        <v>90325007</v>
      </c>
      <c r="J15" s="42"/>
      <c r="K15" s="42"/>
      <c r="L15" s="42"/>
      <c r="M15" s="42"/>
    </row>
    <row r="16" spans="1:13" ht="15">
      <c r="A16" s="41" t="s">
        <v>1027</v>
      </c>
      <c r="B16" s="60">
        <f t="shared" si="0"/>
        <v>8503523</v>
      </c>
      <c r="C16" s="61">
        <f>SUM(work!G16:H16)</f>
        <v>5883634</v>
      </c>
      <c r="D16" s="62">
        <f>SUM(work!I16:J16)</f>
        <v>2619889</v>
      </c>
      <c r="E16" s="41">
        <f t="shared" si="1"/>
        <v>21782344</v>
      </c>
      <c r="F16" s="50">
        <f>SUM(work_ytd!G16:H16)</f>
        <v>16304004</v>
      </c>
      <c r="G16" s="50">
        <f>SUM(work_ytd!I16:J16)</f>
        <v>5478340</v>
      </c>
      <c r="J16" s="42"/>
      <c r="K16" s="42"/>
      <c r="L16" s="42"/>
      <c r="M16" s="42"/>
    </row>
    <row r="17" spans="1:13" ht="15">
      <c r="A17" s="41" t="s">
        <v>1105</v>
      </c>
      <c r="B17" s="60">
        <f t="shared" si="0"/>
        <v>32597521</v>
      </c>
      <c r="C17" s="61">
        <f>SUM(work!G17:H17)</f>
        <v>19641246</v>
      </c>
      <c r="D17" s="62">
        <f>SUM(work!I17:J17)</f>
        <v>12956275</v>
      </c>
      <c r="E17" s="41">
        <f t="shared" si="1"/>
        <v>67214163</v>
      </c>
      <c r="F17" s="50">
        <f>SUM(work_ytd!G17:H17)</f>
        <v>36299944</v>
      </c>
      <c r="G17" s="50">
        <f>SUM(work_ytd!I17:J17)</f>
        <v>30914219</v>
      </c>
      <c r="J17" s="42"/>
      <c r="K17" s="42"/>
      <c r="L17" s="42"/>
      <c r="M17" s="42"/>
    </row>
    <row r="18" spans="1:13" ht="15">
      <c r="A18" s="41" t="s">
        <v>1141</v>
      </c>
      <c r="B18" s="60">
        <f t="shared" si="0"/>
        <v>55558528</v>
      </c>
      <c r="C18" s="61">
        <f>SUM(work!G18:H18)</f>
        <v>22769047</v>
      </c>
      <c r="D18" s="62">
        <f>SUM(work!I18:J18)</f>
        <v>32789481</v>
      </c>
      <c r="E18" s="41">
        <f t="shared" si="1"/>
        <v>118974741</v>
      </c>
      <c r="F18" s="50">
        <f>SUM(work_ytd!G18:H18)</f>
        <v>55253228</v>
      </c>
      <c r="G18" s="50">
        <f>SUM(work_ytd!I18:J18)</f>
        <v>63721513</v>
      </c>
      <c r="J18" s="42"/>
      <c r="K18" s="42"/>
      <c r="L18" s="42"/>
      <c r="M18" s="42"/>
    </row>
    <row r="19" spans="1:13" ht="15">
      <c r="A19" s="41" t="s">
        <v>1215</v>
      </c>
      <c r="B19" s="60">
        <f t="shared" si="0"/>
        <v>49059228</v>
      </c>
      <c r="C19" s="61">
        <f>SUM(work!G19:H19)</f>
        <v>40128225</v>
      </c>
      <c r="D19" s="62">
        <f>SUM(work!I19:J19)</f>
        <v>8931003</v>
      </c>
      <c r="E19" s="41">
        <f t="shared" si="1"/>
        <v>111448223</v>
      </c>
      <c r="F19" s="50">
        <f>SUM(work_ytd!G19:H19)</f>
        <v>89299844</v>
      </c>
      <c r="G19" s="50">
        <f>SUM(work_ytd!I19:J19)</f>
        <v>22148379</v>
      </c>
      <c r="J19" s="42"/>
      <c r="K19" s="42"/>
      <c r="L19" s="42"/>
      <c r="M19" s="42"/>
    </row>
    <row r="20" spans="1:13" ht="15">
      <c r="A20" s="41" t="s">
        <v>1373</v>
      </c>
      <c r="B20" s="60">
        <f t="shared" si="0"/>
        <v>33410941</v>
      </c>
      <c r="C20" s="61">
        <f>SUM(work!G20:H20)</f>
        <v>19607381</v>
      </c>
      <c r="D20" s="62">
        <f>SUM(work!I20:J20)</f>
        <v>13803560</v>
      </c>
      <c r="E20" s="41">
        <f t="shared" si="1"/>
        <v>89564886</v>
      </c>
      <c r="F20" s="50">
        <f>SUM(work_ytd!G20:H20)</f>
        <v>48323296</v>
      </c>
      <c r="G20" s="50">
        <f>SUM(work_ytd!I20:J20)</f>
        <v>41241590</v>
      </c>
      <c r="J20" s="42"/>
      <c r="K20" s="42"/>
      <c r="L20" s="42"/>
      <c r="M20" s="42"/>
    </row>
    <row r="21" spans="1:13" ht="15">
      <c r="A21" s="41" t="s">
        <v>1490</v>
      </c>
      <c r="B21" s="60">
        <f t="shared" si="0"/>
        <v>57762746</v>
      </c>
      <c r="C21" s="61">
        <f>SUM(work!G21:H21)</f>
        <v>44691162</v>
      </c>
      <c r="D21" s="62">
        <f>SUM(work!I21:J21)</f>
        <v>13071584</v>
      </c>
      <c r="E21" s="41">
        <f t="shared" si="1"/>
        <v>116245313</v>
      </c>
      <c r="F21" s="50">
        <f>SUM(work_ytd!G21:H21)</f>
        <v>95390916</v>
      </c>
      <c r="G21" s="50">
        <f>SUM(work_ytd!I21:J21)</f>
        <v>20854397</v>
      </c>
      <c r="J21" s="42"/>
      <c r="K21" s="42"/>
      <c r="L21" s="42"/>
      <c r="M21" s="42"/>
    </row>
    <row r="22" spans="1:13" ht="15">
      <c r="A22" s="41" t="s">
        <v>1589</v>
      </c>
      <c r="B22" s="60">
        <f t="shared" si="0"/>
        <v>45568678</v>
      </c>
      <c r="C22" s="61">
        <f>SUM(work!G22:H22)</f>
        <v>12395922</v>
      </c>
      <c r="D22" s="62">
        <f>SUM(work!I22:J22)</f>
        <v>33172756</v>
      </c>
      <c r="E22" s="41">
        <f t="shared" si="1"/>
        <v>61197290</v>
      </c>
      <c r="F22" s="50">
        <f>SUM(work_ytd!G22:H22)</f>
        <v>22356575</v>
      </c>
      <c r="G22" s="50">
        <f>SUM(work_ytd!I22:J22)</f>
        <v>38840715</v>
      </c>
      <c r="J22" s="42"/>
      <c r="K22" s="42"/>
      <c r="L22" s="42"/>
      <c r="M22" s="42"/>
    </row>
    <row r="23" spans="1:13" ht="15">
      <c r="A23" s="41" t="s">
        <v>1638</v>
      </c>
      <c r="B23" s="60">
        <f t="shared" si="0"/>
        <v>4665098</v>
      </c>
      <c r="C23" s="61">
        <f>SUM(work!G23:H23)</f>
        <v>3471600</v>
      </c>
      <c r="D23" s="62">
        <f>SUM(work!I23:J23)</f>
        <v>1193498</v>
      </c>
      <c r="E23" s="41">
        <f t="shared" si="1"/>
        <v>5824471</v>
      </c>
      <c r="F23" s="50">
        <f>SUM(work_ytd!G23:H23)</f>
        <v>4336891</v>
      </c>
      <c r="G23" s="50">
        <f>SUM(work_ytd!I23:J23)</f>
        <v>1487580</v>
      </c>
      <c r="J23" s="42"/>
      <c r="K23" s="42"/>
      <c r="L23" s="42"/>
      <c r="M23" s="42"/>
    </row>
    <row r="24" spans="1:13" ht="15">
      <c r="A24" s="41" t="s">
        <v>1689</v>
      </c>
      <c r="B24" s="60">
        <f t="shared" si="0"/>
        <v>24881116</v>
      </c>
      <c r="C24" s="61">
        <f>SUM(work!G24:H24)</f>
        <v>15440692</v>
      </c>
      <c r="D24" s="62">
        <f>SUM(work!I24:J24)</f>
        <v>9440424</v>
      </c>
      <c r="E24" s="41">
        <f t="shared" si="1"/>
        <v>119062050</v>
      </c>
      <c r="F24" s="50">
        <f>SUM(work_ytd!G24:H24)</f>
        <v>56457627</v>
      </c>
      <c r="G24" s="50">
        <f>SUM(work_ytd!I24:J24)</f>
        <v>62604423</v>
      </c>
      <c r="J24" s="42"/>
      <c r="K24" s="42"/>
      <c r="L24" s="42"/>
      <c r="M24" s="42"/>
    </row>
    <row r="25" spans="1:13" ht="15">
      <c r="A25" s="41" t="s">
        <v>41</v>
      </c>
      <c r="B25" s="60">
        <f t="shared" si="0"/>
        <v>10199337</v>
      </c>
      <c r="C25" s="61">
        <f>SUM(work!G25:H25)</f>
        <v>8178457</v>
      </c>
      <c r="D25" s="62">
        <f>SUM(work!I25:J25)</f>
        <v>2020880</v>
      </c>
      <c r="E25" s="41">
        <f t="shared" si="1"/>
        <v>20361167</v>
      </c>
      <c r="F25" s="50">
        <f>SUM(work_ytd!G25:H25)</f>
        <v>15981423</v>
      </c>
      <c r="G25" s="50">
        <f>SUM(work_ytd!I25:J25)</f>
        <v>4379744</v>
      </c>
      <c r="J25" s="42"/>
      <c r="K25" s="42"/>
      <c r="L25" s="42"/>
      <c r="M25" s="42"/>
    </row>
    <row r="26" spans="1:13" ht="15">
      <c r="A26" s="41" t="s">
        <v>124</v>
      </c>
      <c r="B26" s="60">
        <f t="shared" si="0"/>
        <v>29667296</v>
      </c>
      <c r="C26" s="61">
        <f>SUM(work!G26:H26)</f>
        <v>16702842</v>
      </c>
      <c r="D26" s="62">
        <f>SUM(work!I26:J26)</f>
        <v>12964454</v>
      </c>
      <c r="E26" s="41">
        <f t="shared" si="1"/>
        <v>96983290</v>
      </c>
      <c r="F26" s="50">
        <f>SUM(work_ytd!G26:H26)</f>
        <v>40726280</v>
      </c>
      <c r="G26" s="50">
        <f>SUM(work_ytd!I26:J26)</f>
        <v>56257010</v>
      </c>
      <c r="J26" s="42"/>
      <c r="K26" s="42"/>
      <c r="L26" s="42"/>
      <c r="M26" s="42"/>
    </row>
    <row r="27" spans="1:13" ht="15">
      <c r="A27" s="41" t="s">
        <v>189</v>
      </c>
      <c r="B27" s="60">
        <f t="shared" si="0"/>
        <v>3694997</v>
      </c>
      <c r="C27" s="61">
        <f>SUM(work!G27:H27)</f>
        <v>1844438</v>
      </c>
      <c r="D27" s="62">
        <f>SUM(work!I27:J27)</f>
        <v>1850559</v>
      </c>
      <c r="E27" s="41">
        <f t="shared" si="1"/>
        <v>10046381</v>
      </c>
      <c r="F27" s="50">
        <f>SUM(work_ytd!G27:H27)</f>
        <v>4323601</v>
      </c>
      <c r="G27" s="50">
        <f>SUM(work_ytd!I27:J27)</f>
        <v>5722780</v>
      </c>
      <c r="J27" s="42"/>
      <c r="K27" s="42"/>
      <c r="L27" s="42"/>
      <c r="M27" s="42"/>
    </row>
    <row r="28" spans="1:13" ht="15">
      <c r="A28" s="41" t="s">
        <v>1722</v>
      </c>
      <c r="B28" s="60">
        <f t="shared" si="0"/>
        <v>22667847</v>
      </c>
      <c r="C28" s="61">
        <f>SUM(work!G28:H28)</f>
        <v>14742175</v>
      </c>
      <c r="D28" s="62">
        <f>SUM(work!I28:J28)</f>
        <v>7925672</v>
      </c>
      <c r="E28" s="41">
        <f t="shared" si="1"/>
        <v>38612917</v>
      </c>
      <c r="F28" s="50">
        <f>SUM(work_ytd!G28:H28)</f>
        <v>14749638</v>
      </c>
      <c r="G28" s="50">
        <f>SUM(work_ytd!I28:J28)</f>
        <v>23863279</v>
      </c>
      <c r="J28" s="42"/>
      <c r="K28" s="42"/>
      <c r="L28" s="42"/>
      <c r="M28" s="42"/>
    </row>
    <row r="29" spans="1:13" ht="15">
      <c r="A29" s="41" t="s">
        <v>1723</v>
      </c>
      <c r="B29" s="59">
        <f>SUM(B7:B28)</f>
        <v>830570452</v>
      </c>
      <c r="C29" s="59">
        <f>SUM(C7:C28)</f>
        <v>500187059</v>
      </c>
      <c r="D29" s="59">
        <f>SUM(D7:D28)</f>
        <v>330383393</v>
      </c>
      <c r="E29" s="59">
        <f>SUM(E7:E28)</f>
        <v>1933232098</v>
      </c>
      <c r="F29" s="59">
        <f>SUM(F7:F28)</f>
        <v>1052456121</v>
      </c>
      <c r="G29" s="59">
        <f>SUM(G7:G28)</f>
        <v>880775977</v>
      </c>
      <c r="J29" s="44"/>
      <c r="K29" s="44"/>
      <c r="L29" s="44"/>
      <c r="M29" s="44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8">
      <selection activeCell="B22" sqref="B22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0.996093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</cols>
  <sheetData>
    <row r="1" spans="1:12" ht="18">
      <c r="A1" s="15" t="s">
        <v>1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16" t="s">
        <v>1727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3"/>
      <c r="B3" s="3"/>
      <c r="C3" s="3"/>
      <c r="D3" s="3"/>
      <c r="E3" s="3"/>
      <c r="F3" s="3"/>
      <c r="G3" s="51"/>
      <c r="H3" s="51"/>
      <c r="I3" s="14"/>
      <c r="J3" s="25"/>
      <c r="K3" s="3"/>
      <c r="L3" s="3"/>
    </row>
    <row r="4" spans="1:12" ht="15">
      <c r="A4" s="3"/>
      <c r="B4" s="8">
        <v>1980</v>
      </c>
      <c r="C4" s="3"/>
      <c r="D4" s="3"/>
      <c r="E4" s="3"/>
      <c r="F4" s="3"/>
      <c r="G4" s="22" t="s">
        <v>1715</v>
      </c>
      <c r="H4" s="22" t="s">
        <v>1715</v>
      </c>
      <c r="I4" s="22" t="s">
        <v>1720</v>
      </c>
      <c r="J4" s="22" t="s">
        <v>1720</v>
      </c>
      <c r="K4" s="3"/>
      <c r="L4" s="3"/>
    </row>
    <row r="5" spans="1:12" ht="15">
      <c r="A5" s="3"/>
      <c r="B5" s="8" t="s">
        <v>107</v>
      </c>
      <c r="C5" s="1" t="s">
        <v>111</v>
      </c>
      <c r="D5" s="3"/>
      <c r="E5" s="4"/>
      <c r="F5" s="4"/>
      <c r="G5" s="23" t="s">
        <v>1716</v>
      </c>
      <c r="H5" s="23" t="s">
        <v>1718</v>
      </c>
      <c r="I5" s="23" t="s">
        <v>1716</v>
      </c>
      <c r="J5" s="23" t="s">
        <v>1718</v>
      </c>
      <c r="K5" s="3"/>
      <c r="L5" s="3"/>
    </row>
    <row r="6" spans="1:12" ht="15.75" thickBot="1">
      <c r="A6" s="11" t="s">
        <v>110</v>
      </c>
      <c r="B6" s="9" t="s">
        <v>108</v>
      </c>
      <c r="C6" s="12" t="s">
        <v>112</v>
      </c>
      <c r="D6" s="11" t="s">
        <v>109</v>
      </c>
      <c r="E6" s="10" t="s">
        <v>3</v>
      </c>
      <c r="F6" s="26" t="s">
        <v>1721</v>
      </c>
      <c r="G6" s="24" t="s">
        <v>1717</v>
      </c>
      <c r="H6" s="24" t="s">
        <v>1719</v>
      </c>
      <c r="I6" s="24" t="s">
        <v>1717</v>
      </c>
      <c r="J6" s="24" t="s">
        <v>1719</v>
      </c>
      <c r="K6" s="3"/>
      <c r="L6" s="39" t="s">
        <v>1724</v>
      </c>
    </row>
    <row r="7" spans="1:12" ht="15.75" thickTop="1">
      <c r="A7" s="33"/>
      <c r="B7" s="34"/>
      <c r="C7" s="31"/>
      <c r="D7" s="41" t="s">
        <v>249</v>
      </c>
      <c r="E7" s="35"/>
      <c r="F7" s="43">
        <f>SUM(F31:F53)</f>
        <v>186647390</v>
      </c>
      <c r="G7" s="43">
        <f>SUM(G31:G53)</f>
        <v>27924950</v>
      </c>
      <c r="H7" s="43">
        <f>SUM(H31:H53)</f>
        <v>8229931</v>
      </c>
      <c r="I7" s="43">
        <f>SUM(I31:I53)</f>
        <v>129364040</v>
      </c>
      <c r="J7" s="43">
        <f>SUM(J31:J53)</f>
        <v>21128469</v>
      </c>
      <c r="K7" s="3"/>
      <c r="L7" s="4"/>
    </row>
    <row r="8" spans="1:12" ht="15">
      <c r="A8" s="33"/>
      <c r="B8" s="34"/>
      <c r="C8" s="31"/>
      <c r="D8" s="41" t="s">
        <v>319</v>
      </c>
      <c r="E8" s="35"/>
      <c r="F8" s="41">
        <f>SUM(F54:F123)</f>
        <v>185090143</v>
      </c>
      <c r="G8" s="41">
        <f>SUM(G54:G123)</f>
        <v>65594196</v>
      </c>
      <c r="H8" s="41">
        <f>SUM(H54:H123)</f>
        <v>56879417</v>
      </c>
      <c r="I8" s="41">
        <f>SUM(I54:I123)</f>
        <v>19103770</v>
      </c>
      <c r="J8" s="41">
        <f>SUM(J54:J123)</f>
        <v>43512760</v>
      </c>
      <c r="K8" s="3"/>
      <c r="L8" s="4"/>
    </row>
    <row r="9" spans="1:12" ht="15">
      <c r="A9" s="33"/>
      <c r="B9" s="34"/>
      <c r="C9" s="31"/>
      <c r="D9" s="41" t="s">
        <v>530</v>
      </c>
      <c r="E9" s="35"/>
      <c r="F9" s="41">
        <f>SUM(F124:F163)</f>
        <v>86979446</v>
      </c>
      <c r="G9" s="41">
        <f>SUM(G124:G163)</f>
        <v>19819094</v>
      </c>
      <c r="H9" s="41">
        <f>SUM(H124:H163)</f>
        <v>13071211</v>
      </c>
      <c r="I9" s="41">
        <f>SUM(I124:I163)</f>
        <v>25235698</v>
      </c>
      <c r="J9" s="41">
        <f>SUM(J124:J163)</f>
        <v>28853443</v>
      </c>
      <c r="K9" s="3"/>
      <c r="L9" s="4"/>
    </row>
    <row r="10" spans="1:12" ht="15">
      <c r="A10" s="33"/>
      <c r="B10" s="34"/>
      <c r="C10" s="31"/>
      <c r="D10" s="41" t="s">
        <v>650</v>
      </c>
      <c r="E10" s="35"/>
      <c r="F10" s="41">
        <f>SUM(F164:F200)</f>
        <v>61086643</v>
      </c>
      <c r="G10" s="41">
        <f>SUM(G164:G200)</f>
        <v>20791195</v>
      </c>
      <c r="H10" s="41">
        <f>SUM(H164:H200)</f>
        <v>11374734</v>
      </c>
      <c r="I10" s="41">
        <f>SUM(I164:I200)</f>
        <v>10429205</v>
      </c>
      <c r="J10" s="41">
        <f>SUM(J164:J200)</f>
        <v>18491509</v>
      </c>
      <c r="K10" s="3"/>
      <c r="L10" s="4"/>
    </row>
    <row r="11" spans="1:12" ht="15">
      <c r="A11" s="33"/>
      <c r="B11" s="34"/>
      <c r="C11" s="31"/>
      <c r="D11" s="41" t="s">
        <v>762</v>
      </c>
      <c r="E11" s="35"/>
      <c r="F11" s="41">
        <f>SUM(F201:F216)</f>
        <v>113876618</v>
      </c>
      <c r="G11" s="41">
        <f>SUM(G201:G216)</f>
        <v>88230503</v>
      </c>
      <c r="H11" s="41">
        <f>SUM(H201:H216)</f>
        <v>12494023</v>
      </c>
      <c r="I11" s="41">
        <f>SUM(I201:I216)</f>
        <v>7975500</v>
      </c>
      <c r="J11" s="41">
        <f>SUM(J201:J216)</f>
        <v>5176592</v>
      </c>
      <c r="K11" s="3"/>
      <c r="L11" s="4"/>
    </row>
    <row r="12" spans="1:12" ht="15">
      <c r="A12" s="33"/>
      <c r="B12" s="34"/>
      <c r="C12" s="31"/>
      <c r="D12" s="41" t="s">
        <v>811</v>
      </c>
      <c r="E12" s="35"/>
      <c r="F12" s="41">
        <f>SUM(F217:F230)</f>
        <v>26729274</v>
      </c>
      <c r="G12" s="41">
        <f>SUM(G217:G230)</f>
        <v>5222689</v>
      </c>
      <c r="H12" s="41">
        <f>SUM(H217:H230)</f>
        <v>2095519</v>
      </c>
      <c r="I12" s="41">
        <f>SUM(I217:I230)</f>
        <v>9070012</v>
      </c>
      <c r="J12" s="41">
        <f>SUM(J217:J230)</f>
        <v>10341054</v>
      </c>
      <c r="K12" s="3"/>
      <c r="L12" s="4"/>
    </row>
    <row r="13" spans="1:12" ht="15">
      <c r="A13" s="33"/>
      <c r="B13" s="34"/>
      <c r="C13" s="31"/>
      <c r="D13" s="41" t="s">
        <v>854</v>
      </c>
      <c r="E13" s="35"/>
      <c r="F13" s="41">
        <f>SUM(F231:F252)</f>
        <v>139920660</v>
      </c>
      <c r="G13" s="41">
        <f>SUM(G231:G252)</f>
        <v>49228097</v>
      </c>
      <c r="H13" s="41">
        <f>SUM(H231:H252)</f>
        <v>27163032</v>
      </c>
      <c r="I13" s="41">
        <f>SUM(I231:I252)</f>
        <v>35657969</v>
      </c>
      <c r="J13" s="41">
        <f>SUM(J231:J252)</f>
        <v>27871562</v>
      </c>
      <c r="K13" s="3"/>
      <c r="L13" s="4"/>
    </row>
    <row r="14" spans="1:12" ht="15">
      <c r="A14" s="33"/>
      <c r="B14" s="34"/>
      <c r="C14" s="31"/>
      <c r="D14" s="41" t="s">
        <v>919</v>
      </c>
      <c r="E14" s="35"/>
      <c r="F14" s="41">
        <f>SUM(F253:F276)</f>
        <v>53435289</v>
      </c>
      <c r="G14" s="41">
        <f>SUM(G253:G276)</f>
        <v>27179136</v>
      </c>
      <c r="H14" s="41">
        <f>SUM(H253:H276)</f>
        <v>5530735</v>
      </c>
      <c r="I14" s="41">
        <f>SUM(I253:I276)</f>
        <v>3309994</v>
      </c>
      <c r="J14" s="41">
        <f>SUM(J253:J276)</f>
        <v>17415424</v>
      </c>
      <c r="K14" s="3"/>
      <c r="L14" s="4"/>
    </row>
    <row r="15" spans="1:12" ht="15">
      <c r="A15" s="33"/>
      <c r="B15" s="34"/>
      <c r="C15" s="31"/>
      <c r="D15" s="41" t="s">
        <v>990</v>
      </c>
      <c r="E15" s="35"/>
      <c r="F15" s="41">
        <f>SUM(F277:F288)</f>
        <v>202149399</v>
      </c>
      <c r="G15" s="41">
        <f>SUM(G277:G288)</f>
        <v>93638061</v>
      </c>
      <c r="H15" s="41">
        <f>SUM(H277:H288)</f>
        <v>18186331</v>
      </c>
      <c r="I15" s="41">
        <f>SUM(I277:I288)</f>
        <v>2265100</v>
      </c>
      <c r="J15" s="41">
        <f>SUM(J277:J288)</f>
        <v>88059907</v>
      </c>
      <c r="K15" s="3"/>
      <c r="L15" s="4"/>
    </row>
    <row r="16" spans="1:12" ht="15">
      <c r="A16" s="33"/>
      <c r="B16" s="34"/>
      <c r="C16" s="31"/>
      <c r="D16" s="41" t="s">
        <v>1027</v>
      </c>
      <c r="E16" s="35"/>
      <c r="F16" s="41">
        <f>SUM(F289:F314)</f>
        <v>21782344</v>
      </c>
      <c r="G16" s="41">
        <f>SUM(G289:G314)</f>
        <v>10753521</v>
      </c>
      <c r="H16" s="41">
        <f>SUM(H289:H314)</f>
        <v>5550483</v>
      </c>
      <c r="I16" s="41">
        <f>SUM(I289:I314)</f>
        <v>2462040</v>
      </c>
      <c r="J16" s="41">
        <f>SUM(J289:J314)</f>
        <v>3016300</v>
      </c>
      <c r="K16" s="3"/>
      <c r="L16" s="4"/>
    </row>
    <row r="17" spans="1:12" ht="15">
      <c r="A17" s="33"/>
      <c r="B17" s="34"/>
      <c r="C17" s="31"/>
      <c r="D17" s="41" t="s">
        <v>1105</v>
      </c>
      <c r="E17" s="35"/>
      <c r="F17" s="41">
        <f>SUM(F315:F327)</f>
        <v>67214163</v>
      </c>
      <c r="G17" s="41">
        <f>SUM(G315:G327)</f>
        <v>19336328</v>
      </c>
      <c r="H17" s="41">
        <f>SUM(H315:H327)</f>
        <v>16963616</v>
      </c>
      <c r="I17" s="41">
        <f>SUM(I315:I327)</f>
        <v>5632355</v>
      </c>
      <c r="J17" s="41">
        <f>SUM(J315:J327)</f>
        <v>25281864</v>
      </c>
      <c r="K17" s="3"/>
      <c r="L17" s="4"/>
    </row>
    <row r="18" spans="1:12" ht="15">
      <c r="A18" s="33"/>
      <c r="B18" s="34"/>
      <c r="C18" s="31"/>
      <c r="D18" s="41" t="s">
        <v>1141</v>
      </c>
      <c r="E18" s="35"/>
      <c r="F18" s="41">
        <f>SUM(F328:F352)</f>
        <v>118974741</v>
      </c>
      <c r="G18" s="41">
        <f>SUM(G328:G352)</f>
        <v>32752871</v>
      </c>
      <c r="H18" s="41">
        <f>SUM(H328:H352)</f>
        <v>22500357</v>
      </c>
      <c r="I18" s="41">
        <f>SUM(I328:I352)</f>
        <v>32122531</v>
      </c>
      <c r="J18" s="41">
        <f>SUM(J328:J352)</f>
        <v>31598982</v>
      </c>
      <c r="K18" s="3"/>
      <c r="L18" s="4"/>
    </row>
    <row r="19" spans="1:12" ht="15">
      <c r="A19" s="33"/>
      <c r="B19" s="34"/>
      <c r="C19" s="31"/>
      <c r="D19" s="41" t="s">
        <v>1215</v>
      </c>
      <c r="E19" s="35"/>
      <c r="F19" s="41">
        <f>SUM(F353:F405)</f>
        <v>111448223</v>
      </c>
      <c r="G19" s="41">
        <f>SUM(G353:G405)</f>
        <v>49634089</v>
      </c>
      <c r="H19" s="41">
        <f>SUM(H353:H405)</f>
        <v>39665755</v>
      </c>
      <c r="I19" s="41">
        <f>SUM(I353:I405)</f>
        <v>7298322</v>
      </c>
      <c r="J19" s="41">
        <f>SUM(J353:J405)</f>
        <v>14850057</v>
      </c>
      <c r="K19" s="3"/>
      <c r="L19" s="4"/>
    </row>
    <row r="20" spans="1:12" ht="15">
      <c r="A20" s="33"/>
      <c r="B20" s="34"/>
      <c r="C20" s="31"/>
      <c r="D20" s="41" t="s">
        <v>1373</v>
      </c>
      <c r="E20" s="35"/>
      <c r="F20" s="41">
        <f>SUM(F406:F444)</f>
        <v>89564886</v>
      </c>
      <c r="G20" s="41">
        <f>SUM(G406:G444)</f>
        <v>21923209</v>
      </c>
      <c r="H20" s="41">
        <f>SUM(H406:H444)</f>
        <v>26400087</v>
      </c>
      <c r="I20" s="41">
        <f>SUM(I406:I444)</f>
        <v>15682702</v>
      </c>
      <c r="J20" s="41">
        <f>SUM(J406:J444)</f>
        <v>25558888</v>
      </c>
      <c r="K20" s="3"/>
      <c r="L20" s="4"/>
    </row>
    <row r="21" spans="1:12" ht="15">
      <c r="A21" s="33"/>
      <c r="B21" s="34"/>
      <c r="C21" s="31"/>
      <c r="D21" s="41" t="s">
        <v>1490</v>
      </c>
      <c r="E21" s="35"/>
      <c r="F21" s="41">
        <f>SUM(F445:F477)</f>
        <v>116245313</v>
      </c>
      <c r="G21" s="41">
        <f>SUM(G445:G477)</f>
        <v>72558596</v>
      </c>
      <c r="H21" s="41">
        <f>SUM(H445:H477)</f>
        <v>22832320</v>
      </c>
      <c r="I21" s="41">
        <f>SUM(I445:I477)</f>
        <v>10819287</v>
      </c>
      <c r="J21" s="41">
        <f>SUM(J445:J477)</f>
        <v>10035110</v>
      </c>
      <c r="K21" s="3"/>
      <c r="L21" s="4"/>
    </row>
    <row r="22" spans="1:12" ht="15">
      <c r="A22" s="33"/>
      <c r="B22" s="34"/>
      <c r="C22" s="31"/>
      <c r="D22" s="41" t="s">
        <v>1589</v>
      </c>
      <c r="E22" s="35"/>
      <c r="F22" s="41">
        <f>SUM(F478:F493)</f>
        <v>61197290</v>
      </c>
      <c r="G22" s="41">
        <f>SUM(G478:G493)</f>
        <v>8750225</v>
      </c>
      <c r="H22" s="41">
        <f>SUM(H478:H493)</f>
        <v>13606350</v>
      </c>
      <c r="I22" s="41">
        <f>SUM(I478:I493)</f>
        <v>2099794</v>
      </c>
      <c r="J22" s="41">
        <f>SUM(J478:J493)</f>
        <v>36740921</v>
      </c>
      <c r="K22" s="3"/>
      <c r="L22" s="4"/>
    </row>
    <row r="23" spans="1:12" ht="15">
      <c r="A23" s="33"/>
      <c r="B23" s="34"/>
      <c r="C23" s="31"/>
      <c r="D23" s="41" t="s">
        <v>1638</v>
      </c>
      <c r="E23" s="35"/>
      <c r="F23" s="41">
        <f>SUM(F494:F508)</f>
        <v>5824471</v>
      </c>
      <c r="G23" s="41">
        <f>SUM(G494:G508)</f>
        <v>3754653</v>
      </c>
      <c r="H23" s="41">
        <f>SUM(H494:H508)</f>
        <v>582238</v>
      </c>
      <c r="I23" s="41">
        <f>SUM(I494:I508)</f>
        <v>940126</v>
      </c>
      <c r="J23" s="41">
        <f>SUM(J494:J508)</f>
        <v>547454</v>
      </c>
      <c r="K23" s="3"/>
      <c r="L23" s="4"/>
    </row>
    <row r="24" spans="1:12" ht="15">
      <c r="A24" s="33"/>
      <c r="B24" s="34"/>
      <c r="C24" s="31"/>
      <c r="D24" s="41" t="s">
        <v>1689</v>
      </c>
      <c r="E24" s="35"/>
      <c r="F24" s="41">
        <f>SUM(F509:F529)</f>
        <v>119062050</v>
      </c>
      <c r="G24" s="41">
        <f>SUM(G509:G529)</f>
        <v>44870663</v>
      </c>
      <c r="H24" s="41">
        <f>SUM(H509:H529)</f>
        <v>11586964</v>
      </c>
      <c r="I24" s="41">
        <f>SUM(I509:I529)</f>
        <v>42727673</v>
      </c>
      <c r="J24" s="41">
        <f>SUM(J509:J529)</f>
        <v>19876750</v>
      </c>
      <c r="K24" s="3"/>
      <c r="L24" s="4"/>
    </row>
    <row r="25" spans="1:12" ht="15">
      <c r="A25" s="33"/>
      <c r="B25" s="34"/>
      <c r="C25" s="31"/>
      <c r="D25" s="41" t="s">
        <v>41</v>
      </c>
      <c r="E25" s="35"/>
      <c r="F25" s="41">
        <f>SUM(F530:F553)</f>
        <v>20361167</v>
      </c>
      <c r="G25" s="41">
        <f>SUM(G530:G553)</f>
        <v>10321373</v>
      </c>
      <c r="H25" s="41">
        <f>SUM(H530:H553)</f>
        <v>5660050</v>
      </c>
      <c r="I25" s="41">
        <f>SUM(I530:I553)</f>
        <v>1814051</v>
      </c>
      <c r="J25" s="41">
        <f>SUM(J530:J553)</f>
        <v>2565693</v>
      </c>
      <c r="K25" s="3"/>
      <c r="L25" s="4"/>
    </row>
    <row r="26" spans="1:12" ht="15">
      <c r="A26" s="33"/>
      <c r="B26" s="34"/>
      <c r="C26" s="31"/>
      <c r="D26" s="41" t="s">
        <v>124</v>
      </c>
      <c r="E26" s="35"/>
      <c r="F26" s="41">
        <f>SUM(F554:F574)</f>
        <v>96983290</v>
      </c>
      <c r="G26" s="41">
        <f>SUM(G554:G574)</f>
        <v>16848408</v>
      </c>
      <c r="H26" s="41">
        <f>SUM(H554:H574)</f>
        <v>23877872</v>
      </c>
      <c r="I26" s="41">
        <f>SUM(I554:I574)</f>
        <v>45487742</v>
      </c>
      <c r="J26" s="41">
        <f>SUM(J554:J574)</f>
        <v>10769268</v>
      </c>
      <c r="K26" s="3"/>
      <c r="L26" s="4"/>
    </row>
    <row r="27" spans="1:12" ht="15">
      <c r="A27" s="33"/>
      <c r="B27" s="34"/>
      <c r="C27" s="31"/>
      <c r="D27" s="41" t="s">
        <v>189</v>
      </c>
      <c r="E27" s="35"/>
      <c r="F27" s="41">
        <f>SUM(F575:F597)</f>
        <v>10046381</v>
      </c>
      <c r="G27" s="41">
        <f>SUM(G575:G597)</f>
        <v>2224631</v>
      </c>
      <c r="H27" s="41">
        <f>SUM(H575:H597)</f>
        <v>2098970</v>
      </c>
      <c r="I27" s="41">
        <f>SUM(I575:I597)</f>
        <v>1025639</v>
      </c>
      <c r="J27" s="41">
        <f>SUM(J575:J597)</f>
        <v>4697141</v>
      </c>
      <c r="K27" s="3"/>
      <c r="L27" s="4"/>
    </row>
    <row r="28" spans="1:12" ht="15">
      <c r="A28" s="33"/>
      <c r="B28" s="34"/>
      <c r="C28" s="31"/>
      <c r="D28" s="41" t="s">
        <v>1722</v>
      </c>
      <c r="E28" s="35"/>
      <c r="F28" s="41">
        <f>F598</f>
        <v>38612917</v>
      </c>
      <c r="G28" s="41">
        <f>G598</f>
        <v>2110150</v>
      </c>
      <c r="H28" s="41">
        <f>H598</f>
        <v>12639488</v>
      </c>
      <c r="I28" s="41">
        <f>I598</f>
        <v>332503</v>
      </c>
      <c r="J28" s="41">
        <f>J598</f>
        <v>23530776</v>
      </c>
      <c r="K28" s="3"/>
      <c r="L28" s="4"/>
    </row>
    <row r="29" spans="1:12" ht="15">
      <c r="A29" s="33"/>
      <c r="B29" s="34"/>
      <c r="C29" s="31"/>
      <c r="D29" s="41" t="s">
        <v>1723</v>
      </c>
      <c r="E29" s="35"/>
      <c r="F29" s="43">
        <f>SUM(F7:F28)</f>
        <v>1933232098</v>
      </c>
      <c r="G29" s="43">
        <f>SUM(G7:G28)</f>
        <v>693466638</v>
      </c>
      <c r="H29" s="43">
        <f>SUM(H7:H28)</f>
        <v>358989483</v>
      </c>
      <c r="I29" s="43">
        <f>SUM(I7:I28)</f>
        <v>410856053</v>
      </c>
      <c r="J29" s="43">
        <f>SUM(J7:J28)</f>
        <v>469919924</v>
      </c>
      <c r="K29" s="3"/>
      <c r="L29" s="4"/>
    </row>
    <row r="30" spans="1:12" ht="15">
      <c r="A30" s="33"/>
      <c r="B30" s="34"/>
      <c r="C30" s="31"/>
      <c r="D30" s="33"/>
      <c r="E30" s="35"/>
      <c r="F30" s="36"/>
      <c r="G30" s="55"/>
      <c r="H30" s="55"/>
      <c r="I30" s="37"/>
      <c r="J30" s="37"/>
      <c r="K30" s="3"/>
      <c r="L30" s="4"/>
    </row>
    <row r="31" spans="1:12" ht="15">
      <c r="A31" s="7">
        <v>1</v>
      </c>
      <c r="B31" s="17" t="s">
        <v>250</v>
      </c>
      <c r="C31" s="18" t="s">
        <v>251</v>
      </c>
      <c r="D31" s="17" t="s">
        <v>249</v>
      </c>
      <c r="E31" s="18" t="s">
        <v>252</v>
      </c>
      <c r="F31" s="27">
        <f>G31+H31+I31+J31</f>
        <v>570794</v>
      </c>
      <c r="G31" s="52">
        <v>300200</v>
      </c>
      <c r="H31" s="52">
        <v>197864</v>
      </c>
      <c r="I31" s="52">
        <v>0</v>
      </c>
      <c r="J31" s="52">
        <v>72730</v>
      </c>
      <c r="K31" s="53">
        <v>20050307</v>
      </c>
      <c r="L31" s="53"/>
    </row>
    <row r="32" spans="1:12" ht="15">
      <c r="A32" s="7">
        <v>2</v>
      </c>
      <c r="B32" s="17" t="s">
        <v>253</v>
      </c>
      <c r="C32" s="18" t="s">
        <v>254</v>
      </c>
      <c r="D32" s="17" t="s">
        <v>249</v>
      </c>
      <c r="E32" s="18" t="s">
        <v>255</v>
      </c>
      <c r="F32" s="27">
        <f>G32+H32+I32+J32</f>
        <v>138240994</v>
      </c>
      <c r="G32" s="52">
        <v>1650100</v>
      </c>
      <c r="H32" s="52">
        <v>458569</v>
      </c>
      <c r="I32" s="52">
        <v>123933416</v>
      </c>
      <c r="J32" s="52">
        <v>12198909</v>
      </c>
      <c r="K32" s="53">
        <v>20050407</v>
      </c>
      <c r="L32" s="53"/>
    </row>
    <row r="33" spans="1:12" ht="15">
      <c r="A33" s="7">
        <v>3</v>
      </c>
      <c r="B33" s="17" t="s">
        <v>256</v>
      </c>
      <c r="C33" s="18" t="s">
        <v>257</v>
      </c>
      <c r="D33" s="17" t="s">
        <v>249</v>
      </c>
      <c r="E33" s="18" t="s">
        <v>258</v>
      </c>
      <c r="F33" s="27">
        <f>G33+H33+I33+J33</f>
        <v>6115521</v>
      </c>
      <c r="G33" s="52">
        <v>2770420</v>
      </c>
      <c r="H33" s="52">
        <v>555061</v>
      </c>
      <c r="I33" s="52">
        <v>0</v>
      </c>
      <c r="J33" s="52">
        <v>2790040</v>
      </c>
      <c r="K33" s="53">
        <v>20050307</v>
      </c>
      <c r="L33" s="53"/>
    </row>
    <row r="34" spans="1:12" ht="15">
      <c r="A34" s="7">
        <v>4</v>
      </c>
      <c r="B34" s="17" t="s">
        <v>259</v>
      </c>
      <c r="C34" s="18" t="s">
        <v>260</v>
      </c>
      <c r="D34" s="17" t="s">
        <v>249</v>
      </c>
      <c r="E34" s="18" t="s">
        <v>261</v>
      </c>
      <c r="F34" s="27">
        <f>G34+H34+I34+J34</f>
        <v>317300</v>
      </c>
      <c r="G34" s="52">
        <v>260100</v>
      </c>
      <c r="H34" s="52">
        <v>57200</v>
      </c>
      <c r="I34" s="52">
        <v>0</v>
      </c>
      <c r="J34" s="52">
        <v>0</v>
      </c>
      <c r="K34" s="53">
        <v>20050407</v>
      </c>
      <c r="L34" s="53"/>
    </row>
    <row r="35" spans="1:12" ht="15">
      <c r="A35" s="7">
        <v>5</v>
      </c>
      <c r="B35" s="17" t="s">
        <v>262</v>
      </c>
      <c r="C35" s="18" t="s">
        <v>263</v>
      </c>
      <c r="D35" s="17" t="s">
        <v>249</v>
      </c>
      <c r="E35" s="18" t="s">
        <v>264</v>
      </c>
      <c r="F35" s="27">
        <f>G35+H35+I35+J35</f>
        <v>536339</v>
      </c>
      <c r="G35" s="52">
        <v>488000</v>
      </c>
      <c r="H35" s="52">
        <v>28179</v>
      </c>
      <c r="I35" s="52">
        <v>0</v>
      </c>
      <c r="J35" s="52">
        <v>20160</v>
      </c>
      <c r="K35" s="53">
        <v>20050407</v>
      </c>
      <c r="L35" s="53"/>
    </row>
    <row r="36" spans="1:12" ht="15">
      <c r="A36" s="7">
        <v>6</v>
      </c>
      <c r="B36" s="17" t="s">
        <v>265</v>
      </c>
      <c r="C36" s="18" t="s">
        <v>266</v>
      </c>
      <c r="D36" s="17" t="s">
        <v>249</v>
      </c>
      <c r="E36" s="18" t="s">
        <v>267</v>
      </c>
      <c r="F36" s="27">
        <f>G36+H36+I36+J36</f>
        <v>7450</v>
      </c>
      <c r="G36" s="52">
        <v>0</v>
      </c>
      <c r="H36" s="52">
        <v>6050</v>
      </c>
      <c r="I36" s="52">
        <v>0</v>
      </c>
      <c r="J36" s="52">
        <v>1400</v>
      </c>
      <c r="K36" s="53">
        <v>20050307</v>
      </c>
      <c r="L36" s="53"/>
    </row>
    <row r="37" spans="1:12" ht="15">
      <c r="A37" s="7">
        <v>7</v>
      </c>
      <c r="B37" s="17" t="s">
        <v>268</v>
      </c>
      <c r="C37" s="18" t="s">
        <v>269</v>
      </c>
      <c r="D37" s="17" t="s">
        <v>249</v>
      </c>
      <c r="E37" s="18" t="s">
        <v>270</v>
      </c>
      <c r="F37" s="27">
        <f>G37+H37+I37+J37</f>
        <v>111398</v>
      </c>
      <c r="G37" s="52">
        <v>0</v>
      </c>
      <c r="H37" s="52">
        <v>59733</v>
      </c>
      <c r="I37" s="52">
        <v>3595</v>
      </c>
      <c r="J37" s="52">
        <v>48070</v>
      </c>
      <c r="K37" s="53">
        <v>20050307</v>
      </c>
      <c r="L37" s="53"/>
    </row>
    <row r="38" spans="1:12" ht="15">
      <c r="A38" s="7">
        <v>8</v>
      </c>
      <c r="B38" s="17" t="s">
        <v>271</v>
      </c>
      <c r="C38" s="18" t="s">
        <v>272</v>
      </c>
      <c r="D38" s="17" t="s">
        <v>249</v>
      </c>
      <c r="E38" s="18" t="s">
        <v>273</v>
      </c>
      <c r="F38" s="27">
        <f>G38+H38+I38+J38</f>
        <v>12815547</v>
      </c>
      <c r="G38" s="52">
        <v>9846920</v>
      </c>
      <c r="H38" s="52">
        <v>826017</v>
      </c>
      <c r="I38" s="52">
        <v>1683715</v>
      </c>
      <c r="J38" s="52">
        <v>458895</v>
      </c>
      <c r="K38" s="53">
        <v>20050307</v>
      </c>
      <c r="L38" s="53"/>
    </row>
    <row r="39" spans="1:12" ht="15">
      <c r="A39" s="7">
        <v>9</v>
      </c>
      <c r="B39" s="17" t="s">
        <v>274</v>
      </c>
      <c r="C39" s="18" t="s">
        <v>275</v>
      </c>
      <c r="D39" s="17" t="s">
        <v>249</v>
      </c>
      <c r="E39" s="18" t="s">
        <v>276</v>
      </c>
      <c r="F39" s="27">
        <f>G39+H39+I39+J39</f>
        <v>179200</v>
      </c>
      <c r="G39" s="52">
        <v>106200</v>
      </c>
      <c r="H39" s="52">
        <v>72250</v>
      </c>
      <c r="I39" s="52">
        <v>500</v>
      </c>
      <c r="J39" s="52">
        <v>250</v>
      </c>
      <c r="K39" s="53">
        <v>20050307</v>
      </c>
      <c r="L39" s="53"/>
    </row>
    <row r="40" spans="1:12" ht="15">
      <c r="A40" s="7">
        <v>10</v>
      </c>
      <c r="B40" s="17" t="s">
        <v>277</v>
      </c>
      <c r="C40" s="18" t="s">
        <v>278</v>
      </c>
      <c r="D40" s="17" t="s">
        <v>249</v>
      </c>
      <c r="E40" s="18" t="s">
        <v>279</v>
      </c>
      <c r="F40" s="27">
        <f>G40+H40+I40+J40</f>
        <v>233448</v>
      </c>
      <c r="G40" s="52">
        <v>223800</v>
      </c>
      <c r="H40" s="52">
        <v>2000</v>
      </c>
      <c r="I40" s="52">
        <v>301</v>
      </c>
      <c r="J40" s="52">
        <v>7347</v>
      </c>
      <c r="K40" s="53">
        <v>20050407</v>
      </c>
      <c r="L40" s="53"/>
    </row>
    <row r="41" spans="1:12" ht="15">
      <c r="A41" s="7">
        <v>11</v>
      </c>
      <c r="B41" s="17" t="s">
        <v>280</v>
      </c>
      <c r="C41" s="18" t="s">
        <v>281</v>
      </c>
      <c r="D41" s="17" t="s">
        <v>249</v>
      </c>
      <c r="E41" s="18" t="s">
        <v>282</v>
      </c>
      <c r="F41" s="27">
        <f>G41+H41+I41+J41</f>
        <v>8033910</v>
      </c>
      <c r="G41" s="52">
        <v>3265806</v>
      </c>
      <c r="H41" s="52">
        <v>555907</v>
      </c>
      <c r="I41" s="52">
        <v>3368001</v>
      </c>
      <c r="J41" s="52">
        <v>844196</v>
      </c>
      <c r="K41" s="53">
        <v>20050307</v>
      </c>
      <c r="L41" s="53"/>
    </row>
    <row r="42" spans="1:12" ht="15">
      <c r="A42" s="7">
        <v>12</v>
      </c>
      <c r="B42" s="17" t="s">
        <v>283</v>
      </c>
      <c r="C42" s="18" t="s">
        <v>284</v>
      </c>
      <c r="D42" s="17" t="s">
        <v>249</v>
      </c>
      <c r="E42" s="18" t="s">
        <v>285</v>
      </c>
      <c r="F42" s="27">
        <f>G42+H42+I42+J42</f>
        <v>2458384</v>
      </c>
      <c r="G42" s="52">
        <v>1720590</v>
      </c>
      <c r="H42" s="52">
        <v>291194</v>
      </c>
      <c r="I42" s="52">
        <v>52449</v>
      </c>
      <c r="J42" s="52">
        <v>394151</v>
      </c>
      <c r="K42" s="53">
        <v>20050307</v>
      </c>
      <c r="L42" s="53"/>
    </row>
    <row r="43" spans="1:12" ht="15">
      <c r="A43" s="7">
        <v>13</v>
      </c>
      <c r="B43" s="17" t="s">
        <v>286</v>
      </c>
      <c r="C43" s="18" t="s">
        <v>287</v>
      </c>
      <c r="D43" s="17" t="s">
        <v>249</v>
      </c>
      <c r="E43" s="18" t="s">
        <v>288</v>
      </c>
      <c r="F43" s="27">
        <f>G43+H43+I43+J43</f>
        <v>1820053</v>
      </c>
      <c r="G43" s="52">
        <v>1220400</v>
      </c>
      <c r="H43" s="52">
        <v>133145</v>
      </c>
      <c r="I43" s="52">
        <v>264413</v>
      </c>
      <c r="J43" s="52">
        <v>202095</v>
      </c>
      <c r="K43" s="53">
        <v>20050307</v>
      </c>
      <c r="L43" s="53"/>
    </row>
    <row r="44" spans="1:12" ht="15">
      <c r="A44" s="7">
        <v>14</v>
      </c>
      <c r="B44" s="17" t="s">
        <v>289</v>
      </c>
      <c r="C44" s="18" t="s">
        <v>290</v>
      </c>
      <c r="D44" s="17" t="s">
        <v>249</v>
      </c>
      <c r="E44" s="18" t="s">
        <v>291</v>
      </c>
      <c r="F44" s="27">
        <f>G44+H44+I44+J44</f>
        <v>2240884</v>
      </c>
      <c r="G44" s="52">
        <v>614750</v>
      </c>
      <c r="H44" s="52">
        <v>842854</v>
      </c>
      <c r="I44" s="52">
        <v>0</v>
      </c>
      <c r="J44" s="52">
        <v>783280</v>
      </c>
      <c r="K44" s="53">
        <v>20050407</v>
      </c>
      <c r="L44" s="53"/>
    </row>
    <row r="45" spans="1:12" ht="15">
      <c r="A45" s="7">
        <v>15</v>
      </c>
      <c r="B45" s="17" t="s">
        <v>292</v>
      </c>
      <c r="C45" s="18" t="s">
        <v>293</v>
      </c>
      <c r="D45" s="17" t="s">
        <v>249</v>
      </c>
      <c r="E45" s="18" t="s">
        <v>294</v>
      </c>
      <c r="F45" s="27">
        <f>G45+H45+I45+J45</f>
        <v>2083413</v>
      </c>
      <c r="G45" s="52">
        <v>1804200</v>
      </c>
      <c r="H45" s="52">
        <v>279213</v>
      </c>
      <c r="I45" s="52">
        <v>0</v>
      </c>
      <c r="J45" s="52">
        <v>0</v>
      </c>
      <c r="K45" s="53">
        <v>20050307</v>
      </c>
      <c r="L45" s="53"/>
    </row>
    <row r="46" spans="1:12" ht="15">
      <c r="A46" s="7">
        <v>16</v>
      </c>
      <c r="B46" s="17" t="s">
        <v>295</v>
      </c>
      <c r="C46" s="18" t="s">
        <v>296</v>
      </c>
      <c r="D46" s="17" t="s">
        <v>249</v>
      </c>
      <c r="E46" s="18" t="s">
        <v>297</v>
      </c>
      <c r="F46" s="27">
        <f>G46+H46+I46+J46</f>
        <v>2370736</v>
      </c>
      <c r="G46" s="52">
        <v>912385</v>
      </c>
      <c r="H46" s="52">
        <v>1422301</v>
      </c>
      <c r="I46" s="52">
        <v>15000</v>
      </c>
      <c r="J46" s="52">
        <v>21050</v>
      </c>
      <c r="K46" s="53">
        <v>20050407</v>
      </c>
      <c r="L46" s="53"/>
    </row>
    <row r="47" spans="1:12" ht="15">
      <c r="A47" s="7">
        <v>17</v>
      </c>
      <c r="B47" s="17" t="s">
        <v>298</v>
      </c>
      <c r="C47" s="18" t="s">
        <v>299</v>
      </c>
      <c r="D47" s="17" t="s">
        <v>249</v>
      </c>
      <c r="E47" s="18" t="s">
        <v>300</v>
      </c>
      <c r="F47" s="27">
        <f>G47+H47+I47+J47</f>
        <v>488715</v>
      </c>
      <c r="G47" s="52">
        <v>327300</v>
      </c>
      <c r="H47" s="52">
        <v>120915</v>
      </c>
      <c r="I47" s="52">
        <v>17150</v>
      </c>
      <c r="J47" s="52">
        <v>23350</v>
      </c>
      <c r="K47" s="53">
        <v>20050407</v>
      </c>
      <c r="L47" s="53"/>
    </row>
    <row r="48" spans="1:12" ht="15">
      <c r="A48" s="7">
        <v>18</v>
      </c>
      <c r="B48" s="17" t="s">
        <v>301</v>
      </c>
      <c r="C48" s="18" t="s">
        <v>302</v>
      </c>
      <c r="D48" s="17" t="s">
        <v>249</v>
      </c>
      <c r="E48" s="18" t="s">
        <v>303</v>
      </c>
      <c r="F48" s="27">
        <f>G48+H48+I48+J48</f>
        <v>1351819</v>
      </c>
      <c r="G48" s="52">
        <v>430679</v>
      </c>
      <c r="H48" s="52">
        <v>208485</v>
      </c>
      <c r="I48" s="52">
        <v>25000</v>
      </c>
      <c r="J48" s="52">
        <v>687655</v>
      </c>
      <c r="K48" s="53">
        <v>20050307</v>
      </c>
      <c r="L48" s="53"/>
    </row>
    <row r="49" spans="1:12" ht="15">
      <c r="A49" s="7">
        <v>19</v>
      </c>
      <c r="B49" s="17" t="s">
        <v>304</v>
      </c>
      <c r="C49" s="18" t="s">
        <v>305</v>
      </c>
      <c r="D49" s="17" t="s">
        <v>249</v>
      </c>
      <c r="E49" s="18" t="s">
        <v>306</v>
      </c>
      <c r="F49" s="27">
        <f>G49+H49+I49+J49</f>
        <v>988444</v>
      </c>
      <c r="G49" s="52">
        <v>525150</v>
      </c>
      <c r="H49" s="52">
        <v>281719</v>
      </c>
      <c r="I49" s="52">
        <v>0</v>
      </c>
      <c r="J49" s="52">
        <v>181575</v>
      </c>
      <c r="K49" s="53">
        <v>20050407</v>
      </c>
      <c r="L49" s="53"/>
    </row>
    <row r="50" spans="1:12" ht="15">
      <c r="A50" s="7">
        <v>20</v>
      </c>
      <c r="B50" s="17" t="s">
        <v>307</v>
      </c>
      <c r="C50" s="18" t="s">
        <v>308</v>
      </c>
      <c r="D50" s="17" t="s">
        <v>249</v>
      </c>
      <c r="E50" s="18" t="s">
        <v>309</v>
      </c>
      <c r="F50" s="27">
        <f>G50+H50+I50+J50</f>
        <v>217138</v>
      </c>
      <c r="G50" s="52">
        <v>150000</v>
      </c>
      <c r="H50" s="52">
        <v>67138</v>
      </c>
      <c r="I50" s="52">
        <v>0</v>
      </c>
      <c r="J50" s="52">
        <v>0</v>
      </c>
      <c r="K50" s="53">
        <v>20050407</v>
      </c>
      <c r="L50" s="53"/>
    </row>
    <row r="51" spans="1:12" ht="15">
      <c r="A51" s="7">
        <v>21</v>
      </c>
      <c r="B51" s="17" t="s">
        <v>310</v>
      </c>
      <c r="C51" s="18" t="s">
        <v>311</v>
      </c>
      <c r="D51" s="17" t="s">
        <v>249</v>
      </c>
      <c r="E51" s="18" t="s">
        <v>312</v>
      </c>
      <c r="F51" s="27">
        <f>G51+H51+I51+J51</f>
        <v>3157947</v>
      </c>
      <c r="G51" s="52">
        <v>402950</v>
      </c>
      <c r="H51" s="52">
        <v>364831</v>
      </c>
      <c r="I51" s="52">
        <v>500</v>
      </c>
      <c r="J51" s="52">
        <v>2389666</v>
      </c>
      <c r="K51" s="53">
        <v>20050307</v>
      </c>
      <c r="L51" s="53"/>
    </row>
    <row r="52" spans="1:12" ht="15">
      <c r="A52" s="7">
        <v>22</v>
      </c>
      <c r="B52" s="17" t="s">
        <v>313</v>
      </c>
      <c r="C52" s="18" t="s">
        <v>314</v>
      </c>
      <c r="D52" s="17" t="s">
        <v>249</v>
      </c>
      <c r="E52" s="18" t="s">
        <v>315</v>
      </c>
      <c r="F52" s="27">
        <f>G52+H52+I52+J52</f>
        <v>2282656</v>
      </c>
      <c r="G52" s="52">
        <v>895000</v>
      </c>
      <c r="H52" s="52">
        <v>1387656</v>
      </c>
      <c r="I52" s="52">
        <v>0</v>
      </c>
      <c r="J52" s="52">
        <v>0</v>
      </c>
      <c r="K52" s="53">
        <v>20050407</v>
      </c>
      <c r="L52" s="53"/>
    </row>
    <row r="53" spans="1:12" ht="15">
      <c r="A53" s="7">
        <v>23</v>
      </c>
      <c r="B53" s="17" t="s">
        <v>316</v>
      </c>
      <c r="C53" s="18" t="s">
        <v>317</v>
      </c>
      <c r="D53" s="17" t="s">
        <v>249</v>
      </c>
      <c r="E53" s="18" t="s">
        <v>318</v>
      </c>
      <c r="F53" s="27">
        <f>G53+H53+I53+J53</f>
        <v>25300</v>
      </c>
      <c r="G53" s="52">
        <v>10000</v>
      </c>
      <c r="H53" s="52">
        <v>11650</v>
      </c>
      <c r="I53" s="52">
        <v>0</v>
      </c>
      <c r="J53" s="52">
        <v>3650</v>
      </c>
      <c r="K53" s="53">
        <v>20050307</v>
      </c>
      <c r="L53" s="53"/>
    </row>
    <row r="54" spans="1:12" ht="15">
      <c r="A54" s="7">
        <v>24</v>
      </c>
      <c r="B54" s="17" t="s">
        <v>320</v>
      </c>
      <c r="C54" s="18" t="s">
        <v>321</v>
      </c>
      <c r="D54" s="17" t="s">
        <v>319</v>
      </c>
      <c r="E54" s="18" t="s">
        <v>322</v>
      </c>
      <c r="F54" s="27">
        <f>G54+H54+I54+J54</f>
        <v>1581105</v>
      </c>
      <c r="G54" s="52">
        <v>400</v>
      </c>
      <c r="H54" s="52">
        <v>1481861</v>
      </c>
      <c r="I54" s="52">
        <v>20000</v>
      </c>
      <c r="J54" s="52">
        <v>78844</v>
      </c>
      <c r="K54" s="53">
        <v>20050307</v>
      </c>
      <c r="L54" s="53"/>
    </row>
    <row r="55" spans="1:12" ht="15">
      <c r="A55" s="7">
        <v>25</v>
      </c>
      <c r="B55" s="17" t="s">
        <v>323</v>
      </c>
      <c r="C55" s="18" t="s">
        <v>324</v>
      </c>
      <c r="D55" s="17" t="s">
        <v>319</v>
      </c>
      <c r="E55" s="18" t="s">
        <v>325</v>
      </c>
      <c r="F55" s="27">
        <f>G55+H55+I55+J55</f>
        <v>467607</v>
      </c>
      <c r="G55" s="52">
        <v>1</v>
      </c>
      <c r="H55" s="52">
        <v>353306</v>
      </c>
      <c r="I55" s="52">
        <v>112000</v>
      </c>
      <c r="J55" s="52">
        <v>2300</v>
      </c>
      <c r="K55" s="53">
        <v>20050307</v>
      </c>
      <c r="L55" s="53"/>
    </row>
    <row r="56" spans="1:12" ht="15">
      <c r="A56" s="7">
        <v>26</v>
      </c>
      <c r="B56" s="17" t="s">
        <v>326</v>
      </c>
      <c r="C56" s="18" t="s">
        <v>327</v>
      </c>
      <c r="D56" s="17" t="s">
        <v>319</v>
      </c>
      <c r="E56" s="18" t="s">
        <v>328</v>
      </c>
      <c r="F56" s="27">
        <f>G56+H56+I56+J56</f>
        <v>15158169</v>
      </c>
      <c r="G56" s="52">
        <v>14290000</v>
      </c>
      <c r="H56" s="52">
        <v>826134</v>
      </c>
      <c r="I56" s="52">
        <v>0</v>
      </c>
      <c r="J56" s="52">
        <v>42035</v>
      </c>
      <c r="K56" s="53">
        <v>20050307</v>
      </c>
      <c r="L56" s="53"/>
    </row>
    <row r="57" spans="1:12" ht="15">
      <c r="A57" s="7">
        <v>27</v>
      </c>
      <c r="B57" s="17" t="s">
        <v>329</v>
      </c>
      <c r="C57" s="18" t="s">
        <v>330</v>
      </c>
      <c r="D57" s="17" t="s">
        <v>319</v>
      </c>
      <c r="E57" s="18" t="s">
        <v>331</v>
      </c>
      <c r="F57" s="27">
        <f>G57+H57+I57+J57</f>
        <v>464043</v>
      </c>
      <c r="G57" s="52">
        <v>0</v>
      </c>
      <c r="H57" s="52">
        <v>154323</v>
      </c>
      <c r="I57" s="52">
        <v>0</v>
      </c>
      <c r="J57" s="52">
        <v>309720</v>
      </c>
      <c r="K57" s="53">
        <v>20050407</v>
      </c>
      <c r="L57" s="53"/>
    </row>
    <row r="58" spans="1:12" ht="15">
      <c r="A58" s="7">
        <v>28</v>
      </c>
      <c r="B58" s="17" t="s">
        <v>332</v>
      </c>
      <c r="C58" s="18" t="s">
        <v>333</v>
      </c>
      <c r="D58" s="17" t="s">
        <v>319</v>
      </c>
      <c r="E58" s="18" t="s">
        <v>334</v>
      </c>
      <c r="F58" s="27">
        <f>G58+H58+I58+J58</f>
        <v>325337</v>
      </c>
      <c r="G58" s="52">
        <v>0</v>
      </c>
      <c r="H58" s="52">
        <v>120881</v>
      </c>
      <c r="I58" s="52">
        <v>11200</v>
      </c>
      <c r="J58" s="52">
        <v>193256</v>
      </c>
      <c r="K58" s="53">
        <v>20050307</v>
      </c>
      <c r="L58" s="53"/>
    </row>
    <row r="59" spans="1:12" ht="15">
      <c r="A59" s="7">
        <v>29</v>
      </c>
      <c r="B59" s="17" t="s">
        <v>335</v>
      </c>
      <c r="C59" s="18" t="s">
        <v>336</v>
      </c>
      <c r="D59" s="17" t="s">
        <v>319</v>
      </c>
      <c r="E59" s="18" t="s">
        <v>337</v>
      </c>
      <c r="F59" s="27">
        <f>G59+H59+I59+J59</f>
        <v>2963095</v>
      </c>
      <c r="G59" s="52">
        <v>2257300</v>
      </c>
      <c r="H59" s="52">
        <v>525745</v>
      </c>
      <c r="I59" s="52">
        <v>0</v>
      </c>
      <c r="J59" s="52">
        <v>180050</v>
      </c>
      <c r="K59" s="53">
        <v>20050307</v>
      </c>
      <c r="L59" s="53"/>
    </row>
    <row r="60" spans="1:12" ht="15">
      <c r="A60" s="7">
        <v>30</v>
      </c>
      <c r="B60" s="17" t="s">
        <v>338</v>
      </c>
      <c r="C60" s="18" t="s">
        <v>339</v>
      </c>
      <c r="D60" s="17" t="s">
        <v>319</v>
      </c>
      <c r="E60" s="18" t="s">
        <v>340</v>
      </c>
      <c r="F60" s="27">
        <f>G60+H60+I60+J60</f>
        <v>3997720</v>
      </c>
      <c r="G60" s="52">
        <v>3302800</v>
      </c>
      <c r="H60" s="52">
        <v>558668</v>
      </c>
      <c r="I60" s="52">
        <v>0</v>
      </c>
      <c r="J60" s="52">
        <v>136252</v>
      </c>
      <c r="K60" s="53">
        <v>20050407</v>
      </c>
      <c r="L60" s="53"/>
    </row>
    <row r="61" spans="1:12" ht="15">
      <c r="A61" s="7">
        <v>31</v>
      </c>
      <c r="B61" s="17" t="s">
        <v>341</v>
      </c>
      <c r="C61" s="18" t="s">
        <v>342</v>
      </c>
      <c r="D61" s="17" t="s">
        <v>319</v>
      </c>
      <c r="E61" s="18" t="s">
        <v>343</v>
      </c>
      <c r="F61" s="27">
        <f>G61+H61+I61+J61</f>
        <v>3786723</v>
      </c>
      <c r="G61" s="52">
        <v>3081100</v>
      </c>
      <c r="H61" s="52">
        <v>703823</v>
      </c>
      <c r="I61" s="52">
        <v>0</v>
      </c>
      <c r="J61" s="52">
        <v>1800</v>
      </c>
      <c r="K61" s="53">
        <v>20050307</v>
      </c>
      <c r="L61" s="53"/>
    </row>
    <row r="62" spans="1:12" ht="15">
      <c r="A62" s="7">
        <v>32</v>
      </c>
      <c r="B62" s="17" t="s">
        <v>344</v>
      </c>
      <c r="C62" s="18" t="s">
        <v>345</v>
      </c>
      <c r="D62" s="17" t="s">
        <v>319</v>
      </c>
      <c r="E62" s="18" t="s">
        <v>346</v>
      </c>
      <c r="F62" s="27">
        <f>G62+H62+I62+J62</f>
        <v>5920816</v>
      </c>
      <c r="G62" s="52">
        <v>5453700</v>
      </c>
      <c r="H62" s="52">
        <v>455816</v>
      </c>
      <c r="I62" s="52">
        <v>0</v>
      </c>
      <c r="J62" s="52">
        <v>11300</v>
      </c>
      <c r="K62" s="53">
        <v>20050407</v>
      </c>
      <c r="L62" s="53"/>
    </row>
    <row r="63" spans="1:12" ht="15">
      <c r="A63" s="7">
        <v>33</v>
      </c>
      <c r="B63" s="17" t="s">
        <v>347</v>
      </c>
      <c r="C63" s="18" t="s">
        <v>348</v>
      </c>
      <c r="D63" s="17" t="s">
        <v>319</v>
      </c>
      <c r="E63" s="18" t="s">
        <v>349</v>
      </c>
      <c r="F63" s="53" t="s">
        <v>1725</v>
      </c>
      <c r="G63" s="53" t="s">
        <v>1725</v>
      </c>
      <c r="H63" s="53" t="s">
        <v>1725</v>
      </c>
      <c r="I63" s="53" t="s">
        <v>1725</v>
      </c>
      <c r="J63" s="53" t="s">
        <v>1725</v>
      </c>
      <c r="K63" s="53" t="s">
        <v>1725</v>
      </c>
      <c r="L63" s="53"/>
    </row>
    <row r="64" spans="1:12" ht="15">
      <c r="A64" s="7">
        <v>34</v>
      </c>
      <c r="B64" s="17" t="s">
        <v>350</v>
      </c>
      <c r="C64" s="18" t="s">
        <v>351</v>
      </c>
      <c r="D64" s="17" t="s">
        <v>319</v>
      </c>
      <c r="E64" s="18" t="s">
        <v>352</v>
      </c>
      <c r="F64" s="27">
        <f aca="true" t="shared" si="0" ref="F64:F95">G64+H64+I64+J64</f>
        <v>1056273</v>
      </c>
      <c r="G64" s="52">
        <v>404600</v>
      </c>
      <c r="H64" s="52">
        <v>651673</v>
      </c>
      <c r="I64" s="52">
        <v>0</v>
      </c>
      <c r="J64" s="52">
        <v>0</v>
      </c>
      <c r="K64" s="53">
        <v>20050307</v>
      </c>
      <c r="L64" s="53"/>
    </row>
    <row r="65" spans="1:12" ht="15">
      <c r="A65" s="7">
        <v>35</v>
      </c>
      <c r="B65" s="17" t="s">
        <v>353</v>
      </c>
      <c r="C65" s="18" t="s">
        <v>354</v>
      </c>
      <c r="D65" s="17" t="s">
        <v>319</v>
      </c>
      <c r="E65" s="18" t="s">
        <v>355</v>
      </c>
      <c r="F65" s="27">
        <f t="shared" si="0"/>
        <v>2307258</v>
      </c>
      <c r="G65" s="52">
        <v>140500</v>
      </c>
      <c r="H65" s="52">
        <v>187549</v>
      </c>
      <c r="I65" s="52">
        <v>613000</v>
      </c>
      <c r="J65" s="52">
        <v>1366209</v>
      </c>
      <c r="K65" s="53">
        <v>20050307</v>
      </c>
      <c r="L65" s="53"/>
    </row>
    <row r="66" spans="1:12" ht="15">
      <c r="A66" s="7">
        <v>36</v>
      </c>
      <c r="B66" s="17" t="s">
        <v>356</v>
      </c>
      <c r="C66" s="18" t="s">
        <v>357</v>
      </c>
      <c r="D66" s="17" t="s">
        <v>319</v>
      </c>
      <c r="E66" s="18" t="s">
        <v>358</v>
      </c>
      <c r="F66" s="27">
        <f t="shared" si="0"/>
        <v>914326</v>
      </c>
      <c r="G66" s="52">
        <v>548000</v>
      </c>
      <c r="H66" s="52">
        <v>182196</v>
      </c>
      <c r="I66" s="52">
        <v>78000</v>
      </c>
      <c r="J66" s="52">
        <v>106130</v>
      </c>
      <c r="K66" s="53">
        <v>20050307</v>
      </c>
      <c r="L66" s="53"/>
    </row>
    <row r="67" spans="1:12" ht="15">
      <c r="A67" s="7">
        <v>37</v>
      </c>
      <c r="B67" s="17" t="s">
        <v>359</v>
      </c>
      <c r="C67" s="18" t="s">
        <v>360</v>
      </c>
      <c r="D67" s="17" t="s">
        <v>319</v>
      </c>
      <c r="E67" s="18" t="s">
        <v>361</v>
      </c>
      <c r="F67" s="27">
        <f t="shared" si="0"/>
        <v>597002</v>
      </c>
      <c r="G67" s="52">
        <v>4001</v>
      </c>
      <c r="H67" s="52">
        <v>534401</v>
      </c>
      <c r="I67" s="52">
        <v>0</v>
      </c>
      <c r="J67" s="52">
        <v>58600</v>
      </c>
      <c r="K67" s="53">
        <v>20050307</v>
      </c>
      <c r="L67" s="53"/>
    </row>
    <row r="68" spans="1:12" ht="15">
      <c r="A68" s="7">
        <v>38</v>
      </c>
      <c r="B68" s="17" t="s">
        <v>362</v>
      </c>
      <c r="C68" s="18" t="s">
        <v>363</v>
      </c>
      <c r="D68" s="17" t="s">
        <v>319</v>
      </c>
      <c r="E68" s="18" t="s">
        <v>364</v>
      </c>
      <c r="F68" s="27">
        <f t="shared" si="0"/>
        <v>7836471</v>
      </c>
      <c r="G68" s="52">
        <v>2043500</v>
      </c>
      <c r="H68" s="52">
        <v>1414329</v>
      </c>
      <c r="I68" s="52">
        <v>3526522</v>
      </c>
      <c r="J68" s="52">
        <v>852120</v>
      </c>
      <c r="K68" s="53">
        <v>20050307</v>
      </c>
      <c r="L68" s="53"/>
    </row>
    <row r="69" spans="1:12" ht="15">
      <c r="A69" s="7">
        <v>39</v>
      </c>
      <c r="B69" s="17" t="s">
        <v>365</v>
      </c>
      <c r="C69" s="18" t="s">
        <v>366</v>
      </c>
      <c r="D69" s="17" t="s">
        <v>319</v>
      </c>
      <c r="E69" s="18" t="s">
        <v>367</v>
      </c>
      <c r="F69" s="27">
        <f t="shared" si="0"/>
        <v>3837954</v>
      </c>
      <c r="G69" s="52">
        <v>2296350</v>
      </c>
      <c r="H69" s="52">
        <v>1516604</v>
      </c>
      <c r="I69" s="52">
        <v>0</v>
      </c>
      <c r="J69" s="52">
        <v>25000</v>
      </c>
      <c r="K69" s="53">
        <v>20050407</v>
      </c>
      <c r="L69" s="53"/>
    </row>
    <row r="70" spans="1:12" ht="15">
      <c r="A70" s="7">
        <v>40</v>
      </c>
      <c r="B70" s="17" t="s">
        <v>368</v>
      </c>
      <c r="C70" s="18" t="s">
        <v>369</v>
      </c>
      <c r="D70" s="17" t="s">
        <v>319</v>
      </c>
      <c r="E70" s="18" t="s">
        <v>370</v>
      </c>
      <c r="F70" s="27">
        <f t="shared" si="0"/>
        <v>5651433</v>
      </c>
      <c r="G70" s="52">
        <v>0</v>
      </c>
      <c r="H70" s="52">
        <v>1807912</v>
      </c>
      <c r="I70" s="52">
        <v>0</v>
      </c>
      <c r="J70" s="52">
        <v>3843521</v>
      </c>
      <c r="K70" s="53">
        <v>20050307</v>
      </c>
      <c r="L70" s="53"/>
    </row>
    <row r="71" spans="1:12" ht="15">
      <c r="A71" s="7">
        <v>41</v>
      </c>
      <c r="B71" s="17" t="s">
        <v>371</v>
      </c>
      <c r="C71" s="18" t="s">
        <v>372</v>
      </c>
      <c r="D71" s="17" t="s">
        <v>319</v>
      </c>
      <c r="E71" s="18" t="s">
        <v>373</v>
      </c>
      <c r="F71" s="27">
        <f t="shared" si="0"/>
        <v>657167</v>
      </c>
      <c r="G71" s="52">
        <v>395000</v>
      </c>
      <c r="H71" s="52">
        <v>173867</v>
      </c>
      <c r="I71" s="52">
        <v>0</v>
      </c>
      <c r="J71" s="52">
        <v>88300</v>
      </c>
      <c r="K71" s="53">
        <v>20050307</v>
      </c>
      <c r="L71" s="53"/>
    </row>
    <row r="72" spans="1:12" ht="15">
      <c r="A72" s="7">
        <v>42</v>
      </c>
      <c r="B72" s="17" t="s">
        <v>374</v>
      </c>
      <c r="C72" s="18" t="s">
        <v>375</v>
      </c>
      <c r="D72" s="17" t="s">
        <v>319</v>
      </c>
      <c r="E72" s="18" t="s">
        <v>376</v>
      </c>
      <c r="F72" s="27">
        <f t="shared" si="0"/>
        <v>5913870</v>
      </c>
      <c r="G72" s="52">
        <v>788000</v>
      </c>
      <c r="H72" s="52">
        <v>4206000</v>
      </c>
      <c r="I72" s="52">
        <v>0</v>
      </c>
      <c r="J72" s="52">
        <v>919870</v>
      </c>
      <c r="K72" s="53">
        <v>20050307</v>
      </c>
      <c r="L72" s="53"/>
    </row>
    <row r="73" spans="1:12" ht="15">
      <c r="A73" s="7">
        <v>43</v>
      </c>
      <c r="B73" s="17" t="s">
        <v>377</v>
      </c>
      <c r="C73" s="18" t="s">
        <v>378</v>
      </c>
      <c r="D73" s="17" t="s">
        <v>319</v>
      </c>
      <c r="E73" s="18" t="s">
        <v>379</v>
      </c>
      <c r="F73" s="27">
        <f t="shared" si="0"/>
        <v>4047507</v>
      </c>
      <c r="G73" s="52">
        <v>2015790</v>
      </c>
      <c r="H73" s="52">
        <v>1754295</v>
      </c>
      <c r="I73" s="52">
        <v>90000</v>
      </c>
      <c r="J73" s="52">
        <v>187422</v>
      </c>
      <c r="K73" s="53">
        <v>20050407</v>
      </c>
      <c r="L73" s="53"/>
    </row>
    <row r="74" spans="1:12" ht="15">
      <c r="A74" s="7">
        <v>44</v>
      </c>
      <c r="B74" s="17" t="s">
        <v>380</v>
      </c>
      <c r="C74" s="18" t="s">
        <v>381</v>
      </c>
      <c r="D74" s="17" t="s">
        <v>319</v>
      </c>
      <c r="E74" s="18" t="s">
        <v>382</v>
      </c>
      <c r="F74" s="27">
        <f t="shared" si="0"/>
        <v>1233793</v>
      </c>
      <c r="G74" s="52">
        <v>0</v>
      </c>
      <c r="H74" s="52">
        <v>575513</v>
      </c>
      <c r="I74" s="52">
        <v>13200</v>
      </c>
      <c r="J74" s="52">
        <v>645080</v>
      </c>
      <c r="K74" s="53">
        <v>20050307</v>
      </c>
      <c r="L74" s="53"/>
    </row>
    <row r="75" spans="1:12" ht="15">
      <c r="A75" s="7">
        <v>45</v>
      </c>
      <c r="B75" s="17" t="s">
        <v>383</v>
      </c>
      <c r="C75" s="18" t="s">
        <v>384</v>
      </c>
      <c r="D75" s="17" t="s">
        <v>319</v>
      </c>
      <c r="E75" s="18" t="s">
        <v>385</v>
      </c>
      <c r="F75" s="27">
        <f t="shared" si="0"/>
        <v>1485028</v>
      </c>
      <c r="G75" s="52">
        <v>0</v>
      </c>
      <c r="H75" s="52">
        <v>1443819</v>
      </c>
      <c r="I75" s="52">
        <v>0</v>
      </c>
      <c r="J75" s="52">
        <v>41209</v>
      </c>
      <c r="K75" s="53">
        <v>20050407</v>
      </c>
      <c r="L75" s="53"/>
    </row>
    <row r="76" spans="1:12" ht="15">
      <c r="A76" s="7">
        <v>46</v>
      </c>
      <c r="B76" s="17" t="s">
        <v>386</v>
      </c>
      <c r="C76" s="18" t="s">
        <v>387</v>
      </c>
      <c r="D76" s="17" t="s">
        <v>319</v>
      </c>
      <c r="E76" s="18" t="s">
        <v>388</v>
      </c>
      <c r="F76" s="27">
        <f t="shared" si="0"/>
        <v>5742669</v>
      </c>
      <c r="G76" s="52">
        <v>1380500</v>
      </c>
      <c r="H76" s="52">
        <v>786939</v>
      </c>
      <c r="I76" s="52">
        <v>51300</v>
      </c>
      <c r="J76" s="52">
        <v>3523930</v>
      </c>
      <c r="K76" s="53">
        <v>20050407</v>
      </c>
      <c r="L76" s="53"/>
    </row>
    <row r="77" spans="1:12" ht="15">
      <c r="A77" s="7">
        <v>47</v>
      </c>
      <c r="B77" s="17" t="s">
        <v>389</v>
      </c>
      <c r="C77" s="18" t="s">
        <v>390</v>
      </c>
      <c r="D77" s="17" t="s">
        <v>319</v>
      </c>
      <c r="E77" s="18" t="s">
        <v>391</v>
      </c>
      <c r="F77" s="27">
        <f t="shared" si="0"/>
        <v>798640</v>
      </c>
      <c r="G77" s="52">
        <v>441000</v>
      </c>
      <c r="H77" s="52">
        <v>357640</v>
      </c>
      <c r="I77" s="52">
        <v>0</v>
      </c>
      <c r="J77" s="52">
        <v>0</v>
      </c>
      <c r="K77" s="53">
        <v>20050407</v>
      </c>
      <c r="L77" s="53"/>
    </row>
    <row r="78" spans="1:12" ht="15">
      <c r="A78" s="7">
        <v>48</v>
      </c>
      <c r="B78" s="17" t="s">
        <v>392</v>
      </c>
      <c r="C78" s="18" t="s">
        <v>393</v>
      </c>
      <c r="D78" s="17" t="s">
        <v>319</v>
      </c>
      <c r="E78" s="18" t="s">
        <v>394</v>
      </c>
      <c r="F78" s="27">
        <f t="shared" si="0"/>
        <v>733826</v>
      </c>
      <c r="G78" s="52">
        <v>0</v>
      </c>
      <c r="H78" s="52">
        <v>595577</v>
      </c>
      <c r="I78" s="52">
        <v>0</v>
      </c>
      <c r="J78" s="52">
        <v>138249</v>
      </c>
      <c r="K78" s="53">
        <v>20050407</v>
      </c>
      <c r="L78" s="53"/>
    </row>
    <row r="79" spans="1:12" ht="15">
      <c r="A79" s="7">
        <v>49</v>
      </c>
      <c r="B79" s="17" t="s">
        <v>395</v>
      </c>
      <c r="C79" s="18" t="s">
        <v>396</v>
      </c>
      <c r="D79" s="17" t="s">
        <v>319</v>
      </c>
      <c r="E79" s="18" t="s">
        <v>397</v>
      </c>
      <c r="F79" s="27">
        <f t="shared" si="0"/>
        <v>827233</v>
      </c>
      <c r="G79" s="52">
        <v>593500</v>
      </c>
      <c r="H79" s="52">
        <v>227133</v>
      </c>
      <c r="I79" s="52">
        <v>0</v>
      </c>
      <c r="J79" s="52">
        <v>6600</v>
      </c>
      <c r="K79" s="53">
        <v>20050307</v>
      </c>
      <c r="L79" s="53"/>
    </row>
    <row r="80" spans="1:12" ht="15">
      <c r="A80" s="7">
        <v>50</v>
      </c>
      <c r="B80" s="17" t="s">
        <v>398</v>
      </c>
      <c r="C80" s="18" t="s">
        <v>399</v>
      </c>
      <c r="D80" s="17" t="s">
        <v>319</v>
      </c>
      <c r="E80" s="18" t="s">
        <v>400</v>
      </c>
      <c r="F80" s="27">
        <f t="shared" si="0"/>
        <v>2206972</v>
      </c>
      <c r="G80" s="52">
        <v>1569250</v>
      </c>
      <c r="H80" s="52">
        <v>591322</v>
      </c>
      <c r="I80" s="52">
        <v>0</v>
      </c>
      <c r="J80" s="52">
        <v>46400</v>
      </c>
      <c r="K80" s="53">
        <v>20050307</v>
      </c>
      <c r="L80" s="53"/>
    </row>
    <row r="81" spans="1:12" ht="15">
      <c r="A81" s="7">
        <v>51</v>
      </c>
      <c r="B81" s="17" t="s">
        <v>401</v>
      </c>
      <c r="C81" s="18" t="s">
        <v>402</v>
      </c>
      <c r="D81" s="17" t="s">
        <v>319</v>
      </c>
      <c r="E81" s="18" t="s">
        <v>403</v>
      </c>
      <c r="F81" s="27">
        <f t="shared" si="0"/>
        <v>1625368</v>
      </c>
      <c r="G81" s="52">
        <v>1010000</v>
      </c>
      <c r="H81" s="52">
        <v>501068</v>
      </c>
      <c r="I81" s="52">
        <v>0</v>
      </c>
      <c r="J81" s="52">
        <v>114300</v>
      </c>
      <c r="K81" s="53">
        <v>20050407</v>
      </c>
      <c r="L81" s="53"/>
    </row>
    <row r="82" spans="1:12" ht="15">
      <c r="A82" s="7">
        <v>52</v>
      </c>
      <c r="B82" s="17" t="s">
        <v>404</v>
      </c>
      <c r="C82" s="18" t="s">
        <v>405</v>
      </c>
      <c r="D82" s="17" t="s">
        <v>319</v>
      </c>
      <c r="E82" s="18" t="s">
        <v>406</v>
      </c>
      <c r="F82" s="27">
        <f t="shared" si="0"/>
        <v>1411280</v>
      </c>
      <c r="G82" s="52">
        <v>0</v>
      </c>
      <c r="H82" s="52">
        <v>571182</v>
      </c>
      <c r="I82" s="52">
        <v>0</v>
      </c>
      <c r="J82" s="52">
        <v>840098</v>
      </c>
      <c r="K82" s="53">
        <v>20050307</v>
      </c>
      <c r="L82" s="53"/>
    </row>
    <row r="83" spans="1:12" ht="15">
      <c r="A83" s="7">
        <v>53</v>
      </c>
      <c r="B83" s="17" t="s">
        <v>407</v>
      </c>
      <c r="C83" s="18" t="s">
        <v>408</v>
      </c>
      <c r="D83" s="17" t="s">
        <v>319</v>
      </c>
      <c r="E83" s="18" t="s">
        <v>409</v>
      </c>
      <c r="F83" s="27">
        <f t="shared" si="0"/>
        <v>1183665</v>
      </c>
      <c r="G83" s="52">
        <v>8800</v>
      </c>
      <c r="H83" s="52">
        <v>493341</v>
      </c>
      <c r="I83" s="52">
        <v>0</v>
      </c>
      <c r="J83" s="52">
        <v>681524</v>
      </c>
      <c r="K83" s="53">
        <v>20050307</v>
      </c>
      <c r="L83" s="53"/>
    </row>
    <row r="84" spans="1:12" ht="15">
      <c r="A84" s="7">
        <v>54</v>
      </c>
      <c r="B84" s="17" t="s">
        <v>410</v>
      </c>
      <c r="C84" s="18" t="s">
        <v>411</v>
      </c>
      <c r="D84" s="17" t="s">
        <v>319</v>
      </c>
      <c r="E84" s="18" t="s">
        <v>412</v>
      </c>
      <c r="F84" s="27">
        <f t="shared" si="0"/>
        <v>2318938</v>
      </c>
      <c r="G84" s="52">
        <v>867050</v>
      </c>
      <c r="H84" s="52">
        <v>1375932</v>
      </c>
      <c r="I84" s="52">
        <v>0</v>
      </c>
      <c r="J84" s="52">
        <v>75956</v>
      </c>
      <c r="K84" s="53">
        <v>20050307</v>
      </c>
      <c r="L84" s="53"/>
    </row>
    <row r="85" spans="1:12" ht="15">
      <c r="A85" s="7">
        <v>55</v>
      </c>
      <c r="B85" s="17" t="s">
        <v>413</v>
      </c>
      <c r="C85" s="18" t="s">
        <v>414</v>
      </c>
      <c r="D85" s="17" t="s">
        <v>319</v>
      </c>
      <c r="E85" s="18" t="s">
        <v>415</v>
      </c>
      <c r="F85" s="27">
        <f t="shared" si="0"/>
        <v>4238309</v>
      </c>
      <c r="G85" s="52">
        <v>396500</v>
      </c>
      <c r="H85" s="52">
        <v>3614845</v>
      </c>
      <c r="I85" s="52">
        <v>0</v>
      </c>
      <c r="J85" s="52">
        <v>226964</v>
      </c>
      <c r="K85" s="53">
        <v>20050307</v>
      </c>
      <c r="L85" s="53"/>
    </row>
    <row r="86" spans="1:12" ht="15">
      <c r="A86" s="7">
        <v>56</v>
      </c>
      <c r="B86" s="17" t="s">
        <v>416</v>
      </c>
      <c r="C86" s="18" t="s">
        <v>417</v>
      </c>
      <c r="D86" s="17" t="s">
        <v>319</v>
      </c>
      <c r="E86" s="18" t="s">
        <v>418</v>
      </c>
      <c r="F86" s="27">
        <f t="shared" si="0"/>
        <v>3444039</v>
      </c>
      <c r="G86" s="52">
        <v>961359</v>
      </c>
      <c r="H86" s="52">
        <v>498628</v>
      </c>
      <c r="I86" s="52">
        <v>120674</v>
      </c>
      <c r="J86" s="52">
        <v>1863378</v>
      </c>
      <c r="K86" s="53">
        <v>20050407</v>
      </c>
      <c r="L86" s="53"/>
    </row>
    <row r="87" spans="1:12" ht="15">
      <c r="A87" s="7">
        <v>57</v>
      </c>
      <c r="B87" s="17" t="s">
        <v>419</v>
      </c>
      <c r="C87" s="18" t="s">
        <v>420</v>
      </c>
      <c r="D87" s="17" t="s">
        <v>319</v>
      </c>
      <c r="E87" s="18" t="s">
        <v>421</v>
      </c>
      <c r="F87" s="27">
        <f t="shared" si="0"/>
        <v>471019</v>
      </c>
      <c r="G87" s="52">
        <v>0</v>
      </c>
      <c r="H87" s="52">
        <v>461769</v>
      </c>
      <c r="I87" s="52">
        <v>0</v>
      </c>
      <c r="J87" s="52">
        <v>9250</v>
      </c>
      <c r="K87" s="53">
        <v>20050307</v>
      </c>
      <c r="L87" s="53"/>
    </row>
    <row r="88" spans="1:12" ht="15">
      <c r="A88" s="7">
        <v>58</v>
      </c>
      <c r="B88" s="17" t="s">
        <v>422</v>
      </c>
      <c r="C88" s="18" t="s">
        <v>423</v>
      </c>
      <c r="D88" s="17" t="s">
        <v>319</v>
      </c>
      <c r="E88" s="18" t="s">
        <v>424</v>
      </c>
      <c r="F88" s="27">
        <f t="shared" si="0"/>
        <v>578268</v>
      </c>
      <c r="G88" s="52">
        <v>0</v>
      </c>
      <c r="H88" s="52">
        <v>459172</v>
      </c>
      <c r="I88" s="52">
        <v>0</v>
      </c>
      <c r="J88" s="52">
        <v>119096</v>
      </c>
      <c r="K88" s="53">
        <v>20050307</v>
      </c>
      <c r="L88" s="53"/>
    </row>
    <row r="89" spans="1:12" ht="15">
      <c r="A89" s="7">
        <v>59</v>
      </c>
      <c r="B89" s="17" t="s">
        <v>425</v>
      </c>
      <c r="C89" s="18" t="s">
        <v>426</v>
      </c>
      <c r="D89" s="17" t="s">
        <v>319</v>
      </c>
      <c r="E89" s="18" t="s">
        <v>427</v>
      </c>
      <c r="F89" s="27">
        <f t="shared" si="0"/>
        <v>1495687</v>
      </c>
      <c r="G89" s="52">
        <v>600000</v>
      </c>
      <c r="H89" s="52">
        <v>371837</v>
      </c>
      <c r="I89" s="52">
        <v>335000</v>
      </c>
      <c r="J89" s="52">
        <v>188850</v>
      </c>
      <c r="K89" s="53">
        <v>20050307</v>
      </c>
      <c r="L89" s="53"/>
    </row>
    <row r="90" spans="1:12" ht="15">
      <c r="A90" s="7">
        <v>60</v>
      </c>
      <c r="B90" s="17" t="s">
        <v>428</v>
      </c>
      <c r="C90" s="18" t="s">
        <v>429</v>
      </c>
      <c r="D90" s="17" t="s">
        <v>319</v>
      </c>
      <c r="E90" s="18" t="s">
        <v>430</v>
      </c>
      <c r="F90" s="27">
        <f t="shared" si="0"/>
        <v>406509</v>
      </c>
      <c r="G90" s="52">
        <v>217100</v>
      </c>
      <c r="H90" s="52">
        <v>18294</v>
      </c>
      <c r="I90" s="52">
        <v>0</v>
      </c>
      <c r="J90" s="52">
        <v>171115</v>
      </c>
      <c r="K90" s="53">
        <v>20050307</v>
      </c>
      <c r="L90" s="53"/>
    </row>
    <row r="91" spans="1:12" ht="15">
      <c r="A91" s="7">
        <v>61</v>
      </c>
      <c r="B91" s="17" t="s">
        <v>431</v>
      </c>
      <c r="C91" s="18" t="s">
        <v>432</v>
      </c>
      <c r="D91" s="17" t="s">
        <v>319</v>
      </c>
      <c r="E91" s="18" t="s">
        <v>433</v>
      </c>
      <c r="F91" s="27">
        <f t="shared" si="0"/>
        <v>1659735</v>
      </c>
      <c r="G91" s="52">
        <v>494458</v>
      </c>
      <c r="H91" s="52">
        <v>1161477</v>
      </c>
      <c r="I91" s="52">
        <v>0</v>
      </c>
      <c r="J91" s="52">
        <v>3800</v>
      </c>
      <c r="K91" s="53">
        <v>20050307</v>
      </c>
      <c r="L91" s="53"/>
    </row>
    <row r="92" spans="1:12" ht="15">
      <c r="A92" s="7">
        <v>62</v>
      </c>
      <c r="B92" s="17" t="s">
        <v>434</v>
      </c>
      <c r="C92" s="18" t="s">
        <v>435</v>
      </c>
      <c r="D92" s="17" t="s">
        <v>319</v>
      </c>
      <c r="E92" s="18" t="s">
        <v>436</v>
      </c>
      <c r="F92" s="27">
        <f t="shared" si="0"/>
        <v>612619</v>
      </c>
      <c r="G92" s="52">
        <v>0</v>
      </c>
      <c r="H92" s="52">
        <v>416145</v>
      </c>
      <c r="I92" s="52">
        <v>0</v>
      </c>
      <c r="J92" s="52">
        <v>196474</v>
      </c>
      <c r="K92" s="53">
        <v>20050307</v>
      </c>
      <c r="L92" s="53"/>
    </row>
    <row r="93" spans="1:12" ht="15">
      <c r="A93" s="7">
        <v>63</v>
      </c>
      <c r="B93" s="17" t="s">
        <v>437</v>
      </c>
      <c r="C93" s="18" t="s">
        <v>438</v>
      </c>
      <c r="D93" s="17" t="s">
        <v>319</v>
      </c>
      <c r="E93" s="18" t="s">
        <v>439</v>
      </c>
      <c r="F93" s="27">
        <f t="shared" si="0"/>
        <v>443824</v>
      </c>
      <c r="G93" s="52">
        <v>0</v>
      </c>
      <c r="H93" s="52">
        <v>173574</v>
      </c>
      <c r="I93" s="52">
        <v>0</v>
      </c>
      <c r="J93" s="52">
        <v>270250</v>
      </c>
      <c r="K93" s="53">
        <v>20050307</v>
      </c>
      <c r="L93" s="53"/>
    </row>
    <row r="94" spans="1:12" ht="15">
      <c r="A94" s="7">
        <v>64</v>
      </c>
      <c r="B94" s="17" t="s">
        <v>440</v>
      </c>
      <c r="C94" s="18" t="s">
        <v>441</v>
      </c>
      <c r="D94" s="17" t="s">
        <v>319</v>
      </c>
      <c r="E94" s="18" t="s">
        <v>442</v>
      </c>
      <c r="F94" s="27">
        <f t="shared" si="0"/>
        <v>1070012</v>
      </c>
      <c r="G94" s="52">
        <v>735350</v>
      </c>
      <c r="H94" s="52">
        <v>232065</v>
      </c>
      <c r="I94" s="52">
        <v>19250</v>
      </c>
      <c r="J94" s="52">
        <v>83347</v>
      </c>
      <c r="K94" s="53">
        <v>20050307</v>
      </c>
      <c r="L94" s="53"/>
    </row>
    <row r="95" spans="1:12" ht="15">
      <c r="A95" s="7">
        <v>65</v>
      </c>
      <c r="B95" s="17" t="s">
        <v>443</v>
      </c>
      <c r="C95" s="18" t="s">
        <v>444</v>
      </c>
      <c r="D95" s="17" t="s">
        <v>319</v>
      </c>
      <c r="E95" s="18" t="s">
        <v>446</v>
      </c>
      <c r="F95" s="27">
        <f t="shared" si="0"/>
        <v>954392</v>
      </c>
      <c r="G95" s="52">
        <v>0</v>
      </c>
      <c r="H95" s="52">
        <v>729792</v>
      </c>
      <c r="I95" s="52">
        <v>0</v>
      </c>
      <c r="J95" s="52">
        <v>224600</v>
      </c>
      <c r="K95" s="53" t="s">
        <v>0</v>
      </c>
      <c r="L95" s="53"/>
    </row>
    <row r="96" spans="1:12" ht="15">
      <c r="A96" s="7">
        <v>66</v>
      </c>
      <c r="B96" s="17" t="s">
        <v>447</v>
      </c>
      <c r="C96" s="18" t="s">
        <v>448</v>
      </c>
      <c r="D96" s="17" t="s">
        <v>319</v>
      </c>
      <c r="E96" s="18" t="s">
        <v>449</v>
      </c>
      <c r="F96" s="27">
        <f aca="true" t="shared" si="1" ref="F96:F127">G96+H96+I96+J96</f>
        <v>3146048</v>
      </c>
      <c r="G96" s="52">
        <v>1832975</v>
      </c>
      <c r="H96" s="52">
        <v>1009962</v>
      </c>
      <c r="I96" s="52">
        <v>3000</v>
      </c>
      <c r="J96" s="52">
        <v>300111</v>
      </c>
      <c r="K96" s="53">
        <v>20050307</v>
      </c>
      <c r="L96" s="53"/>
    </row>
    <row r="97" spans="1:12" ht="15">
      <c r="A97" s="7">
        <v>67</v>
      </c>
      <c r="B97" s="17" t="s">
        <v>450</v>
      </c>
      <c r="C97" s="18" t="s">
        <v>451</v>
      </c>
      <c r="D97" s="17" t="s">
        <v>319</v>
      </c>
      <c r="E97" s="18" t="s">
        <v>452</v>
      </c>
      <c r="F97" s="27">
        <f t="shared" si="1"/>
        <v>422288</v>
      </c>
      <c r="G97" s="52">
        <v>0</v>
      </c>
      <c r="H97" s="52">
        <v>391608</v>
      </c>
      <c r="I97" s="52">
        <v>0</v>
      </c>
      <c r="J97" s="52">
        <v>30680</v>
      </c>
      <c r="K97" s="53">
        <v>20050307</v>
      </c>
      <c r="L97" s="53"/>
    </row>
    <row r="98" spans="1:12" ht="15">
      <c r="A98" s="7">
        <v>68</v>
      </c>
      <c r="B98" s="17" t="s">
        <v>453</v>
      </c>
      <c r="C98" s="18" t="s">
        <v>454</v>
      </c>
      <c r="D98" s="17" t="s">
        <v>319</v>
      </c>
      <c r="E98" s="18" t="s">
        <v>455</v>
      </c>
      <c r="F98" s="27">
        <f t="shared" si="1"/>
        <v>3963155</v>
      </c>
      <c r="G98" s="52">
        <v>3465300</v>
      </c>
      <c r="H98" s="52">
        <v>264796</v>
      </c>
      <c r="I98" s="52">
        <v>0</v>
      </c>
      <c r="J98" s="52">
        <v>233059</v>
      </c>
      <c r="K98" s="53">
        <v>20050407</v>
      </c>
      <c r="L98" s="53"/>
    </row>
    <row r="99" spans="1:12" ht="15">
      <c r="A99" s="7">
        <v>69</v>
      </c>
      <c r="B99" s="17" t="s">
        <v>456</v>
      </c>
      <c r="C99" s="18" t="s">
        <v>457</v>
      </c>
      <c r="D99" s="17" t="s">
        <v>319</v>
      </c>
      <c r="E99" s="18" t="s">
        <v>458</v>
      </c>
      <c r="F99" s="27">
        <f t="shared" si="1"/>
        <v>14817748</v>
      </c>
      <c r="G99" s="52">
        <v>1788460</v>
      </c>
      <c r="H99" s="52">
        <v>1553014</v>
      </c>
      <c r="I99" s="52">
        <v>3500000</v>
      </c>
      <c r="J99" s="52">
        <v>7976274</v>
      </c>
      <c r="K99" s="53">
        <v>20050407</v>
      </c>
      <c r="L99" s="53"/>
    </row>
    <row r="100" spans="1:12" ht="15">
      <c r="A100" s="7">
        <v>70</v>
      </c>
      <c r="B100" s="17" t="s">
        <v>459</v>
      </c>
      <c r="C100" s="18" t="s">
        <v>460</v>
      </c>
      <c r="D100" s="17" t="s">
        <v>319</v>
      </c>
      <c r="E100" s="18" t="s">
        <v>461</v>
      </c>
      <c r="F100" s="27">
        <f t="shared" si="1"/>
        <v>559853</v>
      </c>
      <c r="G100" s="52">
        <v>173300</v>
      </c>
      <c r="H100" s="52">
        <v>108051</v>
      </c>
      <c r="I100" s="52">
        <v>0</v>
      </c>
      <c r="J100" s="52">
        <v>278502</v>
      </c>
      <c r="K100" s="53" t="s">
        <v>0</v>
      </c>
      <c r="L100" s="53"/>
    </row>
    <row r="101" spans="1:12" ht="15">
      <c r="A101" s="7">
        <v>71</v>
      </c>
      <c r="B101" s="17" t="s">
        <v>462</v>
      </c>
      <c r="C101" s="18" t="s">
        <v>463</v>
      </c>
      <c r="D101" s="17" t="s">
        <v>319</v>
      </c>
      <c r="E101" s="18" t="s">
        <v>464</v>
      </c>
      <c r="F101" s="27">
        <f t="shared" si="1"/>
        <v>5718771</v>
      </c>
      <c r="G101" s="52">
        <v>353200</v>
      </c>
      <c r="H101" s="52">
        <v>1771291</v>
      </c>
      <c r="I101" s="52">
        <v>2400000</v>
      </c>
      <c r="J101" s="52">
        <v>1194280</v>
      </c>
      <c r="K101" s="53">
        <v>20050407</v>
      </c>
      <c r="L101" s="53"/>
    </row>
    <row r="102" spans="1:12" ht="15">
      <c r="A102" s="7">
        <v>72</v>
      </c>
      <c r="B102" s="17" t="s">
        <v>465</v>
      </c>
      <c r="C102" s="18" t="s">
        <v>466</v>
      </c>
      <c r="D102" s="17" t="s">
        <v>319</v>
      </c>
      <c r="E102" s="18" t="s">
        <v>467</v>
      </c>
      <c r="F102" s="27">
        <f t="shared" si="1"/>
        <v>730045</v>
      </c>
      <c r="G102" s="52">
        <v>2500</v>
      </c>
      <c r="H102" s="52">
        <v>333156</v>
      </c>
      <c r="I102" s="52">
        <v>325000</v>
      </c>
      <c r="J102" s="52">
        <v>69389</v>
      </c>
      <c r="K102" s="53">
        <v>20050307</v>
      </c>
      <c r="L102" s="53"/>
    </row>
    <row r="103" spans="1:12" ht="15">
      <c r="A103" s="7">
        <v>73</v>
      </c>
      <c r="B103" s="17" t="s">
        <v>468</v>
      </c>
      <c r="C103" s="18" t="s">
        <v>469</v>
      </c>
      <c r="D103" s="17" t="s">
        <v>319</v>
      </c>
      <c r="E103" s="18" t="s">
        <v>470</v>
      </c>
      <c r="F103" s="27">
        <f t="shared" si="1"/>
        <v>579583</v>
      </c>
      <c r="G103" s="52">
        <v>0</v>
      </c>
      <c r="H103" s="52">
        <v>409908</v>
      </c>
      <c r="I103" s="52">
        <v>0</v>
      </c>
      <c r="J103" s="52">
        <v>169675</v>
      </c>
      <c r="K103" s="53">
        <v>20050407</v>
      </c>
      <c r="L103" s="53"/>
    </row>
    <row r="104" spans="1:12" ht="15">
      <c r="A104" s="7">
        <v>74</v>
      </c>
      <c r="B104" s="17" t="s">
        <v>471</v>
      </c>
      <c r="C104" s="18" t="s">
        <v>472</v>
      </c>
      <c r="D104" s="17" t="s">
        <v>319</v>
      </c>
      <c r="E104" s="18" t="s">
        <v>473</v>
      </c>
      <c r="F104" s="27">
        <f t="shared" si="1"/>
        <v>8218701</v>
      </c>
      <c r="G104" s="52">
        <v>572570</v>
      </c>
      <c r="H104" s="52">
        <v>3693961</v>
      </c>
      <c r="I104" s="52">
        <v>32700</v>
      </c>
      <c r="J104" s="52">
        <v>3919470</v>
      </c>
      <c r="K104" s="53">
        <v>20050307</v>
      </c>
      <c r="L104" s="53"/>
    </row>
    <row r="105" spans="1:12" ht="15">
      <c r="A105" s="7">
        <v>75</v>
      </c>
      <c r="B105" s="17" t="s">
        <v>474</v>
      </c>
      <c r="C105" s="18" t="s">
        <v>475</v>
      </c>
      <c r="D105" s="17" t="s">
        <v>319</v>
      </c>
      <c r="E105" s="18" t="s">
        <v>476</v>
      </c>
      <c r="F105" s="27">
        <f t="shared" si="1"/>
        <v>1157707</v>
      </c>
      <c r="G105" s="52">
        <v>0</v>
      </c>
      <c r="H105" s="52">
        <v>1050009</v>
      </c>
      <c r="I105" s="52">
        <v>0</v>
      </c>
      <c r="J105" s="52">
        <v>107698</v>
      </c>
      <c r="K105" s="53">
        <v>20050307</v>
      </c>
      <c r="L105" s="53"/>
    </row>
    <row r="106" spans="1:12" ht="15">
      <c r="A106" s="7">
        <v>76</v>
      </c>
      <c r="B106" s="17" t="s">
        <v>477</v>
      </c>
      <c r="C106" s="18" t="s">
        <v>478</v>
      </c>
      <c r="D106" s="17" t="s">
        <v>319</v>
      </c>
      <c r="E106" s="18" t="s">
        <v>479</v>
      </c>
      <c r="F106" s="27">
        <f t="shared" si="1"/>
        <v>986481</v>
      </c>
      <c r="G106" s="52">
        <v>180000</v>
      </c>
      <c r="H106" s="52">
        <v>786481</v>
      </c>
      <c r="I106" s="52">
        <v>0</v>
      </c>
      <c r="J106" s="52">
        <v>20000</v>
      </c>
      <c r="K106" s="53">
        <v>20050307</v>
      </c>
      <c r="L106" s="53"/>
    </row>
    <row r="107" spans="1:12" ht="15">
      <c r="A107" s="7">
        <v>77</v>
      </c>
      <c r="B107" s="17" t="s">
        <v>480</v>
      </c>
      <c r="C107" s="18" t="s">
        <v>481</v>
      </c>
      <c r="D107" s="17" t="s">
        <v>319</v>
      </c>
      <c r="E107" s="18" t="s">
        <v>482</v>
      </c>
      <c r="F107" s="27">
        <f t="shared" si="1"/>
        <v>2175407</v>
      </c>
      <c r="G107" s="52">
        <v>0</v>
      </c>
      <c r="H107" s="52">
        <v>182858</v>
      </c>
      <c r="I107" s="52">
        <v>1775474</v>
      </c>
      <c r="J107" s="52">
        <v>217075</v>
      </c>
      <c r="K107" s="53">
        <v>20050307</v>
      </c>
      <c r="L107" s="53"/>
    </row>
    <row r="108" spans="1:12" ht="15">
      <c r="A108" s="7">
        <v>78</v>
      </c>
      <c r="B108" s="17" t="s">
        <v>483</v>
      </c>
      <c r="C108" s="18" t="s">
        <v>484</v>
      </c>
      <c r="D108" s="17" t="s">
        <v>319</v>
      </c>
      <c r="E108" s="18" t="s">
        <v>485</v>
      </c>
      <c r="F108" s="27">
        <f t="shared" si="1"/>
        <v>119959</v>
      </c>
      <c r="G108" s="52">
        <v>0</v>
      </c>
      <c r="H108" s="52">
        <v>959</v>
      </c>
      <c r="I108" s="52">
        <v>0</v>
      </c>
      <c r="J108" s="52">
        <v>119000</v>
      </c>
      <c r="K108" s="53">
        <v>20050407</v>
      </c>
      <c r="L108" s="53"/>
    </row>
    <row r="109" spans="1:12" ht="15">
      <c r="A109" s="7">
        <v>79</v>
      </c>
      <c r="B109" s="17" t="s">
        <v>486</v>
      </c>
      <c r="C109" s="18" t="s">
        <v>487</v>
      </c>
      <c r="D109" s="17" t="s">
        <v>319</v>
      </c>
      <c r="E109" s="18" t="s">
        <v>488</v>
      </c>
      <c r="F109" s="27">
        <f t="shared" si="1"/>
        <v>2022959</v>
      </c>
      <c r="G109" s="52">
        <v>319000</v>
      </c>
      <c r="H109" s="52">
        <v>970438</v>
      </c>
      <c r="I109" s="52">
        <v>39550</v>
      </c>
      <c r="J109" s="52">
        <v>693971</v>
      </c>
      <c r="K109" s="53">
        <v>20050307</v>
      </c>
      <c r="L109" s="53"/>
    </row>
    <row r="110" spans="1:12" ht="15">
      <c r="A110" s="7">
        <v>80</v>
      </c>
      <c r="B110" s="17" t="s">
        <v>489</v>
      </c>
      <c r="C110" s="18" t="s">
        <v>490</v>
      </c>
      <c r="D110" s="17" t="s">
        <v>319</v>
      </c>
      <c r="E110" s="18" t="s">
        <v>491</v>
      </c>
      <c r="F110" s="27">
        <f t="shared" si="1"/>
        <v>5361488</v>
      </c>
      <c r="G110" s="52">
        <v>4500000</v>
      </c>
      <c r="H110" s="52">
        <v>437000</v>
      </c>
      <c r="I110" s="52">
        <v>33900</v>
      </c>
      <c r="J110" s="52">
        <v>390588</v>
      </c>
      <c r="K110" s="53">
        <v>20050307</v>
      </c>
      <c r="L110" s="53"/>
    </row>
    <row r="111" spans="1:12" ht="15">
      <c r="A111" s="7">
        <v>81</v>
      </c>
      <c r="B111" s="17" t="s">
        <v>492</v>
      </c>
      <c r="C111" s="18" t="s">
        <v>493</v>
      </c>
      <c r="D111" s="17" t="s">
        <v>319</v>
      </c>
      <c r="E111" s="18" t="s">
        <v>494</v>
      </c>
      <c r="F111" s="27">
        <f t="shared" si="1"/>
        <v>1844072</v>
      </c>
      <c r="G111" s="52">
        <v>675500</v>
      </c>
      <c r="H111" s="52">
        <v>981090</v>
      </c>
      <c r="I111" s="52">
        <v>0</v>
      </c>
      <c r="J111" s="52">
        <v>187482</v>
      </c>
      <c r="K111" s="53">
        <v>20050307</v>
      </c>
      <c r="L111" s="53"/>
    </row>
    <row r="112" spans="1:12" ht="15">
      <c r="A112" s="7">
        <v>82</v>
      </c>
      <c r="B112" s="17" t="s">
        <v>495</v>
      </c>
      <c r="C112" s="18" t="s">
        <v>496</v>
      </c>
      <c r="D112" s="17" t="s">
        <v>319</v>
      </c>
      <c r="E112" s="18" t="s">
        <v>1671</v>
      </c>
      <c r="F112" s="27">
        <f t="shared" si="1"/>
        <v>226639</v>
      </c>
      <c r="G112" s="52">
        <v>0</v>
      </c>
      <c r="H112" s="52">
        <v>4669</v>
      </c>
      <c r="I112" s="52">
        <v>0</v>
      </c>
      <c r="J112" s="52">
        <v>221970</v>
      </c>
      <c r="K112" s="53" t="s">
        <v>0</v>
      </c>
      <c r="L112" s="53"/>
    </row>
    <row r="113" spans="1:12" ht="15">
      <c r="A113" s="7">
        <v>83</v>
      </c>
      <c r="B113" s="17" t="s">
        <v>497</v>
      </c>
      <c r="C113" s="18" t="s">
        <v>498</v>
      </c>
      <c r="D113" s="17" t="s">
        <v>319</v>
      </c>
      <c r="E113" s="18" t="s">
        <v>499</v>
      </c>
      <c r="F113" s="27">
        <f t="shared" si="1"/>
        <v>3963367</v>
      </c>
      <c r="G113" s="52">
        <v>2500</v>
      </c>
      <c r="H113" s="52">
        <v>2062962</v>
      </c>
      <c r="I113" s="52">
        <v>0</v>
      </c>
      <c r="J113" s="52">
        <v>1897905</v>
      </c>
      <c r="K113" s="53">
        <v>20050407</v>
      </c>
      <c r="L113" s="53"/>
    </row>
    <row r="114" spans="1:12" ht="15">
      <c r="A114" s="7">
        <v>84</v>
      </c>
      <c r="B114" s="17" t="s">
        <v>500</v>
      </c>
      <c r="C114" s="18" t="s">
        <v>501</v>
      </c>
      <c r="D114" s="17" t="s">
        <v>319</v>
      </c>
      <c r="E114" s="18" t="s">
        <v>502</v>
      </c>
      <c r="F114" s="27">
        <f t="shared" si="1"/>
        <v>2556780</v>
      </c>
      <c r="G114" s="52">
        <v>798400</v>
      </c>
      <c r="H114" s="52">
        <v>1396427</v>
      </c>
      <c r="I114" s="52">
        <v>0</v>
      </c>
      <c r="J114" s="52">
        <v>361953</v>
      </c>
      <c r="K114" s="53">
        <v>20050307</v>
      </c>
      <c r="L114" s="53"/>
    </row>
    <row r="115" spans="1:12" ht="15">
      <c r="A115" s="7">
        <v>85</v>
      </c>
      <c r="B115" s="17" t="s">
        <v>503</v>
      </c>
      <c r="C115" s="18" t="s">
        <v>504</v>
      </c>
      <c r="D115" s="17" t="s">
        <v>319</v>
      </c>
      <c r="E115" s="18" t="s">
        <v>505</v>
      </c>
      <c r="F115" s="27">
        <f t="shared" si="1"/>
        <v>8547202</v>
      </c>
      <c r="G115" s="52">
        <v>0</v>
      </c>
      <c r="H115" s="52">
        <v>0</v>
      </c>
      <c r="I115" s="52">
        <v>6000000</v>
      </c>
      <c r="J115" s="52">
        <v>2547202</v>
      </c>
      <c r="K115" s="53">
        <v>20050407</v>
      </c>
      <c r="L115" s="53"/>
    </row>
    <row r="116" spans="1:12" ht="15">
      <c r="A116" s="7">
        <v>86</v>
      </c>
      <c r="B116" s="17" t="s">
        <v>506</v>
      </c>
      <c r="C116" s="18" t="s">
        <v>507</v>
      </c>
      <c r="D116" s="17" t="s">
        <v>319</v>
      </c>
      <c r="E116" s="18" t="s">
        <v>508</v>
      </c>
      <c r="F116" s="27">
        <f t="shared" si="1"/>
        <v>5344718</v>
      </c>
      <c r="G116" s="52">
        <v>3460901</v>
      </c>
      <c r="H116" s="52">
        <v>1812252</v>
      </c>
      <c r="I116" s="52">
        <v>1500</v>
      </c>
      <c r="J116" s="52">
        <v>70065</v>
      </c>
      <c r="K116" s="53">
        <v>20050307</v>
      </c>
      <c r="L116" s="53"/>
    </row>
    <row r="117" spans="1:12" ht="15">
      <c r="A117" s="7">
        <v>87</v>
      </c>
      <c r="B117" s="17" t="s">
        <v>509</v>
      </c>
      <c r="C117" s="18" t="s">
        <v>510</v>
      </c>
      <c r="D117" s="17" t="s">
        <v>319</v>
      </c>
      <c r="E117" s="18" t="s">
        <v>511</v>
      </c>
      <c r="F117" s="27">
        <f t="shared" si="1"/>
        <v>1569918</v>
      </c>
      <c r="G117" s="52">
        <v>131380</v>
      </c>
      <c r="H117" s="52">
        <v>697413</v>
      </c>
      <c r="I117" s="52">
        <v>0</v>
      </c>
      <c r="J117" s="52">
        <v>741125</v>
      </c>
      <c r="K117" s="53">
        <v>20050307</v>
      </c>
      <c r="L117" s="53"/>
    </row>
    <row r="118" spans="1:12" ht="15">
      <c r="A118" s="7">
        <v>88</v>
      </c>
      <c r="B118" s="17" t="s">
        <v>512</v>
      </c>
      <c r="C118" s="18" t="s">
        <v>513</v>
      </c>
      <c r="D118" s="17" t="s">
        <v>319</v>
      </c>
      <c r="E118" s="18" t="s">
        <v>514</v>
      </c>
      <c r="F118" s="27">
        <f t="shared" si="1"/>
        <v>642907</v>
      </c>
      <c r="G118" s="52">
        <v>240000</v>
      </c>
      <c r="H118" s="52">
        <v>278907</v>
      </c>
      <c r="I118" s="52">
        <v>0</v>
      </c>
      <c r="J118" s="52">
        <v>124000</v>
      </c>
      <c r="K118" s="53">
        <v>20050307</v>
      </c>
      <c r="L118" s="53"/>
    </row>
    <row r="119" spans="1:12" ht="15">
      <c r="A119" s="7">
        <v>89</v>
      </c>
      <c r="B119" s="17" t="s">
        <v>515</v>
      </c>
      <c r="C119" s="18" t="s">
        <v>516</v>
      </c>
      <c r="D119" s="17" t="s">
        <v>319</v>
      </c>
      <c r="E119" s="18" t="s">
        <v>517</v>
      </c>
      <c r="F119" s="27">
        <f t="shared" si="1"/>
        <v>910429</v>
      </c>
      <c r="G119" s="52">
        <v>120000</v>
      </c>
      <c r="H119" s="52">
        <v>724279</v>
      </c>
      <c r="I119" s="52">
        <v>0</v>
      </c>
      <c r="J119" s="52">
        <v>66150</v>
      </c>
      <c r="K119" s="53">
        <v>20050307</v>
      </c>
      <c r="L119" s="53"/>
    </row>
    <row r="120" spans="1:12" ht="15">
      <c r="A120" s="7">
        <v>90</v>
      </c>
      <c r="B120" s="17" t="s">
        <v>518</v>
      </c>
      <c r="C120" s="18" t="s">
        <v>519</v>
      </c>
      <c r="D120" s="17" t="s">
        <v>319</v>
      </c>
      <c r="E120" s="18" t="s">
        <v>520</v>
      </c>
      <c r="F120" s="27">
        <f t="shared" si="1"/>
        <v>1150503</v>
      </c>
      <c r="G120" s="52">
        <v>180500</v>
      </c>
      <c r="H120" s="52">
        <v>453086</v>
      </c>
      <c r="I120" s="52">
        <v>2500</v>
      </c>
      <c r="J120" s="52">
        <v>514417</v>
      </c>
      <c r="K120" s="53">
        <v>20050307</v>
      </c>
      <c r="L120" s="53"/>
    </row>
    <row r="121" spans="1:12" ht="15">
      <c r="A121" s="7">
        <v>91</v>
      </c>
      <c r="B121" s="17" t="s">
        <v>521</v>
      </c>
      <c r="C121" s="18" t="s">
        <v>522</v>
      </c>
      <c r="D121" s="17" t="s">
        <v>319</v>
      </c>
      <c r="E121" s="18" t="s">
        <v>523</v>
      </c>
      <c r="F121" s="27">
        <f t="shared" si="1"/>
        <v>3770617</v>
      </c>
      <c r="G121" s="52">
        <v>500000</v>
      </c>
      <c r="H121" s="52">
        <v>278067</v>
      </c>
      <c r="I121" s="52">
        <v>0</v>
      </c>
      <c r="J121" s="52">
        <v>2992550</v>
      </c>
      <c r="K121" s="53">
        <v>20050407</v>
      </c>
      <c r="L121" s="53"/>
    </row>
    <row r="122" spans="1:12" ht="15">
      <c r="A122" s="7">
        <v>92</v>
      </c>
      <c r="B122" s="17" t="s">
        <v>524</v>
      </c>
      <c r="C122" s="18" t="s">
        <v>525</v>
      </c>
      <c r="D122" s="17" t="s">
        <v>319</v>
      </c>
      <c r="E122" s="18" t="s">
        <v>526</v>
      </c>
      <c r="F122" s="27">
        <f t="shared" si="1"/>
        <v>282647</v>
      </c>
      <c r="G122" s="52">
        <v>1</v>
      </c>
      <c r="H122" s="52">
        <v>256296</v>
      </c>
      <c r="I122" s="52">
        <v>0</v>
      </c>
      <c r="J122" s="52">
        <v>26350</v>
      </c>
      <c r="K122" s="53">
        <v>20050307</v>
      </c>
      <c r="L122" s="53"/>
    </row>
    <row r="123" spans="1:12" ht="15">
      <c r="A123" s="7">
        <v>93</v>
      </c>
      <c r="B123" s="17" t="s">
        <v>527</v>
      </c>
      <c r="C123" s="18" t="s">
        <v>528</v>
      </c>
      <c r="D123" s="17" t="s">
        <v>319</v>
      </c>
      <c r="E123" s="18" t="s">
        <v>529</v>
      </c>
      <c r="F123" s="27">
        <f t="shared" si="1"/>
        <v>1874450</v>
      </c>
      <c r="G123" s="52">
        <v>1800</v>
      </c>
      <c r="H123" s="52">
        <v>1704030</v>
      </c>
      <c r="I123" s="52">
        <v>0</v>
      </c>
      <c r="J123" s="52">
        <v>168620</v>
      </c>
      <c r="K123" s="53">
        <v>20050307</v>
      </c>
      <c r="L123" s="53"/>
    </row>
    <row r="124" spans="1:12" ht="15">
      <c r="A124" s="7">
        <v>94</v>
      </c>
      <c r="B124" s="17" t="s">
        <v>531</v>
      </c>
      <c r="C124" s="18" t="s">
        <v>532</v>
      </c>
      <c r="D124" s="17" t="s">
        <v>530</v>
      </c>
      <c r="E124" s="18" t="s">
        <v>533</v>
      </c>
      <c r="F124" s="27">
        <f t="shared" si="1"/>
        <v>111200</v>
      </c>
      <c r="G124" s="52">
        <v>0</v>
      </c>
      <c r="H124" s="52">
        <v>101200</v>
      </c>
      <c r="I124" s="52">
        <v>0</v>
      </c>
      <c r="J124" s="52">
        <v>10000</v>
      </c>
      <c r="K124" s="53">
        <v>20050407</v>
      </c>
      <c r="L124" s="53"/>
    </row>
    <row r="125" spans="1:12" ht="15">
      <c r="A125" s="7">
        <v>95</v>
      </c>
      <c r="B125" s="17" t="s">
        <v>534</v>
      </c>
      <c r="C125" s="18" t="s">
        <v>535</v>
      </c>
      <c r="D125" s="17" t="s">
        <v>530</v>
      </c>
      <c r="E125" s="18" t="s">
        <v>536</v>
      </c>
      <c r="F125" s="27">
        <f t="shared" si="1"/>
        <v>51724</v>
      </c>
      <c r="G125" s="52">
        <v>0</v>
      </c>
      <c r="H125" s="52">
        <v>49474</v>
      </c>
      <c r="I125" s="52">
        <v>0</v>
      </c>
      <c r="J125" s="52">
        <v>2250</v>
      </c>
      <c r="K125" s="53">
        <v>20050407</v>
      </c>
      <c r="L125" s="53"/>
    </row>
    <row r="126" spans="1:12" ht="15">
      <c r="A126" s="7">
        <v>96</v>
      </c>
      <c r="B126" s="17" t="s">
        <v>537</v>
      </c>
      <c r="C126" s="18" t="s">
        <v>538</v>
      </c>
      <c r="D126" s="17" t="s">
        <v>530</v>
      </c>
      <c r="E126" s="18" t="s">
        <v>539</v>
      </c>
      <c r="F126" s="27">
        <f t="shared" si="1"/>
        <v>296889</v>
      </c>
      <c r="G126" s="52">
        <v>0</v>
      </c>
      <c r="H126" s="52">
        <v>161417</v>
      </c>
      <c r="I126" s="52">
        <v>0</v>
      </c>
      <c r="J126" s="52">
        <v>135472</v>
      </c>
      <c r="K126" s="53">
        <v>20050407</v>
      </c>
      <c r="L126" s="53"/>
    </row>
    <row r="127" spans="1:12" ht="15">
      <c r="A127" s="7">
        <v>97</v>
      </c>
      <c r="B127" s="17" t="s">
        <v>540</v>
      </c>
      <c r="C127" s="18" t="s">
        <v>541</v>
      </c>
      <c r="D127" s="17" t="s">
        <v>530</v>
      </c>
      <c r="E127" s="18" t="s">
        <v>542</v>
      </c>
      <c r="F127" s="27">
        <f t="shared" si="1"/>
        <v>6115062</v>
      </c>
      <c r="G127" s="52">
        <v>5607855</v>
      </c>
      <c r="H127" s="52">
        <v>183735</v>
      </c>
      <c r="I127" s="52">
        <v>210800</v>
      </c>
      <c r="J127" s="52">
        <v>112672</v>
      </c>
      <c r="K127" s="53">
        <v>20050407</v>
      </c>
      <c r="L127" s="53"/>
    </row>
    <row r="128" spans="1:12" ht="15">
      <c r="A128" s="7">
        <v>98</v>
      </c>
      <c r="B128" s="17" t="s">
        <v>543</v>
      </c>
      <c r="C128" s="18" t="s">
        <v>544</v>
      </c>
      <c r="D128" s="17" t="s">
        <v>530</v>
      </c>
      <c r="E128" s="18" t="s">
        <v>545</v>
      </c>
      <c r="F128" s="27">
        <f aca="true" t="shared" si="2" ref="F128:F159">G128+H128+I128+J128</f>
        <v>518237</v>
      </c>
      <c r="G128" s="52">
        <v>175001</v>
      </c>
      <c r="H128" s="52">
        <v>191111</v>
      </c>
      <c r="I128" s="52">
        <v>4100</v>
      </c>
      <c r="J128" s="52">
        <v>148025</v>
      </c>
      <c r="K128" s="53">
        <v>20050307</v>
      </c>
      <c r="L128" s="53"/>
    </row>
    <row r="129" spans="1:12" ht="15">
      <c r="A129" s="7">
        <v>99</v>
      </c>
      <c r="B129" s="17" t="s">
        <v>546</v>
      </c>
      <c r="C129" s="18" t="s">
        <v>547</v>
      </c>
      <c r="D129" s="17" t="s">
        <v>530</v>
      </c>
      <c r="E129" s="18" t="s">
        <v>548</v>
      </c>
      <c r="F129" s="27">
        <f t="shared" si="2"/>
        <v>1124389</v>
      </c>
      <c r="G129" s="52">
        <v>6950</v>
      </c>
      <c r="H129" s="52">
        <v>470703</v>
      </c>
      <c r="I129" s="52">
        <v>96118</v>
      </c>
      <c r="J129" s="52">
        <v>550618</v>
      </c>
      <c r="K129" s="53">
        <v>20050407</v>
      </c>
      <c r="L129" s="53"/>
    </row>
    <row r="130" spans="1:12" ht="15">
      <c r="A130" s="7">
        <v>100</v>
      </c>
      <c r="B130" s="17" t="s">
        <v>549</v>
      </c>
      <c r="C130" s="18" t="s">
        <v>550</v>
      </c>
      <c r="D130" s="17" t="s">
        <v>530</v>
      </c>
      <c r="E130" s="18" t="s">
        <v>551</v>
      </c>
      <c r="F130" s="27">
        <f t="shared" si="2"/>
        <v>331973</v>
      </c>
      <c r="G130" s="52">
        <v>200580</v>
      </c>
      <c r="H130" s="52">
        <v>103093</v>
      </c>
      <c r="I130" s="52">
        <v>10000</v>
      </c>
      <c r="J130" s="52">
        <v>18300</v>
      </c>
      <c r="K130" s="53">
        <v>20050307</v>
      </c>
      <c r="L130" s="53"/>
    </row>
    <row r="131" spans="1:12" ht="15">
      <c r="A131" s="7">
        <v>101</v>
      </c>
      <c r="B131" s="17" t="s">
        <v>552</v>
      </c>
      <c r="C131" s="18" t="s">
        <v>553</v>
      </c>
      <c r="D131" s="17" t="s">
        <v>530</v>
      </c>
      <c r="E131" s="18" t="s">
        <v>554</v>
      </c>
      <c r="F131" s="27">
        <f t="shared" si="2"/>
        <v>2250191</v>
      </c>
      <c r="G131" s="52">
        <v>447800</v>
      </c>
      <c r="H131" s="52">
        <v>548718</v>
      </c>
      <c r="I131" s="52">
        <v>700364</v>
      </c>
      <c r="J131" s="52">
        <v>553309</v>
      </c>
      <c r="K131" s="53">
        <v>20050407</v>
      </c>
      <c r="L131" s="53"/>
    </row>
    <row r="132" spans="1:12" ht="15">
      <c r="A132" s="7">
        <v>102</v>
      </c>
      <c r="B132" s="17" t="s">
        <v>555</v>
      </c>
      <c r="C132" s="18" t="s">
        <v>556</v>
      </c>
      <c r="D132" s="17" t="s">
        <v>530</v>
      </c>
      <c r="E132" s="18" t="s">
        <v>557</v>
      </c>
      <c r="F132" s="27">
        <f t="shared" si="2"/>
        <v>2011485</v>
      </c>
      <c r="G132" s="52">
        <v>1838900</v>
      </c>
      <c r="H132" s="52">
        <v>150871</v>
      </c>
      <c r="I132" s="52">
        <v>0</v>
      </c>
      <c r="J132" s="52">
        <v>21714</v>
      </c>
      <c r="K132" s="53">
        <v>20050307</v>
      </c>
      <c r="L132" s="53"/>
    </row>
    <row r="133" spans="1:12" ht="15">
      <c r="A133" s="7">
        <v>103</v>
      </c>
      <c r="B133" s="17" t="s">
        <v>558</v>
      </c>
      <c r="C133" s="18" t="s">
        <v>559</v>
      </c>
      <c r="D133" s="17" t="s">
        <v>530</v>
      </c>
      <c r="E133" s="18" t="s">
        <v>560</v>
      </c>
      <c r="F133" s="27">
        <f t="shared" si="2"/>
        <v>682853</v>
      </c>
      <c r="G133" s="52">
        <v>106400</v>
      </c>
      <c r="H133" s="52">
        <v>352627</v>
      </c>
      <c r="I133" s="52">
        <v>25000</v>
      </c>
      <c r="J133" s="52">
        <v>198826</v>
      </c>
      <c r="K133" s="53">
        <v>20050307</v>
      </c>
      <c r="L133" s="53"/>
    </row>
    <row r="134" spans="1:12" ht="15">
      <c r="A134" s="7">
        <v>104</v>
      </c>
      <c r="B134" s="17" t="s">
        <v>561</v>
      </c>
      <c r="C134" s="18" t="s">
        <v>562</v>
      </c>
      <c r="D134" s="17" t="s">
        <v>530</v>
      </c>
      <c r="E134" s="18" t="s">
        <v>563</v>
      </c>
      <c r="F134" s="27">
        <f t="shared" si="2"/>
        <v>836519</v>
      </c>
      <c r="G134" s="52">
        <v>317153</v>
      </c>
      <c r="H134" s="52">
        <v>465886</v>
      </c>
      <c r="I134" s="52">
        <v>6969</v>
      </c>
      <c r="J134" s="52">
        <v>46511</v>
      </c>
      <c r="K134" s="53">
        <v>20050307</v>
      </c>
      <c r="L134" s="53"/>
    </row>
    <row r="135" spans="1:12" ht="15">
      <c r="A135" s="7">
        <v>105</v>
      </c>
      <c r="B135" s="17" t="s">
        <v>564</v>
      </c>
      <c r="C135" s="18" t="s">
        <v>565</v>
      </c>
      <c r="D135" s="17" t="s">
        <v>530</v>
      </c>
      <c r="E135" s="18" t="s">
        <v>566</v>
      </c>
      <c r="F135" s="27">
        <f t="shared" si="2"/>
        <v>186253</v>
      </c>
      <c r="G135" s="52">
        <v>0</v>
      </c>
      <c r="H135" s="52">
        <v>140293</v>
      </c>
      <c r="I135" s="52">
        <v>14000</v>
      </c>
      <c r="J135" s="52">
        <v>31960</v>
      </c>
      <c r="K135" s="53">
        <v>20050407</v>
      </c>
      <c r="L135" s="53"/>
    </row>
    <row r="136" spans="1:12" ht="15">
      <c r="A136" s="7">
        <v>106</v>
      </c>
      <c r="B136" s="17" t="s">
        <v>567</v>
      </c>
      <c r="C136" s="18" t="s">
        <v>568</v>
      </c>
      <c r="D136" s="17" t="s">
        <v>530</v>
      </c>
      <c r="E136" s="18" t="s">
        <v>569</v>
      </c>
      <c r="F136" s="27">
        <f t="shared" si="2"/>
        <v>5100046</v>
      </c>
      <c r="G136" s="52">
        <v>1583430</v>
      </c>
      <c r="H136" s="52">
        <v>570111</v>
      </c>
      <c r="I136" s="52">
        <v>347267</v>
      </c>
      <c r="J136" s="52">
        <v>2599238</v>
      </c>
      <c r="K136" s="53">
        <v>20050407</v>
      </c>
      <c r="L136" s="53"/>
    </row>
    <row r="137" spans="1:12" ht="15">
      <c r="A137" s="7">
        <v>107</v>
      </c>
      <c r="B137" s="17" t="s">
        <v>570</v>
      </c>
      <c r="C137" s="18" t="s">
        <v>571</v>
      </c>
      <c r="D137" s="17" t="s">
        <v>530</v>
      </c>
      <c r="E137" s="18" t="s">
        <v>572</v>
      </c>
      <c r="F137" s="27">
        <f t="shared" si="2"/>
        <v>14000</v>
      </c>
      <c r="G137" s="52">
        <v>0</v>
      </c>
      <c r="H137" s="52">
        <v>0</v>
      </c>
      <c r="I137" s="52">
        <v>14000</v>
      </c>
      <c r="J137" s="52">
        <v>0</v>
      </c>
      <c r="K137" s="53">
        <v>20050407</v>
      </c>
      <c r="L137" s="53"/>
    </row>
    <row r="138" spans="1:12" ht="15">
      <c r="A138" s="7">
        <v>108</v>
      </c>
      <c r="B138" s="17" t="s">
        <v>573</v>
      </c>
      <c r="C138" s="18" t="s">
        <v>574</v>
      </c>
      <c r="D138" s="17" t="s">
        <v>530</v>
      </c>
      <c r="E138" s="18" t="s">
        <v>575</v>
      </c>
      <c r="F138" s="27">
        <f t="shared" si="2"/>
        <v>2522712</v>
      </c>
      <c r="G138" s="52">
        <v>1526750</v>
      </c>
      <c r="H138" s="52">
        <v>298598</v>
      </c>
      <c r="I138" s="52">
        <v>134501</v>
      </c>
      <c r="J138" s="52">
        <v>562863</v>
      </c>
      <c r="K138" s="53">
        <v>20050307</v>
      </c>
      <c r="L138" s="53"/>
    </row>
    <row r="139" spans="1:12" ht="15">
      <c r="A139" s="7">
        <v>109</v>
      </c>
      <c r="B139" s="17" t="s">
        <v>576</v>
      </c>
      <c r="C139" s="18" t="s">
        <v>577</v>
      </c>
      <c r="D139" s="17" t="s">
        <v>530</v>
      </c>
      <c r="E139" s="18" t="s">
        <v>578</v>
      </c>
      <c r="F139" s="27">
        <f t="shared" si="2"/>
        <v>1742828</v>
      </c>
      <c r="G139" s="52">
        <v>1428698</v>
      </c>
      <c r="H139" s="52">
        <v>173102</v>
      </c>
      <c r="I139" s="52">
        <v>15500</v>
      </c>
      <c r="J139" s="52">
        <v>125528</v>
      </c>
      <c r="K139" s="53">
        <v>20050307</v>
      </c>
      <c r="L139" s="53"/>
    </row>
    <row r="140" spans="1:12" ht="15">
      <c r="A140" s="7">
        <v>110</v>
      </c>
      <c r="B140" s="17" t="s">
        <v>579</v>
      </c>
      <c r="C140" s="18" t="s">
        <v>580</v>
      </c>
      <c r="D140" s="17" t="s">
        <v>530</v>
      </c>
      <c r="E140" s="18" t="s">
        <v>581</v>
      </c>
      <c r="F140" s="27">
        <f t="shared" si="2"/>
        <v>407788</v>
      </c>
      <c r="G140" s="52">
        <v>300</v>
      </c>
      <c r="H140" s="52">
        <v>298075</v>
      </c>
      <c r="I140" s="52">
        <v>900</v>
      </c>
      <c r="J140" s="52">
        <v>108513</v>
      </c>
      <c r="K140" s="53">
        <v>20050407</v>
      </c>
      <c r="L140" s="53"/>
    </row>
    <row r="141" spans="1:12" ht="15">
      <c r="A141" s="7">
        <v>111</v>
      </c>
      <c r="B141" s="17" t="s">
        <v>582</v>
      </c>
      <c r="C141" s="18" t="s">
        <v>583</v>
      </c>
      <c r="D141" s="17" t="s">
        <v>530</v>
      </c>
      <c r="E141" s="18" t="s">
        <v>584</v>
      </c>
      <c r="F141" s="27">
        <f t="shared" si="2"/>
        <v>933873</v>
      </c>
      <c r="G141" s="52">
        <v>644389</v>
      </c>
      <c r="H141" s="52">
        <v>214000</v>
      </c>
      <c r="I141" s="52">
        <v>25300</v>
      </c>
      <c r="J141" s="52">
        <v>50184</v>
      </c>
      <c r="K141" s="53">
        <v>20050307</v>
      </c>
      <c r="L141" s="53"/>
    </row>
    <row r="142" spans="1:12" ht="15">
      <c r="A142" s="7">
        <v>112</v>
      </c>
      <c r="B142" s="17" t="s">
        <v>585</v>
      </c>
      <c r="C142" s="18" t="s">
        <v>586</v>
      </c>
      <c r="D142" s="17" t="s">
        <v>530</v>
      </c>
      <c r="E142" s="18" t="s">
        <v>587</v>
      </c>
      <c r="F142" s="27">
        <f t="shared" si="2"/>
        <v>762414</v>
      </c>
      <c r="G142" s="52">
        <v>0</v>
      </c>
      <c r="H142" s="52">
        <v>551235</v>
      </c>
      <c r="I142" s="52">
        <v>0</v>
      </c>
      <c r="J142" s="52">
        <v>211179</v>
      </c>
      <c r="K142" s="53">
        <v>20050407</v>
      </c>
      <c r="L142" s="53"/>
    </row>
    <row r="143" spans="1:12" ht="15">
      <c r="A143" s="7">
        <v>113</v>
      </c>
      <c r="B143" s="17" t="s">
        <v>588</v>
      </c>
      <c r="C143" s="18" t="s">
        <v>589</v>
      </c>
      <c r="D143" s="17" t="s">
        <v>530</v>
      </c>
      <c r="E143" s="18" t="s">
        <v>590</v>
      </c>
      <c r="F143" s="27">
        <f t="shared" si="2"/>
        <v>2208977</v>
      </c>
      <c r="G143" s="52">
        <v>139142</v>
      </c>
      <c r="H143" s="52">
        <v>1456998</v>
      </c>
      <c r="I143" s="52">
        <v>90000</v>
      </c>
      <c r="J143" s="52">
        <v>522837</v>
      </c>
      <c r="K143" s="53">
        <v>20050307</v>
      </c>
      <c r="L143" s="53"/>
    </row>
    <row r="144" spans="1:12" ht="15">
      <c r="A144" s="7">
        <v>114</v>
      </c>
      <c r="B144" s="17" t="s">
        <v>591</v>
      </c>
      <c r="C144" s="18" t="s">
        <v>592</v>
      </c>
      <c r="D144" s="17" t="s">
        <v>530</v>
      </c>
      <c r="E144" s="18" t="s">
        <v>593</v>
      </c>
      <c r="F144" s="27">
        <f t="shared" si="2"/>
        <v>112843</v>
      </c>
      <c r="G144" s="52">
        <v>0</v>
      </c>
      <c r="H144" s="52">
        <v>105943</v>
      </c>
      <c r="I144" s="52">
        <v>0</v>
      </c>
      <c r="J144" s="52">
        <v>6900</v>
      </c>
      <c r="K144" s="53">
        <v>20050307</v>
      </c>
      <c r="L144" s="53"/>
    </row>
    <row r="145" spans="1:12" ht="15">
      <c r="A145" s="7">
        <v>115</v>
      </c>
      <c r="B145" s="17" t="s">
        <v>594</v>
      </c>
      <c r="C145" s="18" t="s">
        <v>595</v>
      </c>
      <c r="D145" s="17" t="s">
        <v>530</v>
      </c>
      <c r="E145" s="18" t="s">
        <v>596</v>
      </c>
      <c r="F145" s="27">
        <f t="shared" si="2"/>
        <v>19921815</v>
      </c>
      <c r="G145" s="52">
        <v>1621639</v>
      </c>
      <c r="H145" s="52">
        <v>1743435</v>
      </c>
      <c r="I145" s="52">
        <v>84293</v>
      </c>
      <c r="J145" s="52">
        <v>16472448</v>
      </c>
      <c r="K145" s="53">
        <v>20050407</v>
      </c>
      <c r="L145" s="53"/>
    </row>
    <row r="146" spans="1:12" ht="15">
      <c r="A146" s="7">
        <v>116</v>
      </c>
      <c r="B146" s="17" t="s">
        <v>597</v>
      </c>
      <c r="C146" s="18" t="s">
        <v>598</v>
      </c>
      <c r="D146" s="17" t="s">
        <v>530</v>
      </c>
      <c r="E146" s="18" t="s">
        <v>599</v>
      </c>
      <c r="F146" s="27">
        <f t="shared" si="2"/>
        <v>758878</v>
      </c>
      <c r="G146" s="52">
        <v>0</v>
      </c>
      <c r="H146" s="52">
        <v>181999</v>
      </c>
      <c r="I146" s="52">
        <v>0</v>
      </c>
      <c r="J146" s="52">
        <v>576879</v>
      </c>
      <c r="K146" s="53">
        <v>20050307</v>
      </c>
      <c r="L146" s="53"/>
    </row>
    <row r="147" spans="1:12" ht="15">
      <c r="A147" s="7">
        <v>117</v>
      </c>
      <c r="B147" s="17" t="s">
        <v>600</v>
      </c>
      <c r="C147" s="18" t="s">
        <v>601</v>
      </c>
      <c r="D147" s="17" t="s">
        <v>530</v>
      </c>
      <c r="E147" s="18" t="s">
        <v>602</v>
      </c>
      <c r="F147" s="27">
        <f t="shared" si="2"/>
        <v>26547255</v>
      </c>
      <c r="G147" s="52">
        <v>307700</v>
      </c>
      <c r="H147" s="52">
        <v>1870814</v>
      </c>
      <c r="I147" s="52">
        <v>21429501</v>
      </c>
      <c r="J147" s="52">
        <v>2939240</v>
      </c>
      <c r="K147" s="53">
        <v>20050307</v>
      </c>
      <c r="L147" s="53"/>
    </row>
    <row r="148" spans="1:12" ht="15">
      <c r="A148" s="7">
        <v>118</v>
      </c>
      <c r="B148" s="17" t="s">
        <v>603</v>
      </c>
      <c r="C148" s="18" t="s">
        <v>604</v>
      </c>
      <c r="D148" s="17" t="s">
        <v>530</v>
      </c>
      <c r="E148" s="18" t="s">
        <v>605</v>
      </c>
      <c r="F148" s="27">
        <f t="shared" si="2"/>
        <v>1201</v>
      </c>
      <c r="G148" s="52">
        <v>1</v>
      </c>
      <c r="H148" s="52">
        <v>1000</v>
      </c>
      <c r="I148" s="52">
        <v>0</v>
      </c>
      <c r="J148" s="52">
        <v>200</v>
      </c>
      <c r="K148" s="53">
        <v>20050407</v>
      </c>
      <c r="L148" s="53"/>
    </row>
    <row r="149" spans="1:12" ht="15">
      <c r="A149" s="7">
        <v>119</v>
      </c>
      <c r="B149" s="17" t="s">
        <v>606</v>
      </c>
      <c r="C149" s="18" t="s">
        <v>607</v>
      </c>
      <c r="D149" s="17" t="s">
        <v>530</v>
      </c>
      <c r="E149" s="18" t="s">
        <v>608</v>
      </c>
      <c r="F149" s="27">
        <f t="shared" si="2"/>
        <v>81262</v>
      </c>
      <c r="G149" s="52">
        <v>4600</v>
      </c>
      <c r="H149" s="52">
        <v>46150</v>
      </c>
      <c r="I149" s="52">
        <v>200</v>
      </c>
      <c r="J149" s="52">
        <v>30312</v>
      </c>
      <c r="K149" s="53" t="s">
        <v>0</v>
      </c>
      <c r="L149" s="53"/>
    </row>
    <row r="150" spans="1:12" ht="15">
      <c r="A150" s="7">
        <v>120</v>
      </c>
      <c r="B150" s="17" t="s">
        <v>609</v>
      </c>
      <c r="C150" s="18" t="s">
        <v>610</v>
      </c>
      <c r="D150" s="17" t="s">
        <v>530</v>
      </c>
      <c r="E150" s="18" t="s">
        <v>611</v>
      </c>
      <c r="F150" s="27">
        <f t="shared" si="2"/>
        <v>335187</v>
      </c>
      <c r="G150" s="52">
        <v>64500</v>
      </c>
      <c r="H150" s="52">
        <v>254687</v>
      </c>
      <c r="I150" s="52">
        <v>0</v>
      </c>
      <c r="J150" s="52">
        <v>16000</v>
      </c>
      <c r="K150" s="53">
        <v>20050307</v>
      </c>
      <c r="L150" s="53"/>
    </row>
    <row r="151" spans="1:12" ht="15">
      <c r="A151" s="7">
        <v>121</v>
      </c>
      <c r="B151" s="17" t="s">
        <v>612</v>
      </c>
      <c r="C151" s="18" t="s">
        <v>613</v>
      </c>
      <c r="D151" s="17" t="s">
        <v>530</v>
      </c>
      <c r="E151" s="18" t="s">
        <v>614</v>
      </c>
      <c r="F151" s="27">
        <f t="shared" si="2"/>
        <v>81700</v>
      </c>
      <c r="G151" s="52">
        <v>70000</v>
      </c>
      <c r="H151" s="52">
        <v>9000</v>
      </c>
      <c r="I151" s="52">
        <v>0</v>
      </c>
      <c r="J151" s="52">
        <v>2700</v>
      </c>
      <c r="K151" s="53">
        <v>20050407</v>
      </c>
      <c r="L151" s="53"/>
    </row>
    <row r="152" spans="1:12" ht="15">
      <c r="A152" s="7">
        <v>122</v>
      </c>
      <c r="B152" s="17" t="s">
        <v>615</v>
      </c>
      <c r="C152" s="18" t="s">
        <v>616</v>
      </c>
      <c r="D152" s="17" t="s">
        <v>530</v>
      </c>
      <c r="E152" s="18" t="s">
        <v>617</v>
      </c>
      <c r="F152" s="27">
        <f t="shared" si="2"/>
        <v>820374</v>
      </c>
      <c r="G152" s="52">
        <v>304100</v>
      </c>
      <c r="H152" s="52">
        <v>387739</v>
      </c>
      <c r="I152" s="52">
        <v>0</v>
      </c>
      <c r="J152" s="52">
        <v>128535</v>
      </c>
      <c r="K152" s="53">
        <v>20050407</v>
      </c>
      <c r="L152" s="53"/>
    </row>
    <row r="153" spans="1:12" ht="15">
      <c r="A153" s="7">
        <v>123</v>
      </c>
      <c r="B153" s="17" t="s">
        <v>618</v>
      </c>
      <c r="C153" s="18" t="s">
        <v>619</v>
      </c>
      <c r="D153" s="17" t="s">
        <v>530</v>
      </c>
      <c r="E153" s="18" t="s">
        <v>620</v>
      </c>
      <c r="F153" s="27">
        <f t="shared" si="2"/>
        <v>310723</v>
      </c>
      <c r="G153" s="52">
        <v>105380</v>
      </c>
      <c r="H153" s="52">
        <v>198293</v>
      </c>
      <c r="I153" s="52">
        <v>0</v>
      </c>
      <c r="J153" s="52">
        <v>7050</v>
      </c>
      <c r="K153" s="53" t="s">
        <v>0</v>
      </c>
      <c r="L153" s="53"/>
    </row>
    <row r="154" spans="1:12" ht="15">
      <c r="A154" s="7">
        <v>124</v>
      </c>
      <c r="B154" s="17" t="s">
        <v>621</v>
      </c>
      <c r="C154" s="18" t="s">
        <v>622</v>
      </c>
      <c r="D154" s="17" t="s">
        <v>530</v>
      </c>
      <c r="E154" s="18" t="s">
        <v>623</v>
      </c>
      <c r="F154" s="27">
        <f t="shared" si="2"/>
        <v>140446</v>
      </c>
      <c r="G154" s="52">
        <v>0</v>
      </c>
      <c r="H154" s="52">
        <v>38095</v>
      </c>
      <c r="I154" s="52">
        <v>0</v>
      </c>
      <c r="J154" s="52">
        <v>102351</v>
      </c>
      <c r="K154" s="53">
        <v>20050307</v>
      </c>
      <c r="L154" s="53"/>
    </row>
    <row r="155" spans="1:12" ht="15">
      <c r="A155" s="7">
        <v>125</v>
      </c>
      <c r="B155" s="17" t="s">
        <v>624</v>
      </c>
      <c r="C155" s="18" t="s">
        <v>625</v>
      </c>
      <c r="D155" s="17" t="s">
        <v>530</v>
      </c>
      <c r="E155" s="18" t="s">
        <v>626</v>
      </c>
      <c r="F155" s="27">
        <f t="shared" si="2"/>
        <v>165825</v>
      </c>
      <c r="G155" s="52">
        <v>51576</v>
      </c>
      <c r="H155" s="52">
        <v>36000</v>
      </c>
      <c r="I155" s="52">
        <v>0</v>
      </c>
      <c r="J155" s="52">
        <v>78249</v>
      </c>
      <c r="K155" s="53">
        <v>20050307</v>
      </c>
      <c r="L155" s="53"/>
    </row>
    <row r="156" spans="1:12" ht="15">
      <c r="A156" s="7">
        <v>126</v>
      </c>
      <c r="B156" s="17" t="s">
        <v>627</v>
      </c>
      <c r="C156" s="18" t="s">
        <v>628</v>
      </c>
      <c r="D156" s="17" t="s">
        <v>530</v>
      </c>
      <c r="E156" s="18" t="s">
        <v>629</v>
      </c>
      <c r="F156" s="27">
        <f t="shared" si="2"/>
        <v>2172934</v>
      </c>
      <c r="G156" s="52">
        <v>1119300</v>
      </c>
      <c r="H156" s="52">
        <v>416410</v>
      </c>
      <c r="I156" s="52">
        <v>222885</v>
      </c>
      <c r="J156" s="52">
        <v>414339</v>
      </c>
      <c r="K156" s="53">
        <v>20050407</v>
      </c>
      <c r="L156" s="53"/>
    </row>
    <row r="157" spans="1:12" ht="15">
      <c r="A157" s="7">
        <v>127</v>
      </c>
      <c r="B157" s="17" t="s">
        <v>630</v>
      </c>
      <c r="C157" s="18" t="s">
        <v>631</v>
      </c>
      <c r="D157" s="17" t="s">
        <v>530</v>
      </c>
      <c r="E157" s="18" t="s">
        <v>632</v>
      </c>
      <c r="F157" s="27">
        <f t="shared" si="2"/>
        <v>394360</v>
      </c>
      <c r="G157" s="52">
        <v>258750</v>
      </c>
      <c r="H157" s="52">
        <v>21150</v>
      </c>
      <c r="I157" s="52">
        <v>0</v>
      </c>
      <c r="J157" s="52">
        <v>114460</v>
      </c>
      <c r="K157" s="53">
        <v>20050307</v>
      </c>
      <c r="L157" s="53"/>
    </row>
    <row r="158" spans="1:12" ht="15">
      <c r="A158" s="7">
        <v>128</v>
      </c>
      <c r="B158" s="17" t="s">
        <v>633</v>
      </c>
      <c r="C158" s="18" t="s">
        <v>634</v>
      </c>
      <c r="D158" s="17" t="s">
        <v>530</v>
      </c>
      <c r="E158" s="18" t="s">
        <v>635</v>
      </c>
      <c r="F158" s="27">
        <f t="shared" si="2"/>
        <v>347379</v>
      </c>
      <c r="G158" s="52">
        <v>9000</v>
      </c>
      <c r="H158" s="52">
        <v>38798</v>
      </c>
      <c r="I158" s="52">
        <v>57000</v>
      </c>
      <c r="J158" s="52">
        <v>242581</v>
      </c>
      <c r="K158" s="53">
        <v>20050407</v>
      </c>
      <c r="L158" s="53"/>
    </row>
    <row r="159" spans="1:12" ht="15">
      <c r="A159" s="7">
        <v>129</v>
      </c>
      <c r="B159" s="17" t="s">
        <v>636</v>
      </c>
      <c r="C159" s="18" t="s">
        <v>637</v>
      </c>
      <c r="D159" s="17" t="s">
        <v>530</v>
      </c>
      <c r="E159" s="18" t="s">
        <v>517</v>
      </c>
      <c r="F159" s="27">
        <f t="shared" si="2"/>
        <v>163700</v>
      </c>
      <c r="G159" s="52">
        <v>0</v>
      </c>
      <c r="H159" s="52">
        <v>122200</v>
      </c>
      <c r="I159" s="52">
        <v>0</v>
      </c>
      <c r="J159" s="52">
        <v>41500</v>
      </c>
      <c r="K159" s="53">
        <v>20050307</v>
      </c>
      <c r="L159" s="53"/>
    </row>
    <row r="160" spans="1:12" ht="15">
      <c r="A160" s="7">
        <v>130</v>
      </c>
      <c r="B160" s="17" t="s">
        <v>638</v>
      </c>
      <c r="C160" s="18" t="s">
        <v>639</v>
      </c>
      <c r="D160" s="17" t="s">
        <v>530</v>
      </c>
      <c r="E160" s="18" t="s">
        <v>640</v>
      </c>
      <c r="F160" s="27">
        <f aca="true" t="shared" si="3" ref="F160:F191">G160+H160+I160+J160</f>
        <v>4932502</v>
      </c>
      <c r="G160" s="52">
        <v>1588000</v>
      </c>
      <c r="H160" s="52">
        <v>224945</v>
      </c>
      <c r="I160" s="52">
        <v>1747000</v>
      </c>
      <c r="J160" s="52">
        <v>1372557</v>
      </c>
      <c r="K160" s="53">
        <v>20050307</v>
      </c>
      <c r="L160" s="53"/>
    </row>
    <row r="161" spans="1:12" ht="15">
      <c r="A161" s="7">
        <v>131</v>
      </c>
      <c r="B161" s="17" t="s">
        <v>641</v>
      </c>
      <c r="C161" s="18" t="s">
        <v>642</v>
      </c>
      <c r="D161" s="17" t="s">
        <v>530</v>
      </c>
      <c r="E161" s="18" t="s">
        <v>643</v>
      </c>
      <c r="F161" s="27">
        <f t="shared" si="3"/>
        <v>1165610</v>
      </c>
      <c r="G161" s="52">
        <v>6200</v>
      </c>
      <c r="H161" s="52">
        <v>872287</v>
      </c>
      <c r="I161" s="52">
        <v>0</v>
      </c>
      <c r="J161" s="52">
        <v>287123</v>
      </c>
      <c r="K161" s="53">
        <v>20050407</v>
      </c>
      <c r="L161" s="53"/>
    </row>
    <row r="162" spans="1:12" ht="15">
      <c r="A162" s="7">
        <v>132</v>
      </c>
      <c r="B162" s="17" t="s">
        <v>644</v>
      </c>
      <c r="C162" s="18" t="s">
        <v>645</v>
      </c>
      <c r="D162" s="17" t="s">
        <v>530</v>
      </c>
      <c r="E162" s="18" t="s">
        <v>646</v>
      </c>
      <c r="F162" s="27">
        <f t="shared" si="3"/>
        <v>301770</v>
      </c>
      <c r="G162" s="52">
        <v>285000</v>
      </c>
      <c r="H162" s="52">
        <v>13000</v>
      </c>
      <c r="I162" s="52">
        <v>0</v>
      </c>
      <c r="J162" s="52">
        <v>3770</v>
      </c>
      <c r="K162" s="53">
        <v>20050407</v>
      </c>
      <c r="L162" s="53"/>
    </row>
    <row r="163" spans="1:12" ht="15">
      <c r="A163" s="7">
        <v>133</v>
      </c>
      <c r="B163" s="17" t="s">
        <v>647</v>
      </c>
      <c r="C163" s="18" t="s">
        <v>648</v>
      </c>
      <c r="D163" s="17" t="s">
        <v>530</v>
      </c>
      <c r="E163" s="18" t="s">
        <v>649</v>
      </c>
      <c r="F163" s="27">
        <f t="shared" si="3"/>
        <v>14269</v>
      </c>
      <c r="G163" s="52">
        <v>0</v>
      </c>
      <c r="H163" s="52">
        <v>8019</v>
      </c>
      <c r="I163" s="52">
        <v>0</v>
      </c>
      <c r="J163" s="52">
        <v>6250</v>
      </c>
      <c r="K163" s="53">
        <v>20050307</v>
      </c>
      <c r="L163" s="53"/>
    </row>
    <row r="164" spans="1:12" ht="15">
      <c r="A164" s="7">
        <v>134</v>
      </c>
      <c r="B164" s="17" t="s">
        <v>651</v>
      </c>
      <c r="C164" s="18" t="s">
        <v>652</v>
      </c>
      <c r="D164" s="17" t="s">
        <v>650</v>
      </c>
      <c r="E164" s="18" t="s">
        <v>653</v>
      </c>
      <c r="F164" s="27">
        <f t="shared" si="3"/>
        <v>4555907</v>
      </c>
      <c r="G164" s="52">
        <v>0</v>
      </c>
      <c r="H164" s="52">
        <v>392371</v>
      </c>
      <c r="I164" s="52">
        <v>2918000</v>
      </c>
      <c r="J164" s="52">
        <v>1245536</v>
      </c>
      <c r="K164" s="53">
        <v>20050307</v>
      </c>
      <c r="L164" s="53"/>
    </row>
    <row r="165" spans="1:12" ht="15">
      <c r="A165" s="7">
        <v>135</v>
      </c>
      <c r="B165" s="17" t="s">
        <v>654</v>
      </c>
      <c r="C165" s="18" t="s">
        <v>655</v>
      </c>
      <c r="D165" s="17" t="s">
        <v>650</v>
      </c>
      <c r="E165" s="18" t="s">
        <v>656</v>
      </c>
      <c r="F165" s="27">
        <f t="shared" si="3"/>
        <v>28500</v>
      </c>
      <c r="G165" s="52">
        <v>0</v>
      </c>
      <c r="H165" s="52">
        <v>28500</v>
      </c>
      <c r="I165" s="52">
        <v>0</v>
      </c>
      <c r="J165" s="52">
        <v>0</v>
      </c>
      <c r="K165" s="53">
        <v>20050307</v>
      </c>
      <c r="L165" s="53"/>
    </row>
    <row r="166" spans="1:12" ht="15">
      <c r="A166" s="7">
        <v>136</v>
      </c>
      <c r="B166" s="17" t="s">
        <v>657</v>
      </c>
      <c r="C166" s="18" t="s">
        <v>658</v>
      </c>
      <c r="D166" s="17" t="s">
        <v>650</v>
      </c>
      <c r="E166" s="18" t="s">
        <v>659</v>
      </c>
      <c r="F166" s="27">
        <f t="shared" si="3"/>
        <v>234778</v>
      </c>
      <c r="G166" s="52">
        <v>78650</v>
      </c>
      <c r="H166" s="52">
        <v>156128</v>
      </c>
      <c r="I166" s="52">
        <v>0</v>
      </c>
      <c r="J166" s="52">
        <v>0</v>
      </c>
      <c r="K166" s="53">
        <v>20050407</v>
      </c>
      <c r="L166" s="53"/>
    </row>
    <row r="167" spans="1:12" ht="15">
      <c r="A167" s="7">
        <v>137</v>
      </c>
      <c r="B167" s="17" t="s">
        <v>660</v>
      </c>
      <c r="C167" s="18" t="s">
        <v>661</v>
      </c>
      <c r="D167" s="17" t="s">
        <v>650</v>
      </c>
      <c r="E167" s="18" t="s">
        <v>662</v>
      </c>
      <c r="F167" s="27">
        <f t="shared" si="3"/>
        <v>780028</v>
      </c>
      <c r="G167" s="52">
        <v>87850</v>
      </c>
      <c r="H167" s="52">
        <v>74033</v>
      </c>
      <c r="I167" s="52">
        <v>0</v>
      </c>
      <c r="J167" s="52">
        <v>618145</v>
      </c>
      <c r="K167" s="53">
        <v>20050407</v>
      </c>
      <c r="L167" s="53"/>
    </row>
    <row r="168" spans="1:12" ht="15">
      <c r="A168" s="7">
        <v>138</v>
      </c>
      <c r="B168" s="17" t="s">
        <v>663</v>
      </c>
      <c r="C168" s="18" t="s">
        <v>664</v>
      </c>
      <c r="D168" s="17" t="s">
        <v>650</v>
      </c>
      <c r="E168" s="18" t="s">
        <v>665</v>
      </c>
      <c r="F168" s="27">
        <f t="shared" si="3"/>
        <v>2891834</v>
      </c>
      <c r="G168" s="52">
        <v>2585560</v>
      </c>
      <c r="H168" s="52">
        <v>59314</v>
      </c>
      <c r="I168" s="52">
        <v>0</v>
      </c>
      <c r="J168" s="52">
        <v>246960</v>
      </c>
      <c r="K168" s="53">
        <v>20050407</v>
      </c>
      <c r="L168" s="53"/>
    </row>
    <row r="169" spans="1:12" ht="15">
      <c r="A169" s="7">
        <v>139</v>
      </c>
      <c r="B169" s="17" t="s">
        <v>666</v>
      </c>
      <c r="C169" s="18" t="s">
        <v>667</v>
      </c>
      <c r="D169" s="17" t="s">
        <v>650</v>
      </c>
      <c r="E169" s="18" t="s">
        <v>668</v>
      </c>
      <c r="F169" s="27">
        <f t="shared" si="3"/>
        <v>308858</v>
      </c>
      <c r="G169" s="52">
        <v>0</v>
      </c>
      <c r="H169" s="52">
        <v>34305</v>
      </c>
      <c r="I169" s="52">
        <v>0</v>
      </c>
      <c r="J169" s="52">
        <v>274553</v>
      </c>
      <c r="K169" s="53">
        <v>20050407</v>
      </c>
      <c r="L169" s="53"/>
    </row>
    <row r="170" spans="1:12" ht="15">
      <c r="A170" s="7">
        <v>140</v>
      </c>
      <c r="B170" s="17" t="s">
        <v>669</v>
      </c>
      <c r="C170" s="18" t="s">
        <v>670</v>
      </c>
      <c r="D170" s="17" t="s">
        <v>650</v>
      </c>
      <c r="E170" s="18" t="s">
        <v>671</v>
      </c>
      <c r="F170" s="27">
        <f t="shared" si="3"/>
        <v>17595</v>
      </c>
      <c r="G170" s="52">
        <v>0</v>
      </c>
      <c r="H170" s="52">
        <v>16145</v>
      </c>
      <c r="I170" s="52">
        <v>0</v>
      </c>
      <c r="J170" s="52">
        <v>1450</v>
      </c>
      <c r="K170" s="53">
        <v>20050407</v>
      </c>
      <c r="L170" s="53"/>
    </row>
    <row r="171" spans="1:12" ht="15">
      <c r="A171" s="7">
        <v>141</v>
      </c>
      <c r="B171" s="17" t="s">
        <v>672</v>
      </c>
      <c r="C171" s="18" t="s">
        <v>673</v>
      </c>
      <c r="D171" s="17" t="s">
        <v>650</v>
      </c>
      <c r="E171" s="18" t="s">
        <v>674</v>
      </c>
      <c r="F171" s="27">
        <f t="shared" si="3"/>
        <v>6791621</v>
      </c>
      <c r="G171" s="52">
        <v>1750650</v>
      </c>
      <c r="H171" s="52">
        <v>501299</v>
      </c>
      <c r="I171" s="52">
        <v>4061900</v>
      </c>
      <c r="J171" s="52">
        <v>477772</v>
      </c>
      <c r="K171" s="53">
        <v>20050407</v>
      </c>
      <c r="L171" s="53"/>
    </row>
    <row r="172" spans="1:12" ht="15">
      <c r="A172" s="7">
        <v>142</v>
      </c>
      <c r="B172" s="17" t="s">
        <v>675</v>
      </c>
      <c r="C172" s="18" t="s">
        <v>676</v>
      </c>
      <c r="D172" s="17" t="s">
        <v>650</v>
      </c>
      <c r="E172" s="18" t="s">
        <v>677</v>
      </c>
      <c r="F172" s="27">
        <f t="shared" si="3"/>
        <v>13365757</v>
      </c>
      <c r="G172" s="52">
        <v>977144</v>
      </c>
      <c r="H172" s="52">
        <v>2273496</v>
      </c>
      <c r="I172" s="52">
        <v>1962617</v>
      </c>
      <c r="J172" s="52">
        <v>8152500</v>
      </c>
      <c r="K172" s="53">
        <v>20050407</v>
      </c>
      <c r="L172" s="53"/>
    </row>
    <row r="173" spans="1:12" ht="15">
      <c r="A173" s="7">
        <v>143</v>
      </c>
      <c r="B173" s="17" t="s">
        <v>678</v>
      </c>
      <c r="C173" s="18" t="s">
        <v>679</v>
      </c>
      <c r="D173" s="17" t="s">
        <v>650</v>
      </c>
      <c r="E173" s="18" t="s">
        <v>680</v>
      </c>
      <c r="F173" s="27">
        <f t="shared" si="3"/>
        <v>13440</v>
      </c>
      <c r="G173" s="52">
        <v>5250</v>
      </c>
      <c r="H173" s="52">
        <v>6490</v>
      </c>
      <c r="I173" s="52">
        <v>0</v>
      </c>
      <c r="J173" s="52">
        <v>1700</v>
      </c>
      <c r="K173" s="53">
        <v>20050307</v>
      </c>
      <c r="L173" s="53"/>
    </row>
    <row r="174" spans="1:12" ht="15">
      <c r="A174" s="7">
        <v>144</v>
      </c>
      <c r="B174" s="17" t="s">
        <v>681</v>
      </c>
      <c r="C174" s="18" t="s">
        <v>682</v>
      </c>
      <c r="D174" s="17" t="s">
        <v>650</v>
      </c>
      <c r="E174" s="18" t="s">
        <v>683</v>
      </c>
      <c r="F174" s="27">
        <f t="shared" si="3"/>
        <v>165250</v>
      </c>
      <c r="G174" s="52">
        <v>0</v>
      </c>
      <c r="H174" s="52">
        <v>130700</v>
      </c>
      <c r="I174" s="52">
        <v>0</v>
      </c>
      <c r="J174" s="52">
        <v>34550</v>
      </c>
      <c r="K174" s="53">
        <v>20050407</v>
      </c>
      <c r="L174" s="53"/>
    </row>
    <row r="175" spans="1:12" ht="15">
      <c r="A175" s="7">
        <v>145</v>
      </c>
      <c r="B175" s="17" t="s">
        <v>684</v>
      </c>
      <c r="C175" s="18" t="s">
        <v>685</v>
      </c>
      <c r="D175" s="17" t="s">
        <v>650</v>
      </c>
      <c r="E175" s="18" t="s">
        <v>686</v>
      </c>
      <c r="F175" s="27">
        <f t="shared" si="3"/>
        <v>602936</v>
      </c>
      <c r="G175" s="52">
        <v>0</v>
      </c>
      <c r="H175" s="52">
        <v>452642</v>
      </c>
      <c r="I175" s="52">
        <v>0</v>
      </c>
      <c r="J175" s="52">
        <v>150294</v>
      </c>
      <c r="K175" s="53">
        <v>20050307</v>
      </c>
      <c r="L175" s="53"/>
    </row>
    <row r="176" spans="1:12" ht="15">
      <c r="A176" s="7">
        <v>146</v>
      </c>
      <c r="B176" s="17" t="s">
        <v>687</v>
      </c>
      <c r="C176" s="18" t="s">
        <v>688</v>
      </c>
      <c r="D176" s="17" t="s">
        <v>650</v>
      </c>
      <c r="E176" s="18" t="s">
        <v>689</v>
      </c>
      <c r="F176" s="27">
        <f t="shared" si="3"/>
        <v>11775</v>
      </c>
      <c r="G176" s="52">
        <v>0</v>
      </c>
      <c r="H176" s="52">
        <v>9725</v>
      </c>
      <c r="I176" s="52">
        <v>50</v>
      </c>
      <c r="J176" s="52">
        <v>2000</v>
      </c>
      <c r="K176" s="53" t="s">
        <v>0</v>
      </c>
      <c r="L176" s="53"/>
    </row>
    <row r="177" spans="1:12" ht="15">
      <c r="A177" s="7">
        <v>147</v>
      </c>
      <c r="B177" s="17" t="s">
        <v>690</v>
      </c>
      <c r="C177" s="18" t="s">
        <v>691</v>
      </c>
      <c r="D177" s="17" t="s">
        <v>650</v>
      </c>
      <c r="E177" s="18" t="s">
        <v>692</v>
      </c>
      <c r="F177" s="27">
        <f t="shared" si="3"/>
        <v>396027</v>
      </c>
      <c r="G177" s="52">
        <v>1575</v>
      </c>
      <c r="H177" s="52">
        <v>353252</v>
      </c>
      <c r="I177" s="52">
        <v>6500</v>
      </c>
      <c r="J177" s="52">
        <v>34700</v>
      </c>
      <c r="K177" s="53">
        <v>20050407</v>
      </c>
      <c r="L177" s="53"/>
    </row>
    <row r="178" spans="1:12" ht="15">
      <c r="A178" s="7">
        <v>148</v>
      </c>
      <c r="B178" s="17" t="s">
        <v>693</v>
      </c>
      <c r="C178" s="18" t="s">
        <v>694</v>
      </c>
      <c r="D178" s="17" t="s">
        <v>650</v>
      </c>
      <c r="E178" s="18" t="s">
        <v>695</v>
      </c>
      <c r="F178" s="27">
        <f t="shared" si="3"/>
        <v>6712569</v>
      </c>
      <c r="G178" s="52">
        <v>1309752</v>
      </c>
      <c r="H178" s="52">
        <v>1385476</v>
      </c>
      <c r="I178" s="52">
        <v>221077</v>
      </c>
      <c r="J178" s="52">
        <v>3796264</v>
      </c>
      <c r="K178" s="53">
        <v>20050307</v>
      </c>
      <c r="L178" s="53"/>
    </row>
    <row r="179" spans="1:12" ht="15">
      <c r="A179" s="7">
        <v>149</v>
      </c>
      <c r="B179" s="17" t="s">
        <v>696</v>
      </c>
      <c r="C179" s="18" t="s">
        <v>697</v>
      </c>
      <c r="D179" s="17" t="s">
        <v>650</v>
      </c>
      <c r="E179" s="18" t="s">
        <v>698</v>
      </c>
      <c r="F179" s="27">
        <f t="shared" si="3"/>
        <v>1382258</v>
      </c>
      <c r="G179" s="52">
        <v>457000</v>
      </c>
      <c r="H179" s="52">
        <v>839308</v>
      </c>
      <c r="I179" s="52">
        <v>10000</v>
      </c>
      <c r="J179" s="52">
        <v>75950</v>
      </c>
      <c r="K179" s="53">
        <v>20050307</v>
      </c>
      <c r="L179" s="53"/>
    </row>
    <row r="180" spans="1:12" ht="15">
      <c r="A180" s="7">
        <v>150</v>
      </c>
      <c r="B180" s="17" t="s">
        <v>699</v>
      </c>
      <c r="C180" s="18" t="s">
        <v>700</v>
      </c>
      <c r="D180" s="17" t="s">
        <v>650</v>
      </c>
      <c r="E180" s="18" t="s">
        <v>701</v>
      </c>
      <c r="F180" s="27">
        <f t="shared" si="3"/>
        <v>2329509</v>
      </c>
      <c r="G180" s="52">
        <v>793890</v>
      </c>
      <c r="H180" s="52">
        <v>1502194</v>
      </c>
      <c r="I180" s="52">
        <v>0</v>
      </c>
      <c r="J180" s="52">
        <v>33425</v>
      </c>
      <c r="K180" s="53">
        <v>20050407</v>
      </c>
      <c r="L180" s="53"/>
    </row>
    <row r="181" spans="1:12" ht="15">
      <c r="A181" s="7">
        <v>151</v>
      </c>
      <c r="B181" s="17" t="s">
        <v>702</v>
      </c>
      <c r="C181" s="18" t="s">
        <v>703</v>
      </c>
      <c r="D181" s="17" t="s">
        <v>650</v>
      </c>
      <c r="E181" s="18" t="s">
        <v>704</v>
      </c>
      <c r="F181" s="27">
        <f t="shared" si="3"/>
        <v>410399</v>
      </c>
      <c r="G181" s="52">
        <v>0</v>
      </c>
      <c r="H181" s="52">
        <v>410399</v>
      </c>
      <c r="I181" s="52">
        <v>0</v>
      </c>
      <c r="J181" s="52">
        <v>0</v>
      </c>
      <c r="K181" s="53">
        <v>20050407</v>
      </c>
      <c r="L181" s="53"/>
    </row>
    <row r="182" spans="1:12" ht="15">
      <c r="A182" s="7">
        <v>152</v>
      </c>
      <c r="B182" s="17" t="s">
        <v>705</v>
      </c>
      <c r="C182" s="18" t="s">
        <v>706</v>
      </c>
      <c r="D182" s="17" t="s">
        <v>650</v>
      </c>
      <c r="E182" s="18" t="s">
        <v>707</v>
      </c>
      <c r="F182" s="27">
        <f t="shared" si="3"/>
        <v>2600</v>
      </c>
      <c r="G182" s="52">
        <v>0</v>
      </c>
      <c r="H182" s="52">
        <v>0</v>
      </c>
      <c r="I182" s="52">
        <v>0</v>
      </c>
      <c r="J182" s="52">
        <v>2600</v>
      </c>
      <c r="K182" s="53" t="s">
        <v>0</v>
      </c>
      <c r="L182" s="53"/>
    </row>
    <row r="183" spans="1:12" ht="15">
      <c r="A183" s="7">
        <v>153</v>
      </c>
      <c r="B183" s="17" t="s">
        <v>708</v>
      </c>
      <c r="C183" s="18" t="s">
        <v>709</v>
      </c>
      <c r="D183" s="17" t="s">
        <v>650</v>
      </c>
      <c r="E183" s="18" t="s">
        <v>710</v>
      </c>
      <c r="F183" s="27">
        <f t="shared" si="3"/>
        <v>158900</v>
      </c>
      <c r="G183" s="52">
        <v>0</v>
      </c>
      <c r="H183" s="52">
        <v>136900</v>
      </c>
      <c r="I183" s="52">
        <v>0</v>
      </c>
      <c r="J183" s="52">
        <v>22000</v>
      </c>
      <c r="K183" s="53">
        <v>20050407</v>
      </c>
      <c r="L183" s="53"/>
    </row>
    <row r="184" spans="1:12" ht="15">
      <c r="A184" s="7">
        <v>154</v>
      </c>
      <c r="B184" s="17" t="s">
        <v>711</v>
      </c>
      <c r="C184" s="18" t="s">
        <v>712</v>
      </c>
      <c r="D184" s="17" t="s">
        <v>650</v>
      </c>
      <c r="E184" s="18" t="s">
        <v>713</v>
      </c>
      <c r="F184" s="27">
        <f t="shared" si="3"/>
        <v>1254110</v>
      </c>
      <c r="G184" s="52">
        <v>396519</v>
      </c>
      <c r="H184" s="52">
        <v>12834</v>
      </c>
      <c r="I184" s="52">
        <v>0</v>
      </c>
      <c r="J184" s="52">
        <v>844757</v>
      </c>
      <c r="K184" s="53" t="s">
        <v>0</v>
      </c>
      <c r="L184" s="53"/>
    </row>
    <row r="185" spans="1:12" ht="15">
      <c r="A185" s="7">
        <v>155</v>
      </c>
      <c r="B185" s="17" t="s">
        <v>714</v>
      </c>
      <c r="C185" s="18" t="s">
        <v>715</v>
      </c>
      <c r="D185" s="17" t="s">
        <v>650</v>
      </c>
      <c r="E185" s="18" t="s">
        <v>716</v>
      </c>
      <c r="F185" s="27">
        <f t="shared" si="3"/>
        <v>199272</v>
      </c>
      <c r="G185" s="52">
        <v>0</v>
      </c>
      <c r="H185" s="52">
        <v>91535</v>
      </c>
      <c r="I185" s="52">
        <v>6037</v>
      </c>
      <c r="J185" s="52">
        <v>101700</v>
      </c>
      <c r="K185" s="53">
        <v>20050307</v>
      </c>
      <c r="L185" s="53"/>
    </row>
    <row r="186" spans="1:12" ht="15">
      <c r="A186" s="7">
        <v>156</v>
      </c>
      <c r="B186" s="17" t="s">
        <v>717</v>
      </c>
      <c r="C186" s="18" t="s">
        <v>718</v>
      </c>
      <c r="D186" s="17" t="s">
        <v>650</v>
      </c>
      <c r="E186" s="18" t="s">
        <v>719</v>
      </c>
      <c r="F186" s="27">
        <f t="shared" si="3"/>
        <v>53992</v>
      </c>
      <c r="G186" s="52">
        <v>0</v>
      </c>
      <c r="H186" s="52">
        <v>39842</v>
      </c>
      <c r="I186" s="52">
        <v>0</v>
      </c>
      <c r="J186" s="52">
        <v>14150</v>
      </c>
      <c r="K186" s="53">
        <v>20050407</v>
      </c>
      <c r="L186" s="53"/>
    </row>
    <row r="187" spans="1:12" ht="15">
      <c r="A187" s="7">
        <v>157</v>
      </c>
      <c r="B187" s="17" t="s">
        <v>720</v>
      </c>
      <c r="C187" s="18" t="s">
        <v>721</v>
      </c>
      <c r="D187" s="17" t="s">
        <v>650</v>
      </c>
      <c r="E187" s="18" t="s">
        <v>722</v>
      </c>
      <c r="F187" s="27">
        <f t="shared" si="3"/>
        <v>75293</v>
      </c>
      <c r="G187" s="52">
        <v>0</v>
      </c>
      <c r="H187" s="52">
        <v>65698</v>
      </c>
      <c r="I187" s="52">
        <v>0</v>
      </c>
      <c r="J187" s="52">
        <v>9595</v>
      </c>
      <c r="K187" s="53">
        <v>20050407</v>
      </c>
      <c r="L187" s="53"/>
    </row>
    <row r="188" spans="1:12" ht="15">
      <c r="A188" s="7">
        <v>158</v>
      </c>
      <c r="B188" s="17" t="s">
        <v>723</v>
      </c>
      <c r="C188" s="18" t="s">
        <v>724</v>
      </c>
      <c r="D188" s="17" t="s">
        <v>650</v>
      </c>
      <c r="E188" s="18" t="s">
        <v>725</v>
      </c>
      <c r="F188" s="27">
        <f t="shared" si="3"/>
        <v>123690</v>
      </c>
      <c r="G188" s="52">
        <v>0</v>
      </c>
      <c r="H188" s="52">
        <v>91690</v>
      </c>
      <c r="I188" s="52">
        <v>0</v>
      </c>
      <c r="J188" s="52">
        <v>32000</v>
      </c>
      <c r="K188" s="53">
        <v>20050407</v>
      </c>
      <c r="L188" s="53"/>
    </row>
    <row r="189" spans="1:12" ht="15">
      <c r="A189" s="7">
        <v>159</v>
      </c>
      <c r="B189" s="17" t="s">
        <v>726</v>
      </c>
      <c r="C189" s="18" t="s">
        <v>727</v>
      </c>
      <c r="D189" s="17" t="s">
        <v>650</v>
      </c>
      <c r="E189" s="18" t="s">
        <v>728</v>
      </c>
      <c r="F189" s="27">
        <f t="shared" si="3"/>
        <v>64334</v>
      </c>
      <c r="G189" s="52">
        <v>0</v>
      </c>
      <c r="H189" s="52">
        <v>64234</v>
      </c>
      <c r="I189" s="52">
        <v>0</v>
      </c>
      <c r="J189" s="52">
        <v>100</v>
      </c>
      <c r="K189" s="53">
        <v>20050307</v>
      </c>
      <c r="L189" s="53"/>
    </row>
    <row r="190" spans="1:12" ht="15">
      <c r="A190" s="7">
        <v>160</v>
      </c>
      <c r="B190" s="17" t="s">
        <v>729</v>
      </c>
      <c r="C190" s="18" t="s">
        <v>730</v>
      </c>
      <c r="D190" s="17" t="s">
        <v>650</v>
      </c>
      <c r="E190" s="18" t="s">
        <v>731</v>
      </c>
      <c r="F190" s="27">
        <f t="shared" si="3"/>
        <v>793608</v>
      </c>
      <c r="G190" s="52">
        <v>300</v>
      </c>
      <c r="H190" s="52">
        <v>266493</v>
      </c>
      <c r="I190" s="52">
        <v>3500</v>
      </c>
      <c r="J190" s="52">
        <v>523315</v>
      </c>
      <c r="K190" s="53" t="s">
        <v>0</v>
      </c>
      <c r="L190" s="53"/>
    </row>
    <row r="191" spans="1:12" ht="15">
      <c r="A191" s="7">
        <v>161</v>
      </c>
      <c r="B191" s="17" t="s">
        <v>732</v>
      </c>
      <c r="C191" s="18" t="s">
        <v>733</v>
      </c>
      <c r="D191" s="17" t="s">
        <v>650</v>
      </c>
      <c r="E191" s="18" t="s">
        <v>734</v>
      </c>
      <c r="F191" s="27">
        <f t="shared" si="3"/>
        <v>1599481</v>
      </c>
      <c r="G191" s="52">
        <v>1431000</v>
      </c>
      <c r="H191" s="52">
        <v>132481</v>
      </c>
      <c r="I191" s="52">
        <v>0</v>
      </c>
      <c r="J191" s="52">
        <v>36000</v>
      </c>
      <c r="K191" s="53">
        <v>20050307</v>
      </c>
      <c r="L191" s="53"/>
    </row>
    <row r="192" spans="1:12" ht="15">
      <c r="A192" s="7">
        <v>162</v>
      </c>
      <c r="B192" s="17" t="s">
        <v>735</v>
      </c>
      <c r="C192" s="18" t="s">
        <v>736</v>
      </c>
      <c r="D192" s="17" t="s">
        <v>650</v>
      </c>
      <c r="E192" s="18" t="s">
        <v>737</v>
      </c>
      <c r="F192" s="27">
        <f>G192+H192+I192+J192</f>
        <v>559100</v>
      </c>
      <c r="G192" s="52">
        <v>551500</v>
      </c>
      <c r="H192" s="52">
        <v>7600</v>
      </c>
      <c r="I192" s="52">
        <v>0</v>
      </c>
      <c r="J192" s="52">
        <v>0</v>
      </c>
      <c r="K192" s="53">
        <v>20050407</v>
      </c>
      <c r="L192" s="53"/>
    </row>
    <row r="193" spans="1:12" ht="15">
      <c r="A193" s="7">
        <v>163</v>
      </c>
      <c r="B193" s="17" t="s">
        <v>738</v>
      </c>
      <c r="C193" s="18" t="s">
        <v>739</v>
      </c>
      <c r="D193" s="17" t="s">
        <v>650</v>
      </c>
      <c r="E193" s="18" t="s">
        <v>740</v>
      </c>
      <c r="F193" s="27">
        <f>G193+H193+I193+J193</f>
        <v>464446</v>
      </c>
      <c r="G193" s="52">
        <v>232800</v>
      </c>
      <c r="H193" s="52">
        <v>111896</v>
      </c>
      <c r="I193" s="52">
        <v>25500</v>
      </c>
      <c r="J193" s="52">
        <v>94250</v>
      </c>
      <c r="K193" s="53">
        <v>20050307</v>
      </c>
      <c r="L193" s="53"/>
    </row>
    <row r="194" spans="1:12" ht="15">
      <c r="A194" s="7">
        <v>164</v>
      </c>
      <c r="B194" s="17" t="s">
        <v>741</v>
      </c>
      <c r="C194" s="18" t="s">
        <v>742</v>
      </c>
      <c r="D194" s="17" t="s">
        <v>650</v>
      </c>
      <c r="E194" s="18" t="s">
        <v>743</v>
      </c>
      <c r="F194" s="27">
        <f>G194+H194+I194+J194</f>
        <v>32340</v>
      </c>
      <c r="G194" s="52">
        <v>0</v>
      </c>
      <c r="H194" s="52">
        <v>15590</v>
      </c>
      <c r="I194" s="52">
        <v>0</v>
      </c>
      <c r="J194" s="52">
        <v>16750</v>
      </c>
      <c r="K194" s="53" t="s">
        <v>0</v>
      </c>
      <c r="L194" s="53"/>
    </row>
    <row r="195" spans="1:12" ht="15">
      <c r="A195" s="7">
        <v>165</v>
      </c>
      <c r="B195" s="17" t="s">
        <v>744</v>
      </c>
      <c r="C195" s="18" t="s">
        <v>745</v>
      </c>
      <c r="D195" s="17" t="s">
        <v>650</v>
      </c>
      <c r="E195" s="18" t="s">
        <v>746</v>
      </c>
      <c r="F195" s="27">
        <f>G195+H195+I195+J195</f>
        <v>448224</v>
      </c>
      <c r="G195" s="52">
        <v>0</v>
      </c>
      <c r="H195" s="52">
        <v>226760</v>
      </c>
      <c r="I195" s="52">
        <v>0</v>
      </c>
      <c r="J195" s="52">
        <v>221464</v>
      </c>
      <c r="K195" s="53">
        <v>20050407</v>
      </c>
      <c r="L195" s="53"/>
    </row>
    <row r="196" spans="1:12" ht="15">
      <c r="A196" s="7">
        <v>166</v>
      </c>
      <c r="B196" s="17" t="s">
        <v>747</v>
      </c>
      <c r="C196" s="18" t="s">
        <v>748</v>
      </c>
      <c r="D196" s="17" t="s">
        <v>650</v>
      </c>
      <c r="E196" s="18" t="s">
        <v>749</v>
      </c>
      <c r="F196" s="27">
        <f>G196+H196+I196+J196</f>
        <v>0</v>
      </c>
      <c r="G196" s="52">
        <v>0</v>
      </c>
      <c r="H196" s="52">
        <v>0</v>
      </c>
      <c r="I196" s="52">
        <v>0</v>
      </c>
      <c r="J196" s="52">
        <v>0</v>
      </c>
      <c r="K196" s="53">
        <v>20050407</v>
      </c>
      <c r="L196" s="53"/>
    </row>
    <row r="197" spans="1:12" ht="15">
      <c r="A197" s="7">
        <v>167</v>
      </c>
      <c r="B197" s="17" t="s">
        <v>750</v>
      </c>
      <c r="C197" s="18" t="s">
        <v>751</v>
      </c>
      <c r="D197" s="17" t="s">
        <v>650</v>
      </c>
      <c r="E197" s="18" t="s">
        <v>752</v>
      </c>
      <c r="F197" s="27">
        <f>G197+H197+I197+J197</f>
        <v>4282327</v>
      </c>
      <c r="G197" s="52">
        <v>2851664</v>
      </c>
      <c r="H197" s="52">
        <v>303245</v>
      </c>
      <c r="I197" s="52">
        <v>0</v>
      </c>
      <c r="J197" s="52">
        <v>1127418</v>
      </c>
      <c r="K197" s="53">
        <v>20050407</v>
      </c>
      <c r="L197" s="53"/>
    </row>
    <row r="198" spans="1:12" ht="15">
      <c r="A198" s="7">
        <v>168</v>
      </c>
      <c r="B198" s="17" t="s">
        <v>753</v>
      </c>
      <c r="C198" s="18" t="s">
        <v>754</v>
      </c>
      <c r="D198" s="17" t="s">
        <v>650</v>
      </c>
      <c r="E198" s="18" t="s">
        <v>755</v>
      </c>
      <c r="F198" s="27">
        <f>G198+H198+I198+J198</f>
        <v>541582</v>
      </c>
      <c r="G198" s="52">
        <v>260050</v>
      </c>
      <c r="H198" s="52">
        <v>229106</v>
      </c>
      <c r="I198" s="52">
        <v>13581</v>
      </c>
      <c r="J198" s="52">
        <v>38845</v>
      </c>
      <c r="K198" s="53">
        <v>20050307</v>
      </c>
      <c r="L198" s="53"/>
    </row>
    <row r="199" spans="1:12" ht="15">
      <c r="A199" s="7">
        <v>169</v>
      </c>
      <c r="B199" s="17" t="s">
        <v>756</v>
      </c>
      <c r="C199" s="18" t="s">
        <v>757</v>
      </c>
      <c r="D199" s="17" t="s">
        <v>650</v>
      </c>
      <c r="E199" s="18" t="s">
        <v>758</v>
      </c>
      <c r="F199" s="27">
        <f>G199+H199+I199+J199</f>
        <v>9374820</v>
      </c>
      <c r="G199" s="52">
        <v>7020041</v>
      </c>
      <c r="H199" s="52">
        <v>893570</v>
      </c>
      <c r="I199" s="52">
        <v>1200443</v>
      </c>
      <c r="J199" s="52">
        <v>260766</v>
      </c>
      <c r="K199" s="53">
        <v>20050407</v>
      </c>
      <c r="L199" s="53"/>
    </row>
    <row r="200" spans="1:12" ht="15">
      <c r="A200" s="7">
        <v>170</v>
      </c>
      <c r="B200" s="17" t="s">
        <v>759</v>
      </c>
      <c r="C200" s="18" t="s">
        <v>760</v>
      </c>
      <c r="D200" s="17" t="s">
        <v>650</v>
      </c>
      <c r="E200" s="18" t="s">
        <v>761</v>
      </c>
      <c r="F200" s="27">
        <f>G200+H200+I200+J200</f>
        <v>59483</v>
      </c>
      <c r="G200" s="52">
        <v>0</v>
      </c>
      <c r="H200" s="52">
        <v>59483</v>
      </c>
      <c r="I200" s="52">
        <v>0</v>
      </c>
      <c r="J200" s="52">
        <v>0</v>
      </c>
      <c r="K200" s="53">
        <v>20050407</v>
      </c>
      <c r="L200" s="53"/>
    </row>
    <row r="201" spans="1:12" ht="15">
      <c r="A201" s="7">
        <v>171</v>
      </c>
      <c r="B201" s="17" t="s">
        <v>763</v>
      </c>
      <c r="C201" s="18" t="s">
        <v>764</v>
      </c>
      <c r="D201" s="17" t="s">
        <v>762</v>
      </c>
      <c r="E201" s="18" t="s">
        <v>765</v>
      </c>
      <c r="F201" s="27">
        <f>G201+H201+I201+J201</f>
        <v>9938191</v>
      </c>
      <c r="G201" s="52">
        <v>8505150</v>
      </c>
      <c r="H201" s="52">
        <v>956400</v>
      </c>
      <c r="I201" s="52">
        <v>18971</v>
      </c>
      <c r="J201" s="52">
        <v>457670</v>
      </c>
      <c r="K201" s="53">
        <v>20050407</v>
      </c>
      <c r="L201" s="53"/>
    </row>
    <row r="202" spans="1:12" ht="15">
      <c r="A202" s="7">
        <v>172</v>
      </c>
      <c r="B202" s="17" t="s">
        <v>766</v>
      </c>
      <c r="C202" s="18" t="s">
        <v>767</v>
      </c>
      <c r="D202" s="17" t="s">
        <v>762</v>
      </c>
      <c r="E202" s="18" t="s">
        <v>768</v>
      </c>
      <c r="F202" s="27">
        <f>G202+H202+I202+J202</f>
        <v>3543264</v>
      </c>
      <c r="G202" s="52">
        <v>2541342</v>
      </c>
      <c r="H202" s="52">
        <v>837922</v>
      </c>
      <c r="I202" s="52">
        <v>0</v>
      </c>
      <c r="J202" s="52">
        <v>164000</v>
      </c>
      <c r="K202" s="53">
        <v>20050307</v>
      </c>
      <c r="L202" s="53"/>
    </row>
    <row r="203" spans="1:12" ht="15">
      <c r="A203" s="7">
        <v>173</v>
      </c>
      <c r="B203" s="17" t="s">
        <v>769</v>
      </c>
      <c r="C203" s="18" t="s">
        <v>770</v>
      </c>
      <c r="D203" s="17" t="s">
        <v>762</v>
      </c>
      <c r="E203" s="18" t="s">
        <v>771</v>
      </c>
      <c r="F203" s="27">
        <f>G203+H203+I203+J203</f>
        <v>49450</v>
      </c>
      <c r="G203" s="52">
        <v>0</v>
      </c>
      <c r="H203" s="52">
        <v>9250</v>
      </c>
      <c r="I203" s="52">
        <v>200</v>
      </c>
      <c r="J203" s="52">
        <v>40000</v>
      </c>
      <c r="K203" s="53" t="s">
        <v>0</v>
      </c>
      <c r="L203" s="53"/>
    </row>
    <row r="204" spans="1:12" ht="15">
      <c r="A204" s="7">
        <v>174</v>
      </c>
      <c r="B204" s="17" t="s">
        <v>772</v>
      </c>
      <c r="C204" s="18" t="s">
        <v>773</v>
      </c>
      <c r="D204" s="17" t="s">
        <v>762</v>
      </c>
      <c r="E204" s="18" t="s">
        <v>774</v>
      </c>
      <c r="F204" s="27">
        <f>G204+H204+I204+J204</f>
        <v>810160</v>
      </c>
      <c r="G204" s="52">
        <v>0</v>
      </c>
      <c r="H204" s="52">
        <v>160160</v>
      </c>
      <c r="I204" s="52">
        <v>535700</v>
      </c>
      <c r="J204" s="52">
        <v>114300</v>
      </c>
      <c r="K204" s="53">
        <v>20050307</v>
      </c>
      <c r="L204" s="53"/>
    </row>
    <row r="205" spans="1:12" ht="15">
      <c r="A205" s="7">
        <v>175</v>
      </c>
      <c r="B205" s="17" t="s">
        <v>775</v>
      </c>
      <c r="C205" s="18" t="s">
        <v>776</v>
      </c>
      <c r="D205" s="17" t="s">
        <v>762</v>
      </c>
      <c r="E205" s="18" t="s">
        <v>777</v>
      </c>
      <c r="F205" s="27">
        <f>G205+H205+I205+J205</f>
        <v>6578752</v>
      </c>
      <c r="G205" s="52">
        <v>1740903</v>
      </c>
      <c r="H205" s="52">
        <v>1715149</v>
      </c>
      <c r="I205" s="52">
        <v>2354800</v>
      </c>
      <c r="J205" s="52">
        <v>767900</v>
      </c>
      <c r="K205" s="53">
        <v>20050307</v>
      </c>
      <c r="L205" s="53"/>
    </row>
    <row r="206" spans="1:12" ht="15">
      <c r="A206" s="7">
        <v>176</v>
      </c>
      <c r="B206" s="17" t="s">
        <v>778</v>
      </c>
      <c r="C206" s="18" t="s">
        <v>779</v>
      </c>
      <c r="D206" s="17" t="s">
        <v>762</v>
      </c>
      <c r="E206" s="18" t="s">
        <v>780</v>
      </c>
      <c r="F206" s="27">
        <f>G206+H206+I206+J206</f>
        <v>8176814</v>
      </c>
      <c r="G206" s="52">
        <v>2737978</v>
      </c>
      <c r="H206" s="52">
        <v>214789</v>
      </c>
      <c r="I206" s="52">
        <v>4630940</v>
      </c>
      <c r="J206" s="52">
        <v>593107</v>
      </c>
      <c r="K206" s="53">
        <v>20050307</v>
      </c>
      <c r="L206" s="53"/>
    </row>
    <row r="207" spans="1:12" ht="15">
      <c r="A207" s="7">
        <v>177</v>
      </c>
      <c r="B207" s="17" t="s">
        <v>781</v>
      </c>
      <c r="C207" s="18" t="s">
        <v>782</v>
      </c>
      <c r="D207" s="17" t="s">
        <v>762</v>
      </c>
      <c r="E207" s="18" t="s">
        <v>783</v>
      </c>
      <c r="F207" s="27">
        <f>G207+H207+I207+J207</f>
        <v>19099946</v>
      </c>
      <c r="G207" s="52">
        <v>18383335</v>
      </c>
      <c r="H207" s="52">
        <v>675811</v>
      </c>
      <c r="I207" s="52">
        <v>0</v>
      </c>
      <c r="J207" s="52">
        <v>40800</v>
      </c>
      <c r="K207" s="53">
        <v>20050307</v>
      </c>
      <c r="L207" s="53"/>
    </row>
    <row r="208" spans="1:12" ht="15">
      <c r="A208" s="7">
        <v>178</v>
      </c>
      <c r="B208" s="17" t="s">
        <v>784</v>
      </c>
      <c r="C208" s="18" t="s">
        <v>785</v>
      </c>
      <c r="D208" s="17" t="s">
        <v>762</v>
      </c>
      <c r="E208" s="18" t="s">
        <v>786</v>
      </c>
      <c r="F208" s="27">
        <f>G208+H208+I208+J208</f>
        <v>27253992</v>
      </c>
      <c r="G208" s="52">
        <v>22988335</v>
      </c>
      <c r="H208" s="52">
        <v>2479113</v>
      </c>
      <c r="I208" s="52">
        <v>383600</v>
      </c>
      <c r="J208" s="52">
        <v>1402944</v>
      </c>
      <c r="K208" s="53">
        <v>20050307</v>
      </c>
      <c r="L208" s="53"/>
    </row>
    <row r="209" spans="1:12" ht="15">
      <c r="A209" s="7">
        <v>179</v>
      </c>
      <c r="B209" s="17" t="s">
        <v>787</v>
      </c>
      <c r="C209" s="18" t="s">
        <v>788</v>
      </c>
      <c r="D209" s="17" t="s">
        <v>762</v>
      </c>
      <c r="E209" s="18" t="s">
        <v>789</v>
      </c>
      <c r="F209" s="27">
        <f>G209+H209+I209+J209</f>
        <v>7190390</v>
      </c>
      <c r="G209" s="52">
        <v>6810304</v>
      </c>
      <c r="H209" s="52">
        <v>380086</v>
      </c>
      <c r="I209" s="52">
        <v>0</v>
      </c>
      <c r="J209" s="52">
        <v>0</v>
      </c>
      <c r="K209" s="53">
        <v>20050307</v>
      </c>
      <c r="L209" s="53"/>
    </row>
    <row r="210" spans="1:12" ht="15">
      <c r="A210" s="7">
        <v>180</v>
      </c>
      <c r="B210" s="17" t="s">
        <v>790</v>
      </c>
      <c r="C210" s="18" t="s">
        <v>791</v>
      </c>
      <c r="D210" s="17" t="s">
        <v>762</v>
      </c>
      <c r="E210" s="18" t="s">
        <v>792</v>
      </c>
      <c r="F210" s="27">
        <f>G210+H210+I210+J210</f>
        <v>6056035</v>
      </c>
      <c r="G210" s="52">
        <v>4156915</v>
      </c>
      <c r="H210" s="52">
        <v>1805888</v>
      </c>
      <c r="I210" s="52">
        <v>0</v>
      </c>
      <c r="J210" s="52">
        <v>93232</v>
      </c>
      <c r="K210" s="53">
        <v>20050407</v>
      </c>
      <c r="L210" s="53"/>
    </row>
    <row r="211" spans="1:12" ht="15">
      <c r="A211" s="7">
        <v>181</v>
      </c>
      <c r="B211" s="17" t="s">
        <v>793</v>
      </c>
      <c r="C211" s="18" t="s">
        <v>794</v>
      </c>
      <c r="D211" s="17" t="s">
        <v>762</v>
      </c>
      <c r="E211" s="18" t="s">
        <v>795</v>
      </c>
      <c r="F211" s="27">
        <f>G211+H211+I211+J211</f>
        <v>3597792</v>
      </c>
      <c r="G211" s="52">
        <v>1237894</v>
      </c>
      <c r="H211" s="52">
        <v>1799090</v>
      </c>
      <c r="I211" s="52">
        <v>31289</v>
      </c>
      <c r="J211" s="52">
        <v>529519</v>
      </c>
      <c r="K211" s="53">
        <v>20050407</v>
      </c>
      <c r="L211" s="53"/>
    </row>
    <row r="212" spans="1:12" ht="15">
      <c r="A212" s="7">
        <v>182</v>
      </c>
      <c r="B212" s="17" t="s">
        <v>796</v>
      </c>
      <c r="C212" s="18" t="s">
        <v>797</v>
      </c>
      <c r="D212" s="17" t="s">
        <v>762</v>
      </c>
      <c r="E212" s="18" t="s">
        <v>798</v>
      </c>
      <c r="F212" s="27">
        <f>G212+H212+I212+J212</f>
        <v>603984</v>
      </c>
      <c r="G212" s="52">
        <v>1113</v>
      </c>
      <c r="H212" s="52">
        <v>591871</v>
      </c>
      <c r="I212" s="52">
        <v>0</v>
      </c>
      <c r="J212" s="52">
        <v>11000</v>
      </c>
      <c r="K212" s="53">
        <v>20050407</v>
      </c>
      <c r="L212" s="53"/>
    </row>
    <row r="213" spans="1:12" ht="15">
      <c r="A213" s="7">
        <v>183</v>
      </c>
      <c r="B213" s="17" t="s">
        <v>799</v>
      </c>
      <c r="C213" s="18" t="s">
        <v>800</v>
      </c>
      <c r="D213" s="17" t="s">
        <v>762</v>
      </c>
      <c r="E213" s="18" t="s">
        <v>801</v>
      </c>
      <c r="F213" s="27">
        <f>G213+H213+I213+J213</f>
        <v>914400</v>
      </c>
      <c r="G213" s="52">
        <v>790000</v>
      </c>
      <c r="H213" s="52">
        <v>124400</v>
      </c>
      <c r="I213" s="52">
        <v>0</v>
      </c>
      <c r="J213" s="52">
        <v>0</v>
      </c>
      <c r="K213" s="53">
        <v>20050307</v>
      </c>
      <c r="L213" s="53"/>
    </row>
    <row r="214" spans="1:12" ht="15">
      <c r="A214" s="7">
        <v>184</v>
      </c>
      <c r="B214" s="17" t="s">
        <v>802</v>
      </c>
      <c r="C214" s="18" t="s">
        <v>803</v>
      </c>
      <c r="D214" s="17" t="s">
        <v>762</v>
      </c>
      <c r="E214" s="18" t="s">
        <v>804</v>
      </c>
      <c r="F214" s="27">
        <f>G214+H214+I214+J214</f>
        <v>12616514</v>
      </c>
      <c r="G214" s="52">
        <v>12287834</v>
      </c>
      <c r="H214" s="52">
        <v>178260</v>
      </c>
      <c r="I214" s="52">
        <v>20000</v>
      </c>
      <c r="J214" s="52">
        <v>130420</v>
      </c>
      <c r="K214" s="53">
        <v>20050307</v>
      </c>
      <c r="L214" s="53"/>
    </row>
    <row r="215" spans="1:12" ht="15">
      <c r="A215" s="7">
        <v>185</v>
      </c>
      <c r="B215" s="17" t="s">
        <v>805</v>
      </c>
      <c r="C215" s="18" t="s">
        <v>806</v>
      </c>
      <c r="D215" s="17" t="s">
        <v>762</v>
      </c>
      <c r="E215" s="18" t="s">
        <v>807</v>
      </c>
      <c r="F215" s="27">
        <f>G215+H215+I215+J215</f>
        <v>7358284</v>
      </c>
      <c r="G215" s="52">
        <v>6010400</v>
      </c>
      <c r="H215" s="52">
        <v>528184</v>
      </c>
      <c r="I215" s="52">
        <v>0</v>
      </c>
      <c r="J215" s="52">
        <v>819700</v>
      </c>
      <c r="K215" s="53">
        <v>20050307</v>
      </c>
      <c r="L215" s="53"/>
    </row>
    <row r="216" spans="1:12" ht="15">
      <c r="A216" s="7">
        <v>186</v>
      </c>
      <c r="B216" s="17" t="s">
        <v>808</v>
      </c>
      <c r="C216" s="18" t="s">
        <v>809</v>
      </c>
      <c r="D216" s="17" t="s">
        <v>762</v>
      </c>
      <c r="E216" s="18" t="s">
        <v>810</v>
      </c>
      <c r="F216" s="27">
        <f>G216+H216+I216+J216</f>
        <v>88650</v>
      </c>
      <c r="G216" s="52">
        <v>39000</v>
      </c>
      <c r="H216" s="52">
        <v>37650</v>
      </c>
      <c r="I216" s="52">
        <v>0</v>
      </c>
      <c r="J216" s="52">
        <v>12000</v>
      </c>
      <c r="K216" s="53">
        <v>20050407</v>
      </c>
      <c r="L216" s="53"/>
    </row>
    <row r="217" spans="1:12" ht="15">
      <c r="A217" s="7">
        <v>187</v>
      </c>
      <c r="B217" s="17" t="s">
        <v>812</v>
      </c>
      <c r="C217" s="18" t="s">
        <v>813</v>
      </c>
      <c r="D217" s="17" t="s">
        <v>811</v>
      </c>
      <c r="E217" s="18" t="s">
        <v>814</v>
      </c>
      <c r="F217" s="27">
        <f>G217+H217+I217+J217</f>
        <v>770852</v>
      </c>
      <c r="G217" s="52">
        <v>170200</v>
      </c>
      <c r="H217" s="52">
        <v>263665</v>
      </c>
      <c r="I217" s="52">
        <v>0</v>
      </c>
      <c r="J217" s="52">
        <v>336987</v>
      </c>
      <c r="K217" s="53">
        <v>20050407</v>
      </c>
      <c r="L217" s="53"/>
    </row>
    <row r="218" spans="1:12" ht="15">
      <c r="A218" s="7">
        <v>188</v>
      </c>
      <c r="B218" s="17" t="s">
        <v>815</v>
      </c>
      <c r="C218" s="18" t="s">
        <v>816</v>
      </c>
      <c r="D218" s="17" t="s">
        <v>811</v>
      </c>
      <c r="E218" s="18" t="s">
        <v>817</v>
      </c>
      <c r="F218" s="27">
        <f>G218+H218+I218+J218</f>
        <v>281257</v>
      </c>
      <c r="G218" s="52">
        <v>0</v>
      </c>
      <c r="H218" s="52">
        <v>58242</v>
      </c>
      <c r="I218" s="52">
        <v>38155</v>
      </c>
      <c r="J218" s="52">
        <v>184860</v>
      </c>
      <c r="K218" s="53">
        <v>20050307</v>
      </c>
      <c r="L218" s="53"/>
    </row>
    <row r="219" spans="1:12" ht="15">
      <c r="A219" s="7">
        <v>189</v>
      </c>
      <c r="B219" s="17" t="s">
        <v>818</v>
      </c>
      <c r="C219" s="18" t="s">
        <v>819</v>
      </c>
      <c r="D219" s="17" t="s">
        <v>811</v>
      </c>
      <c r="E219" s="18" t="s">
        <v>820</v>
      </c>
      <c r="F219" s="27">
        <f>G219+H219+I219+J219</f>
        <v>354045</v>
      </c>
      <c r="G219" s="52">
        <v>308900</v>
      </c>
      <c r="H219" s="52">
        <v>38025</v>
      </c>
      <c r="I219" s="52">
        <v>0</v>
      </c>
      <c r="J219" s="52">
        <v>7120</v>
      </c>
      <c r="K219" s="53">
        <v>20050307</v>
      </c>
      <c r="L219" s="53"/>
    </row>
    <row r="220" spans="1:12" ht="15">
      <c r="A220" s="7">
        <v>190</v>
      </c>
      <c r="B220" s="17" t="s">
        <v>821</v>
      </c>
      <c r="C220" s="18" t="s">
        <v>822</v>
      </c>
      <c r="D220" s="17" t="s">
        <v>811</v>
      </c>
      <c r="E220" s="18" t="s">
        <v>823</v>
      </c>
      <c r="F220" s="27">
        <f>G220+H220+I220+J220</f>
        <v>38500</v>
      </c>
      <c r="G220" s="52">
        <v>10000</v>
      </c>
      <c r="H220" s="52">
        <v>16500</v>
      </c>
      <c r="I220" s="52">
        <v>7500</v>
      </c>
      <c r="J220" s="52">
        <v>4500</v>
      </c>
      <c r="K220" s="53">
        <v>20050307</v>
      </c>
      <c r="L220" s="53"/>
    </row>
    <row r="221" spans="1:12" ht="15">
      <c r="A221" s="7">
        <v>191</v>
      </c>
      <c r="B221" s="17" t="s">
        <v>824</v>
      </c>
      <c r="C221" s="18" t="s">
        <v>825</v>
      </c>
      <c r="D221" s="17" t="s">
        <v>811</v>
      </c>
      <c r="E221" s="18" t="s">
        <v>826</v>
      </c>
      <c r="F221" s="27">
        <f>G221+H221+I221+J221</f>
        <v>42704</v>
      </c>
      <c r="G221" s="52">
        <v>4594</v>
      </c>
      <c r="H221" s="52">
        <v>23110</v>
      </c>
      <c r="I221" s="52">
        <v>15000</v>
      </c>
      <c r="J221" s="52">
        <v>0</v>
      </c>
      <c r="K221" s="53">
        <v>20050407</v>
      </c>
      <c r="L221" s="53"/>
    </row>
    <row r="222" spans="1:12" ht="15">
      <c r="A222" s="7">
        <v>192</v>
      </c>
      <c r="B222" s="17" t="s">
        <v>827</v>
      </c>
      <c r="C222" s="18" t="s">
        <v>828</v>
      </c>
      <c r="D222" s="17" t="s">
        <v>811</v>
      </c>
      <c r="E222" s="18" t="s">
        <v>829</v>
      </c>
      <c r="F222" s="27">
        <f>G222+H222+I222+J222</f>
        <v>190500</v>
      </c>
      <c r="G222" s="52">
        <v>185500</v>
      </c>
      <c r="H222" s="52">
        <v>0</v>
      </c>
      <c r="I222" s="52">
        <v>0</v>
      </c>
      <c r="J222" s="52">
        <v>5000</v>
      </c>
      <c r="K222" s="53">
        <v>20050307</v>
      </c>
      <c r="L222" s="53"/>
    </row>
    <row r="223" spans="1:12" ht="15">
      <c r="A223" s="7">
        <v>193</v>
      </c>
      <c r="B223" s="17" t="s">
        <v>830</v>
      </c>
      <c r="C223" s="18" t="s">
        <v>831</v>
      </c>
      <c r="D223" s="17" t="s">
        <v>811</v>
      </c>
      <c r="E223" s="18" t="s">
        <v>832</v>
      </c>
      <c r="F223" s="27">
        <f>G223+H223+I223+J223</f>
        <v>541184</v>
      </c>
      <c r="G223" s="52">
        <v>112500</v>
      </c>
      <c r="H223" s="52">
        <v>53484</v>
      </c>
      <c r="I223" s="52">
        <v>350000</v>
      </c>
      <c r="J223" s="52">
        <v>25200</v>
      </c>
      <c r="K223" s="53">
        <v>20050407</v>
      </c>
      <c r="L223" s="53"/>
    </row>
    <row r="224" spans="1:12" ht="15">
      <c r="A224" s="7">
        <v>194</v>
      </c>
      <c r="B224" s="17" t="s">
        <v>833</v>
      </c>
      <c r="C224" s="18" t="s">
        <v>834</v>
      </c>
      <c r="D224" s="17" t="s">
        <v>811</v>
      </c>
      <c r="E224" s="18" t="s">
        <v>835</v>
      </c>
      <c r="F224" s="27">
        <f aca="true" t="shared" si="4" ref="F224:F238">G224+H224+I224+J224</f>
        <v>115800</v>
      </c>
      <c r="G224" s="52">
        <v>0</v>
      </c>
      <c r="H224" s="52">
        <v>115800</v>
      </c>
      <c r="I224" s="52">
        <v>0</v>
      </c>
      <c r="J224" s="52">
        <v>0</v>
      </c>
      <c r="K224" s="53">
        <v>20050407</v>
      </c>
      <c r="L224" s="53"/>
    </row>
    <row r="225" spans="1:12" ht="15">
      <c r="A225" s="7">
        <v>195</v>
      </c>
      <c r="B225" s="17" t="s">
        <v>836</v>
      </c>
      <c r="C225" s="18" t="s">
        <v>837</v>
      </c>
      <c r="D225" s="17" t="s">
        <v>811</v>
      </c>
      <c r="E225" s="18" t="s">
        <v>838</v>
      </c>
      <c r="F225" s="27">
        <f t="shared" si="4"/>
        <v>357565</v>
      </c>
      <c r="G225" s="52">
        <v>199300</v>
      </c>
      <c r="H225" s="52">
        <v>73400</v>
      </c>
      <c r="I225" s="52">
        <v>0</v>
      </c>
      <c r="J225" s="52">
        <v>84865</v>
      </c>
      <c r="K225" s="53">
        <v>20050307</v>
      </c>
      <c r="L225" s="53"/>
    </row>
    <row r="226" spans="1:12" ht="15">
      <c r="A226" s="7">
        <v>196</v>
      </c>
      <c r="B226" s="17" t="s">
        <v>839</v>
      </c>
      <c r="C226" s="18" t="s">
        <v>840</v>
      </c>
      <c r="D226" s="17" t="s">
        <v>811</v>
      </c>
      <c r="E226" s="18" t="s">
        <v>841</v>
      </c>
      <c r="F226" s="27">
        <f t="shared" si="4"/>
        <v>3845899</v>
      </c>
      <c r="G226" s="52">
        <v>1775663</v>
      </c>
      <c r="H226" s="52">
        <v>268632</v>
      </c>
      <c r="I226" s="52">
        <v>1451009</v>
      </c>
      <c r="J226" s="52">
        <v>350595</v>
      </c>
      <c r="K226" s="53">
        <v>20050307</v>
      </c>
      <c r="L226" s="53"/>
    </row>
    <row r="227" spans="1:12" ht="15">
      <c r="A227" s="7">
        <v>197</v>
      </c>
      <c r="B227" s="17" t="s">
        <v>842</v>
      </c>
      <c r="C227" s="18" t="s">
        <v>843</v>
      </c>
      <c r="D227" s="17" t="s">
        <v>811</v>
      </c>
      <c r="E227" s="18" t="s">
        <v>844</v>
      </c>
      <c r="F227" s="27">
        <f t="shared" si="4"/>
        <v>0</v>
      </c>
      <c r="G227" s="52">
        <v>0</v>
      </c>
      <c r="H227" s="52">
        <v>0</v>
      </c>
      <c r="I227" s="52">
        <v>0</v>
      </c>
      <c r="J227" s="52">
        <v>0</v>
      </c>
      <c r="K227" s="53" t="s">
        <v>0</v>
      </c>
      <c r="L227" s="53"/>
    </row>
    <row r="228" spans="1:12" ht="15">
      <c r="A228" s="7">
        <v>198</v>
      </c>
      <c r="B228" s="17" t="s">
        <v>845</v>
      </c>
      <c r="C228" s="18" t="s">
        <v>846</v>
      </c>
      <c r="D228" s="17" t="s">
        <v>811</v>
      </c>
      <c r="E228" s="18" t="s">
        <v>847</v>
      </c>
      <c r="F228" s="27">
        <f t="shared" si="4"/>
        <v>58400</v>
      </c>
      <c r="G228" s="52">
        <v>0</v>
      </c>
      <c r="H228" s="52">
        <v>3600</v>
      </c>
      <c r="I228" s="52">
        <v>54000</v>
      </c>
      <c r="J228" s="52">
        <v>800</v>
      </c>
      <c r="K228" s="53" t="s">
        <v>0</v>
      </c>
      <c r="L228" s="53"/>
    </row>
    <row r="229" spans="1:12" ht="15">
      <c r="A229" s="7">
        <v>199</v>
      </c>
      <c r="B229" s="17" t="s">
        <v>848</v>
      </c>
      <c r="C229" s="18" t="s">
        <v>849</v>
      </c>
      <c r="D229" s="17" t="s">
        <v>811</v>
      </c>
      <c r="E229" s="18" t="s">
        <v>850</v>
      </c>
      <c r="F229" s="27">
        <f t="shared" si="4"/>
        <v>5445028</v>
      </c>
      <c r="G229" s="52">
        <v>0</v>
      </c>
      <c r="H229" s="52">
        <v>206795</v>
      </c>
      <c r="I229" s="52">
        <v>4954973</v>
      </c>
      <c r="J229" s="52">
        <v>283260</v>
      </c>
      <c r="K229" s="53">
        <v>20050407</v>
      </c>
      <c r="L229" s="53"/>
    </row>
    <row r="230" spans="1:12" ht="15">
      <c r="A230" s="7">
        <v>200</v>
      </c>
      <c r="B230" s="17" t="s">
        <v>851</v>
      </c>
      <c r="C230" s="18" t="s">
        <v>852</v>
      </c>
      <c r="D230" s="17" t="s">
        <v>811</v>
      </c>
      <c r="E230" s="18" t="s">
        <v>853</v>
      </c>
      <c r="F230" s="27">
        <f t="shared" si="4"/>
        <v>14687540</v>
      </c>
      <c r="G230" s="52">
        <v>2456032</v>
      </c>
      <c r="H230" s="52">
        <v>974266</v>
      </c>
      <c r="I230" s="52">
        <v>2199375</v>
      </c>
      <c r="J230" s="52">
        <v>9057867</v>
      </c>
      <c r="K230" s="53">
        <v>20050307</v>
      </c>
      <c r="L230" s="53"/>
    </row>
    <row r="231" spans="1:12" ht="15">
      <c r="A231" s="7">
        <v>201</v>
      </c>
      <c r="B231" s="17" t="s">
        <v>855</v>
      </c>
      <c r="C231" s="18" t="s">
        <v>856</v>
      </c>
      <c r="D231" s="17" t="s">
        <v>854</v>
      </c>
      <c r="E231" s="18" t="s">
        <v>857</v>
      </c>
      <c r="F231" s="27">
        <f t="shared" si="4"/>
        <v>871675</v>
      </c>
      <c r="G231" s="52">
        <v>181800</v>
      </c>
      <c r="H231" s="52">
        <v>536165</v>
      </c>
      <c r="I231" s="52">
        <v>0</v>
      </c>
      <c r="J231" s="52">
        <v>153710</v>
      </c>
      <c r="K231" s="53">
        <v>20050407</v>
      </c>
      <c r="L231" s="53"/>
    </row>
    <row r="232" spans="1:12" ht="15">
      <c r="A232" s="7">
        <v>202</v>
      </c>
      <c r="B232" s="17" t="s">
        <v>858</v>
      </c>
      <c r="C232" s="18" t="s">
        <v>859</v>
      </c>
      <c r="D232" s="17" t="s">
        <v>854</v>
      </c>
      <c r="E232" s="18" t="s">
        <v>860</v>
      </c>
      <c r="F232" s="27">
        <f t="shared" si="4"/>
        <v>1952076</v>
      </c>
      <c r="G232" s="52">
        <v>0</v>
      </c>
      <c r="H232" s="52">
        <v>1169927</v>
      </c>
      <c r="I232" s="52">
        <v>0</v>
      </c>
      <c r="J232" s="52">
        <v>782149</v>
      </c>
      <c r="K232" s="53">
        <v>20050407</v>
      </c>
      <c r="L232" s="53"/>
    </row>
    <row r="233" spans="1:12" ht="15">
      <c r="A233" s="7">
        <v>203</v>
      </c>
      <c r="B233" s="17" t="s">
        <v>861</v>
      </c>
      <c r="C233" s="18" t="s">
        <v>862</v>
      </c>
      <c r="D233" s="17" t="s">
        <v>854</v>
      </c>
      <c r="E233" s="18" t="s">
        <v>863</v>
      </c>
      <c r="F233" s="27">
        <f t="shared" si="4"/>
        <v>231124</v>
      </c>
      <c r="G233" s="52">
        <v>0</v>
      </c>
      <c r="H233" s="52">
        <v>131124</v>
      </c>
      <c r="I233" s="52">
        <v>10000</v>
      </c>
      <c r="J233" s="52">
        <v>90000</v>
      </c>
      <c r="K233" s="53">
        <v>20050307</v>
      </c>
      <c r="L233" s="53"/>
    </row>
    <row r="234" spans="1:12" ht="15">
      <c r="A234" s="7">
        <v>204</v>
      </c>
      <c r="B234" s="17" t="s">
        <v>864</v>
      </c>
      <c r="C234" s="18" t="s">
        <v>865</v>
      </c>
      <c r="D234" s="17" t="s">
        <v>854</v>
      </c>
      <c r="E234" s="18" t="s">
        <v>866</v>
      </c>
      <c r="F234" s="27">
        <f t="shared" si="4"/>
        <v>1437244</v>
      </c>
      <c r="G234" s="52">
        <v>585000</v>
      </c>
      <c r="H234" s="52">
        <v>483694</v>
      </c>
      <c r="I234" s="52">
        <v>0</v>
      </c>
      <c r="J234" s="52">
        <v>368550</v>
      </c>
      <c r="K234" s="53">
        <v>20050307</v>
      </c>
      <c r="L234" s="53"/>
    </row>
    <row r="235" spans="1:12" ht="15">
      <c r="A235" s="7">
        <v>205</v>
      </c>
      <c r="B235" s="17" t="s">
        <v>867</v>
      </c>
      <c r="C235" s="18" t="s">
        <v>868</v>
      </c>
      <c r="D235" s="17" t="s">
        <v>854</v>
      </c>
      <c r="E235" s="18" t="s">
        <v>869</v>
      </c>
      <c r="F235" s="27">
        <f t="shared" si="4"/>
        <v>2212697</v>
      </c>
      <c r="G235" s="52">
        <v>371701</v>
      </c>
      <c r="H235" s="52">
        <v>1660362</v>
      </c>
      <c r="I235" s="52">
        <v>0</v>
      </c>
      <c r="J235" s="52">
        <v>180634</v>
      </c>
      <c r="K235" s="53">
        <v>20050307</v>
      </c>
      <c r="L235" s="53"/>
    </row>
    <row r="236" spans="1:12" ht="15">
      <c r="A236" s="7">
        <v>206</v>
      </c>
      <c r="B236" s="17" t="s">
        <v>870</v>
      </c>
      <c r="C236" s="18" t="s">
        <v>871</v>
      </c>
      <c r="D236" s="17" t="s">
        <v>854</v>
      </c>
      <c r="E236" s="18" t="s">
        <v>872</v>
      </c>
      <c r="F236" s="27">
        <f t="shared" si="4"/>
        <v>280874</v>
      </c>
      <c r="G236" s="52">
        <v>0</v>
      </c>
      <c r="H236" s="52">
        <v>275874</v>
      </c>
      <c r="I236" s="52">
        <v>5000</v>
      </c>
      <c r="J236" s="52">
        <v>0</v>
      </c>
      <c r="K236" s="53">
        <v>20050407</v>
      </c>
      <c r="L236" s="53"/>
    </row>
    <row r="237" spans="1:12" ht="15">
      <c r="A237" s="7">
        <v>207</v>
      </c>
      <c r="B237" s="17" t="s">
        <v>873</v>
      </c>
      <c r="C237" s="18" t="s">
        <v>874</v>
      </c>
      <c r="D237" s="17" t="s">
        <v>854</v>
      </c>
      <c r="E237" s="18" t="s">
        <v>826</v>
      </c>
      <c r="F237" s="27">
        <f t="shared" si="4"/>
        <v>2469952</v>
      </c>
      <c r="G237" s="52">
        <v>732300</v>
      </c>
      <c r="H237" s="52">
        <v>326661</v>
      </c>
      <c r="I237" s="52">
        <v>623750</v>
      </c>
      <c r="J237" s="52">
        <v>787241</v>
      </c>
      <c r="K237" s="53">
        <v>20050307</v>
      </c>
      <c r="L237" s="53"/>
    </row>
    <row r="238" spans="1:12" ht="15">
      <c r="A238" s="7">
        <v>208</v>
      </c>
      <c r="B238" s="17" t="s">
        <v>875</v>
      </c>
      <c r="C238" s="18" t="s">
        <v>876</v>
      </c>
      <c r="D238" s="17" t="s">
        <v>854</v>
      </c>
      <c r="E238" s="18" t="s">
        <v>877</v>
      </c>
      <c r="F238" s="27">
        <f t="shared" si="4"/>
        <v>739501</v>
      </c>
      <c r="G238" s="52">
        <v>0</v>
      </c>
      <c r="H238" s="52">
        <v>739501</v>
      </c>
      <c r="I238" s="52">
        <v>0</v>
      </c>
      <c r="J238" s="52">
        <v>0</v>
      </c>
      <c r="K238" s="53">
        <v>20050407</v>
      </c>
      <c r="L238" s="53"/>
    </row>
    <row r="239" spans="1:12" ht="15">
      <c r="A239" s="7">
        <v>209</v>
      </c>
      <c r="B239" s="17" t="s">
        <v>878</v>
      </c>
      <c r="C239" s="18" t="s">
        <v>879</v>
      </c>
      <c r="D239" s="17" t="s">
        <v>854</v>
      </c>
      <c r="E239" s="18" t="s">
        <v>880</v>
      </c>
      <c r="F239" s="27">
        <f aca="true" t="shared" si="5" ref="F239:F302">G239+H239+I239+J239</f>
        <v>2170681</v>
      </c>
      <c r="G239" s="52">
        <v>158700</v>
      </c>
      <c r="H239" s="52">
        <v>1129595</v>
      </c>
      <c r="I239" s="52">
        <v>0</v>
      </c>
      <c r="J239" s="52">
        <v>882386</v>
      </c>
      <c r="K239" s="53">
        <v>20050307</v>
      </c>
      <c r="L239" s="53"/>
    </row>
    <row r="240" spans="1:12" ht="15">
      <c r="A240" s="7">
        <v>210</v>
      </c>
      <c r="B240" s="17" t="s">
        <v>881</v>
      </c>
      <c r="C240" s="18" t="s">
        <v>882</v>
      </c>
      <c r="D240" s="17" t="s">
        <v>854</v>
      </c>
      <c r="E240" s="18" t="s">
        <v>883</v>
      </c>
      <c r="F240" s="27">
        <f t="shared" si="5"/>
        <v>57495109</v>
      </c>
      <c r="G240" s="52">
        <v>29652101</v>
      </c>
      <c r="H240" s="52">
        <v>3618337</v>
      </c>
      <c r="I240" s="52">
        <v>22736402</v>
      </c>
      <c r="J240" s="52">
        <v>1488269</v>
      </c>
      <c r="K240" s="53">
        <v>20050407</v>
      </c>
      <c r="L240" s="53"/>
    </row>
    <row r="241" spans="1:12" ht="15">
      <c r="A241" s="7">
        <v>211</v>
      </c>
      <c r="B241" s="17" t="s">
        <v>884</v>
      </c>
      <c r="C241" s="18" t="s">
        <v>885</v>
      </c>
      <c r="D241" s="17" t="s">
        <v>854</v>
      </c>
      <c r="E241" s="18" t="s">
        <v>886</v>
      </c>
      <c r="F241" s="27">
        <f t="shared" si="5"/>
        <v>2153061</v>
      </c>
      <c r="G241" s="52">
        <v>0</v>
      </c>
      <c r="H241" s="52">
        <v>1442226</v>
      </c>
      <c r="I241" s="52">
        <v>0</v>
      </c>
      <c r="J241" s="52">
        <v>710835</v>
      </c>
      <c r="K241" s="53">
        <v>20050307</v>
      </c>
      <c r="L241" s="53"/>
    </row>
    <row r="242" spans="1:12" ht="15">
      <c r="A242" s="7">
        <v>212</v>
      </c>
      <c r="B242" s="17" t="s">
        <v>887</v>
      </c>
      <c r="C242" s="18" t="s">
        <v>888</v>
      </c>
      <c r="D242" s="17" t="s">
        <v>854</v>
      </c>
      <c r="E242" s="18" t="s">
        <v>889</v>
      </c>
      <c r="F242" s="27">
        <f t="shared" si="5"/>
        <v>7679333</v>
      </c>
      <c r="G242" s="52">
        <v>1788714</v>
      </c>
      <c r="H242" s="52">
        <v>4169882</v>
      </c>
      <c r="I242" s="52">
        <v>400</v>
      </c>
      <c r="J242" s="52">
        <v>1720337</v>
      </c>
      <c r="K242" s="53">
        <v>20050307</v>
      </c>
      <c r="L242" s="53"/>
    </row>
    <row r="243" spans="1:12" ht="15">
      <c r="A243" s="7">
        <v>213</v>
      </c>
      <c r="B243" s="17" t="s">
        <v>890</v>
      </c>
      <c r="C243" s="18" t="s">
        <v>891</v>
      </c>
      <c r="D243" s="17" t="s">
        <v>854</v>
      </c>
      <c r="E243" s="18" t="s">
        <v>892</v>
      </c>
      <c r="F243" s="27">
        <f t="shared" si="5"/>
        <v>7280811</v>
      </c>
      <c r="G243" s="52">
        <v>2271500</v>
      </c>
      <c r="H243" s="52">
        <v>3232992</v>
      </c>
      <c r="I243" s="52">
        <v>933117</v>
      </c>
      <c r="J243" s="52">
        <v>843202</v>
      </c>
      <c r="K243" s="53">
        <v>20050307</v>
      </c>
      <c r="L243" s="53"/>
    </row>
    <row r="244" spans="1:12" ht="15">
      <c r="A244" s="7">
        <v>214</v>
      </c>
      <c r="B244" s="17" t="s">
        <v>893</v>
      </c>
      <c r="C244" s="18" t="s">
        <v>894</v>
      </c>
      <c r="D244" s="17" t="s">
        <v>854</v>
      </c>
      <c r="E244" s="18" t="s">
        <v>895</v>
      </c>
      <c r="F244" s="27">
        <f t="shared" si="5"/>
        <v>40636384</v>
      </c>
      <c r="G244" s="52">
        <v>11064984</v>
      </c>
      <c r="H244" s="52">
        <v>2207339</v>
      </c>
      <c r="I244" s="52">
        <v>10817500</v>
      </c>
      <c r="J244" s="52">
        <v>16546561</v>
      </c>
      <c r="K244" s="53">
        <v>20050407</v>
      </c>
      <c r="L244" s="53"/>
    </row>
    <row r="245" spans="1:12" ht="15">
      <c r="A245" s="7">
        <v>215</v>
      </c>
      <c r="B245" s="17" t="s">
        <v>896</v>
      </c>
      <c r="C245" s="18" t="s">
        <v>897</v>
      </c>
      <c r="D245" s="17" t="s">
        <v>854</v>
      </c>
      <c r="E245" s="18" t="s">
        <v>898</v>
      </c>
      <c r="F245" s="27">
        <f t="shared" si="5"/>
        <v>843168</v>
      </c>
      <c r="G245" s="52">
        <v>37348</v>
      </c>
      <c r="H245" s="52">
        <v>805820</v>
      </c>
      <c r="I245" s="52">
        <v>0</v>
      </c>
      <c r="J245" s="52">
        <v>0</v>
      </c>
      <c r="K245" s="53">
        <v>20050407</v>
      </c>
      <c r="L245" s="53"/>
    </row>
    <row r="246" spans="1:12" ht="15">
      <c r="A246" s="7">
        <v>216</v>
      </c>
      <c r="B246" s="17" t="s">
        <v>899</v>
      </c>
      <c r="C246" s="18" t="s">
        <v>900</v>
      </c>
      <c r="D246" s="17" t="s">
        <v>854</v>
      </c>
      <c r="E246" s="18" t="s">
        <v>901</v>
      </c>
      <c r="F246" s="27">
        <f t="shared" si="5"/>
        <v>2020927</v>
      </c>
      <c r="G246" s="52">
        <v>102500</v>
      </c>
      <c r="H246" s="52">
        <v>833026</v>
      </c>
      <c r="I246" s="52">
        <v>65000</v>
      </c>
      <c r="J246" s="52">
        <v>1020401</v>
      </c>
      <c r="K246" s="53">
        <v>20050407</v>
      </c>
      <c r="L246" s="53"/>
    </row>
    <row r="247" spans="1:12" ht="15">
      <c r="A247" s="7">
        <v>217</v>
      </c>
      <c r="B247" s="19" t="s">
        <v>445</v>
      </c>
      <c r="C247" s="18" t="s">
        <v>902</v>
      </c>
      <c r="D247" s="17" t="s">
        <v>854</v>
      </c>
      <c r="E247" s="18" t="s">
        <v>903</v>
      </c>
      <c r="F247" s="27">
        <f t="shared" si="5"/>
        <v>2311025</v>
      </c>
      <c r="G247" s="52">
        <v>1570354</v>
      </c>
      <c r="H247" s="52">
        <v>496004</v>
      </c>
      <c r="I247" s="52">
        <v>7500</v>
      </c>
      <c r="J247" s="52">
        <v>237167</v>
      </c>
      <c r="K247" s="53">
        <v>20050407</v>
      </c>
      <c r="L247" s="53"/>
    </row>
    <row r="248" spans="1:12" ht="15">
      <c r="A248" s="7">
        <v>218</v>
      </c>
      <c r="B248" s="17" t="s">
        <v>904</v>
      </c>
      <c r="C248" s="18" t="s">
        <v>905</v>
      </c>
      <c r="D248" s="17" t="s">
        <v>854</v>
      </c>
      <c r="E248" s="18" t="s">
        <v>906</v>
      </c>
      <c r="F248" s="27">
        <f t="shared" si="5"/>
        <v>1443188</v>
      </c>
      <c r="G248" s="52">
        <v>288040</v>
      </c>
      <c r="H248" s="52">
        <v>203972</v>
      </c>
      <c r="I248" s="52">
        <v>0</v>
      </c>
      <c r="J248" s="52">
        <v>951176</v>
      </c>
      <c r="K248" s="53">
        <v>20050307</v>
      </c>
      <c r="L248" s="53"/>
    </row>
    <row r="249" spans="1:12" ht="15">
      <c r="A249" s="7">
        <v>219</v>
      </c>
      <c r="B249" s="17" t="s">
        <v>907</v>
      </c>
      <c r="C249" s="18" t="s">
        <v>908</v>
      </c>
      <c r="D249" s="17" t="s">
        <v>854</v>
      </c>
      <c r="E249" s="18" t="s">
        <v>909</v>
      </c>
      <c r="F249" s="27">
        <f t="shared" si="5"/>
        <v>1804862</v>
      </c>
      <c r="G249" s="52">
        <v>420850</v>
      </c>
      <c r="H249" s="52">
        <v>833661</v>
      </c>
      <c r="I249" s="52">
        <v>405000</v>
      </c>
      <c r="J249" s="52">
        <v>145351</v>
      </c>
      <c r="K249" s="53">
        <v>20050307</v>
      </c>
      <c r="L249" s="53"/>
    </row>
    <row r="250" spans="1:12" ht="15">
      <c r="A250" s="7">
        <v>220</v>
      </c>
      <c r="B250" s="17" t="s">
        <v>910</v>
      </c>
      <c r="C250" s="18" t="s">
        <v>911</v>
      </c>
      <c r="D250" s="17" t="s">
        <v>854</v>
      </c>
      <c r="E250" s="18" t="s">
        <v>912</v>
      </c>
      <c r="F250" s="27">
        <f t="shared" si="5"/>
        <v>869606</v>
      </c>
      <c r="G250" s="52">
        <v>700</v>
      </c>
      <c r="H250" s="52">
        <v>759686</v>
      </c>
      <c r="I250" s="52">
        <v>0</v>
      </c>
      <c r="J250" s="52">
        <v>109220</v>
      </c>
      <c r="K250" s="53">
        <v>20050307</v>
      </c>
      <c r="L250" s="53"/>
    </row>
    <row r="251" spans="1:12" ht="15">
      <c r="A251" s="7">
        <v>221</v>
      </c>
      <c r="B251" s="17" t="s">
        <v>913</v>
      </c>
      <c r="C251" s="18" t="s">
        <v>914</v>
      </c>
      <c r="D251" s="17" t="s">
        <v>854</v>
      </c>
      <c r="E251" s="18" t="s">
        <v>915</v>
      </c>
      <c r="F251" s="27">
        <f t="shared" si="5"/>
        <v>1042102</v>
      </c>
      <c r="G251" s="52">
        <v>1305</v>
      </c>
      <c r="H251" s="52">
        <v>706218</v>
      </c>
      <c r="I251" s="52">
        <v>0</v>
      </c>
      <c r="J251" s="52">
        <v>334579</v>
      </c>
      <c r="K251" s="53">
        <v>20050407</v>
      </c>
      <c r="L251" s="53"/>
    </row>
    <row r="252" spans="1:12" ht="15">
      <c r="A252" s="7">
        <v>222</v>
      </c>
      <c r="B252" s="17" t="s">
        <v>916</v>
      </c>
      <c r="C252" s="18" t="s">
        <v>917</v>
      </c>
      <c r="D252" s="17" t="s">
        <v>854</v>
      </c>
      <c r="E252" s="18" t="s">
        <v>918</v>
      </c>
      <c r="F252" s="27">
        <f t="shared" si="5"/>
        <v>1975260</v>
      </c>
      <c r="G252" s="52">
        <v>200</v>
      </c>
      <c r="H252" s="52">
        <v>1400966</v>
      </c>
      <c r="I252" s="52">
        <v>54300</v>
      </c>
      <c r="J252" s="52">
        <v>519794</v>
      </c>
      <c r="K252" s="53">
        <v>20050307</v>
      </c>
      <c r="L252" s="53"/>
    </row>
    <row r="253" spans="1:12" ht="15">
      <c r="A253" s="7">
        <v>223</v>
      </c>
      <c r="B253" s="17" t="s">
        <v>920</v>
      </c>
      <c r="C253" s="18" t="s">
        <v>921</v>
      </c>
      <c r="D253" s="17" t="s">
        <v>919</v>
      </c>
      <c r="E253" s="18" t="s">
        <v>922</v>
      </c>
      <c r="F253" s="27">
        <f t="shared" si="5"/>
        <v>401378</v>
      </c>
      <c r="G253" s="52">
        <v>150400</v>
      </c>
      <c r="H253" s="52">
        <v>181747</v>
      </c>
      <c r="I253" s="52">
        <v>2000</v>
      </c>
      <c r="J253" s="52">
        <v>67231</v>
      </c>
      <c r="K253" s="53">
        <v>20050307</v>
      </c>
      <c r="L253" s="53"/>
    </row>
    <row r="254" spans="1:12" ht="15">
      <c r="A254" s="7">
        <v>224</v>
      </c>
      <c r="B254" s="17" t="s">
        <v>923</v>
      </c>
      <c r="C254" s="18" t="s">
        <v>924</v>
      </c>
      <c r="D254" s="17" t="s">
        <v>919</v>
      </c>
      <c r="E254" s="18" t="s">
        <v>925</v>
      </c>
      <c r="F254" s="27">
        <f t="shared" si="5"/>
        <v>4588814</v>
      </c>
      <c r="G254" s="52">
        <v>3295900</v>
      </c>
      <c r="H254" s="52">
        <v>423678</v>
      </c>
      <c r="I254" s="52">
        <v>268847</v>
      </c>
      <c r="J254" s="52">
        <v>600389</v>
      </c>
      <c r="K254" s="53">
        <v>20050407</v>
      </c>
      <c r="L254" s="53"/>
    </row>
    <row r="255" spans="1:12" ht="15">
      <c r="A255" s="7">
        <v>225</v>
      </c>
      <c r="B255" s="17" t="s">
        <v>926</v>
      </c>
      <c r="C255" s="18" t="s">
        <v>927</v>
      </c>
      <c r="D255" s="17" t="s">
        <v>919</v>
      </c>
      <c r="E255" s="18" t="s">
        <v>928</v>
      </c>
      <c r="F255" s="27">
        <f t="shared" si="5"/>
        <v>1132433</v>
      </c>
      <c r="G255" s="52">
        <v>617262</v>
      </c>
      <c r="H255" s="52">
        <v>424571</v>
      </c>
      <c r="I255" s="52">
        <v>34000</v>
      </c>
      <c r="J255" s="52">
        <v>56600</v>
      </c>
      <c r="K255" s="53">
        <v>20050407</v>
      </c>
      <c r="L255" s="53"/>
    </row>
    <row r="256" spans="1:12" ht="15">
      <c r="A256" s="7">
        <v>226</v>
      </c>
      <c r="B256" s="17" t="s">
        <v>929</v>
      </c>
      <c r="C256" s="18" t="s">
        <v>930</v>
      </c>
      <c r="D256" s="17" t="s">
        <v>919</v>
      </c>
      <c r="E256" s="18" t="s">
        <v>931</v>
      </c>
      <c r="F256" s="27">
        <f t="shared" si="5"/>
        <v>529528</v>
      </c>
      <c r="G256" s="52">
        <v>416650</v>
      </c>
      <c r="H256" s="52">
        <v>85933</v>
      </c>
      <c r="I256" s="52">
        <v>4995</v>
      </c>
      <c r="J256" s="52">
        <v>21950</v>
      </c>
      <c r="K256" s="53">
        <v>20050307</v>
      </c>
      <c r="L256" s="53"/>
    </row>
    <row r="257" spans="1:12" ht="15">
      <c r="A257" s="7">
        <v>227</v>
      </c>
      <c r="B257" s="17" t="s">
        <v>932</v>
      </c>
      <c r="C257" s="18" t="s">
        <v>933</v>
      </c>
      <c r="D257" s="17" t="s">
        <v>919</v>
      </c>
      <c r="E257" s="18" t="s">
        <v>934</v>
      </c>
      <c r="F257" s="27">
        <f t="shared" si="5"/>
        <v>2941091</v>
      </c>
      <c r="G257" s="52">
        <v>2299764</v>
      </c>
      <c r="H257" s="52">
        <v>312734</v>
      </c>
      <c r="I257" s="52">
        <v>102340</v>
      </c>
      <c r="J257" s="52">
        <v>226253</v>
      </c>
      <c r="K257" s="53">
        <v>20050307</v>
      </c>
      <c r="L257" s="53"/>
    </row>
    <row r="258" spans="1:12" ht="15">
      <c r="A258" s="7">
        <v>228</v>
      </c>
      <c r="B258" s="17" t="s">
        <v>935</v>
      </c>
      <c r="C258" s="18" t="s">
        <v>936</v>
      </c>
      <c r="D258" s="17" t="s">
        <v>919</v>
      </c>
      <c r="E258" s="18" t="s">
        <v>937</v>
      </c>
      <c r="F258" s="27">
        <f t="shared" si="5"/>
        <v>1082974</v>
      </c>
      <c r="G258" s="52">
        <v>510000</v>
      </c>
      <c r="H258" s="52">
        <v>235159</v>
      </c>
      <c r="I258" s="52">
        <v>60000</v>
      </c>
      <c r="J258" s="52">
        <v>277815</v>
      </c>
      <c r="K258" s="53">
        <v>20050407</v>
      </c>
      <c r="L258" s="53"/>
    </row>
    <row r="259" spans="1:12" ht="15">
      <c r="A259" s="7">
        <v>229</v>
      </c>
      <c r="B259" s="17" t="s">
        <v>938</v>
      </c>
      <c r="C259" s="18" t="s">
        <v>939</v>
      </c>
      <c r="D259" s="17" t="s">
        <v>919</v>
      </c>
      <c r="E259" s="18" t="s">
        <v>829</v>
      </c>
      <c r="F259" s="27">
        <f t="shared" si="5"/>
        <v>306778</v>
      </c>
      <c r="G259" s="52">
        <v>100000</v>
      </c>
      <c r="H259" s="52">
        <v>195828</v>
      </c>
      <c r="I259" s="52">
        <v>0</v>
      </c>
      <c r="J259" s="52">
        <v>10950</v>
      </c>
      <c r="K259" s="53">
        <v>20050307</v>
      </c>
      <c r="L259" s="53"/>
    </row>
    <row r="260" spans="1:12" ht="15">
      <c r="A260" s="7">
        <v>230</v>
      </c>
      <c r="B260" s="17" t="s">
        <v>940</v>
      </c>
      <c r="C260" s="18" t="s">
        <v>941</v>
      </c>
      <c r="D260" s="17" t="s">
        <v>919</v>
      </c>
      <c r="E260" s="18" t="s">
        <v>942</v>
      </c>
      <c r="F260" s="27">
        <f t="shared" si="5"/>
        <v>3454833</v>
      </c>
      <c r="G260" s="52">
        <v>2600153</v>
      </c>
      <c r="H260" s="52">
        <v>353363</v>
      </c>
      <c r="I260" s="52">
        <v>29985</v>
      </c>
      <c r="J260" s="52">
        <v>471332</v>
      </c>
      <c r="K260" s="53">
        <v>20050307</v>
      </c>
      <c r="L260" s="53"/>
    </row>
    <row r="261" spans="1:12" ht="15">
      <c r="A261" s="7">
        <v>231</v>
      </c>
      <c r="B261" s="17" t="s">
        <v>943</v>
      </c>
      <c r="C261" s="18" t="s">
        <v>944</v>
      </c>
      <c r="D261" s="17" t="s">
        <v>919</v>
      </c>
      <c r="E261" s="18" t="s">
        <v>945</v>
      </c>
      <c r="F261" s="27">
        <f t="shared" si="5"/>
        <v>3176725</v>
      </c>
      <c r="G261" s="52">
        <v>0</v>
      </c>
      <c r="H261" s="52">
        <v>180719</v>
      </c>
      <c r="I261" s="52">
        <v>989500</v>
      </c>
      <c r="J261" s="52">
        <v>2006506</v>
      </c>
      <c r="K261" s="53">
        <v>20050307</v>
      </c>
      <c r="L261" s="53"/>
    </row>
    <row r="262" spans="1:12" ht="15">
      <c r="A262" s="7">
        <v>232</v>
      </c>
      <c r="B262" s="17" t="s">
        <v>946</v>
      </c>
      <c r="C262" s="18" t="s">
        <v>947</v>
      </c>
      <c r="D262" s="17" t="s">
        <v>919</v>
      </c>
      <c r="E262" s="18" t="s">
        <v>948</v>
      </c>
      <c r="F262" s="27">
        <f t="shared" si="5"/>
        <v>1065052</v>
      </c>
      <c r="G262" s="52">
        <v>765250</v>
      </c>
      <c r="H262" s="52">
        <v>210700</v>
      </c>
      <c r="I262" s="52">
        <v>800</v>
      </c>
      <c r="J262" s="52">
        <v>88302</v>
      </c>
      <c r="K262" s="53">
        <v>20050307</v>
      </c>
      <c r="L262" s="53"/>
    </row>
    <row r="263" spans="1:12" ht="15">
      <c r="A263" s="7">
        <v>233</v>
      </c>
      <c r="B263" s="17" t="s">
        <v>949</v>
      </c>
      <c r="C263" s="18" t="s">
        <v>950</v>
      </c>
      <c r="D263" s="17" t="s">
        <v>919</v>
      </c>
      <c r="E263" s="18" t="s">
        <v>951</v>
      </c>
      <c r="F263" s="27">
        <f t="shared" si="5"/>
        <v>6074035</v>
      </c>
      <c r="G263" s="52">
        <v>3690045</v>
      </c>
      <c r="H263" s="52">
        <v>486789</v>
      </c>
      <c r="I263" s="52">
        <v>1222444</v>
      </c>
      <c r="J263" s="52">
        <v>674757</v>
      </c>
      <c r="K263" s="53">
        <v>20050407</v>
      </c>
      <c r="L263" s="53"/>
    </row>
    <row r="264" spans="1:12" ht="15">
      <c r="A264" s="7">
        <v>234</v>
      </c>
      <c r="B264" s="17" t="s">
        <v>952</v>
      </c>
      <c r="C264" s="18" t="s">
        <v>953</v>
      </c>
      <c r="D264" s="17" t="s">
        <v>919</v>
      </c>
      <c r="E264" s="18" t="s">
        <v>954</v>
      </c>
      <c r="F264" s="27">
        <f t="shared" si="5"/>
        <v>47667</v>
      </c>
      <c r="G264" s="52">
        <v>20500</v>
      </c>
      <c r="H264" s="52">
        <v>25667</v>
      </c>
      <c r="I264" s="52">
        <v>0</v>
      </c>
      <c r="J264" s="52">
        <v>1500</v>
      </c>
      <c r="K264" s="53" t="s">
        <v>0</v>
      </c>
      <c r="L264" s="53"/>
    </row>
    <row r="265" spans="1:12" ht="15">
      <c r="A265" s="7">
        <v>235</v>
      </c>
      <c r="B265" s="17" t="s">
        <v>955</v>
      </c>
      <c r="C265" s="18" t="s">
        <v>956</v>
      </c>
      <c r="D265" s="17" t="s">
        <v>919</v>
      </c>
      <c r="E265" s="18" t="s">
        <v>957</v>
      </c>
      <c r="F265" s="27">
        <f t="shared" si="5"/>
        <v>7100</v>
      </c>
      <c r="G265" s="52">
        <v>0</v>
      </c>
      <c r="H265" s="52">
        <v>7100</v>
      </c>
      <c r="I265" s="52">
        <v>0</v>
      </c>
      <c r="J265" s="52">
        <v>0</v>
      </c>
      <c r="K265" s="53">
        <v>20050407</v>
      </c>
      <c r="L265" s="53"/>
    </row>
    <row r="266" spans="1:12" ht="15">
      <c r="A266" s="7">
        <v>236</v>
      </c>
      <c r="B266" s="17" t="s">
        <v>958</v>
      </c>
      <c r="C266" s="18" t="s">
        <v>959</v>
      </c>
      <c r="D266" s="17" t="s">
        <v>919</v>
      </c>
      <c r="E266" s="18" t="s">
        <v>960</v>
      </c>
      <c r="F266" s="27">
        <f t="shared" si="5"/>
        <v>348190</v>
      </c>
      <c r="G266" s="52">
        <v>53150</v>
      </c>
      <c r="H266" s="52">
        <v>204345</v>
      </c>
      <c r="I266" s="52">
        <v>0</v>
      </c>
      <c r="J266" s="52">
        <v>90695</v>
      </c>
      <c r="K266" s="53">
        <v>20050407</v>
      </c>
      <c r="L266" s="53"/>
    </row>
    <row r="267" spans="1:12" ht="15">
      <c r="A267" s="7">
        <v>237</v>
      </c>
      <c r="B267" s="17" t="s">
        <v>961</v>
      </c>
      <c r="C267" s="18" t="s">
        <v>962</v>
      </c>
      <c r="D267" s="17" t="s">
        <v>919</v>
      </c>
      <c r="E267" s="18" t="s">
        <v>963</v>
      </c>
      <c r="F267" s="27">
        <f t="shared" si="5"/>
        <v>305074</v>
      </c>
      <c r="G267" s="52">
        <v>0</v>
      </c>
      <c r="H267" s="52">
        <v>298624</v>
      </c>
      <c r="I267" s="52">
        <v>0</v>
      </c>
      <c r="J267" s="52">
        <v>6450</v>
      </c>
      <c r="K267" s="53">
        <v>20050407</v>
      </c>
      <c r="L267" s="53"/>
    </row>
    <row r="268" spans="1:12" ht="15">
      <c r="A268" s="7">
        <v>238</v>
      </c>
      <c r="B268" s="17" t="s">
        <v>964</v>
      </c>
      <c r="C268" s="18" t="s">
        <v>965</v>
      </c>
      <c r="D268" s="17" t="s">
        <v>919</v>
      </c>
      <c r="E268" s="18" t="s">
        <v>966</v>
      </c>
      <c r="F268" s="27">
        <f t="shared" si="5"/>
        <v>196515</v>
      </c>
      <c r="G268" s="52">
        <v>55475</v>
      </c>
      <c r="H268" s="52">
        <v>122040</v>
      </c>
      <c r="I268" s="52">
        <v>19000</v>
      </c>
      <c r="J268" s="52">
        <v>0</v>
      </c>
      <c r="K268" s="53">
        <v>20050307</v>
      </c>
      <c r="L268" s="53"/>
    </row>
    <row r="269" spans="1:12" ht="15">
      <c r="A269" s="7">
        <v>239</v>
      </c>
      <c r="B269" s="17" t="s">
        <v>967</v>
      </c>
      <c r="C269" s="18" t="s">
        <v>968</v>
      </c>
      <c r="D269" s="17" t="s">
        <v>919</v>
      </c>
      <c r="E269" s="18" t="s">
        <v>969</v>
      </c>
      <c r="F269" s="27">
        <f t="shared" si="5"/>
        <v>139506</v>
      </c>
      <c r="G269" s="52">
        <v>0</v>
      </c>
      <c r="H269" s="52">
        <v>129156</v>
      </c>
      <c r="I269" s="52">
        <v>0</v>
      </c>
      <c r="J269" s="52">
        <v>10350</v>
      </c>
      <c r="K269" s="53">
        <v>20050407</v>
      </c>
      <c r="L269" s="53"/>
    </row>
    <row r="270" spans="1:12" ht="15">
      <c r="A270" s="7">
        <v>240</v>
      </c>
      <c r="B270" s="17" t="s">
        <v>970</v>
      </c>
      <c r="C270" s="18" t="s">
        <v>971</v>
      </c>
      <c r="D270" s="17" t="s">
        <v>919</v>
      </c>
      <c r="E270" s="18" t="s">
        <v>517</v>
      </c>
      <c r="F270" s="27">
        <f t="shared" si="5"/>
        <v>7097694</v>
      </c>
      <c r="G270" s="52">
        <v>3793408</v>
      </c>
      <c r="H270" s="52">
        <v>242646</v>
      </c>
      <c r="I270" s="52">
        <v>538083</v>
      </c>
      <c r="J270" s="52">
        <v>2523557</v>
      </c>
      <c r="K270" s="53">
        <v>20050307</v>
      </c>
      <c r="L270" s="53"/>
    </row>
    <row r="271" spans="1:12" ht="15">
      <c r="A271" s="7">
        <v>241</v>
      </c>
      <c r="B271" s="17" t="s">
        <v>972</v>
      </c>
      <c r="C271" s="18" t="s">
        <v>973</v>
      </c>
      <c r="D271" s="17" t="s">
        <v>919</v>
      </c>
      <c r="E271" s="18" t="s">
        <v>974</v>
      </c>
      <c r="F271" s="27">
        <f t="shared" si="5"/>
        <v>122189</v>
      </c>
      <c r="G271" s="52">
        <v>0</v>
      </c>
      <c r="H271" s="52">
        <v>121439</v>
      </c>
      <c r="I271" s="52">
        <v>0</v>
      </c>
      <c r="J271" s="52">
        <v>750</v>
      </c>
      <c r="K271" s="53">
        <v>20050307</v>
      </c>
      <c r="L271" s="53"/>
    </row>
    <row r="272" spans="1:12" ht="15">
      <c r="A272" s="7">
        <v>242</v>
      </c>
      <c r="B272" s="17" t="s">
        <v>975</v>
      </c>
      <c r="C272" s="18" t="s">
        <v>976</v>
      </c>
      <c r="D272" s="17" t="s">
        <v>919</v>
      </c>
      <c r="E272" s="18" t="s">
        <v>977</v>
      </c>
      <c r="F272" s="27">
        <f t="shared" si="5"/>
        <v>5690448</v>
      </c>
      <c r="G272" s="52">
        <v>2353160</v>
      </c>
      <c r="H272" s="52">
        <v>1035018</v>
      </c>
      <c r="I272" s="52">
        <v>0</v>
      </c>
      <c r="J272" s="52">
        <v>2302270</v>
      </c>
      <c r="K272" s="53">
        <v>20050407</v>
      </c>
      <c r="L272" s="53"/>
    </row>
    <row r="273" spans="1:12" ht="15">
      <c r="A273" s="7">
        <v>243</v>
      </c>
      <c r="B273" s="17" t="s">
        <v>978</v>
      </c>
      <c r="C273" s="18" t="s">
        <v>979</v>
      </c>
      <c r="D273" s="17" t="s">
        <v>919</v>
      </c>
      <c r="E273" s="18" t="s">
        <v>980</v>
      </c>
      <c r="F273" s="27">
        <f t="shared" si="5"/>
        <v>105873</v>
      </c>
      <c r="G273" s="52">
        <v>10700</v>
      </c>
      <c r="H273" s="52">
        <v>42073</v>
      </c>
      <c r="I273" s="52">
        <v>0</v>
      </c>
      <c r="J273" s="52">
        <v>53100</v>
      </c>
      <c r="K273" s="53">
        <v>20050307</v>
      </c>
      <c r="L273" s="53"/>
    </row>
    <row r="274" spans="1:12" ht="15">
      <c r="A274" s="7">
        <v>244</v>
      </c>
      <c r="B274" s="17" t="s">
        <v>981</v>
      </c>
      <c r="C274" s="18" t="s">
        <v>982</v>
      </c>
      <c r="D274" s="17" t="s">
        <v>919</v>
      </c>
      <c r="E274" s="18" t="s">
        <v>983</v>
      </c>
      <c r="F274" s="27">
        <f t="shared" si="5"/>
        <v>6926821</v>
      </c>
      <c r="G274" s="52">
        <v>1000</v>
      </c>
      <c r="H274" s="52">
        <v>130596</v>
      </c>
      <c r="I274" s="52">
        <v>1600</v>
      </c>
      <c r="J274" s="52">
        <v>6793625</v>
      </c>
      <c r="K274" s="53">
        <v>20050307</v>
      </c>
      <c r="L274" s="53"/>
    </row>
    <row r="275" spans="1:12" ht="15">
      <c r="A275" s="7">
        <v>245</v>
      </c>
      <c r="B275" s="17" t="s">
        <v>984</v>
      </c>
      <c r="C275" s="18" t="s">
        <v>985</v>
      </c>
      <c r="D275" s="17" t="s">
        <v>919</v>
      </c>
      <c r="E275" s="18" t="s">
        <v>986</v>
      </c>
      <c r="F275" s="27">
        <f t="shared" si="5"/>
        <v>915010</v>
      </c>
      <c r="G275" s="52">
        <v>0</v>
      </c>
      <c r="H275" s="52">
        <v>25810</v>
      </c>
      <c r="I275" s="52">
        <v>0</v>
      </c>
      <c r="J275" s="52">
        <v>889200</v>
      </c>
      <c r="K275" s="53">
        <v>20050307</v>
      </c>
      <c r="L275" s="53"/>
    </row>
    <row r="276" spans="1:12" ht="15">
      <c r="A276" s="7">
        <v>246</v>
      </c>
      <c r="B276" s="17" t="s">
        <v>987</v>
      </c>
      <c r="C276" s="18" t="s">
        <v>988</v>
      </c>
      <c r="D276" s="17" t="s">
        <v>919</v>
      </c>
      <c r="E276" s="18" t="s">
        <v>989</v>
      </c>
      <c r="F276" s="27">
        <f t="shared" si="5"/>
        <v>6779561</v>
      </c>
      <c r="G276" s="52">
        <v>6446319</v>
      </c>
      <c r="H276" s="52">
        <v>55000</v>
      </c>
      <c r="I276" s="52">
        <v>36400</v>
      </c>
      <c r="J276" s="52">
        <v>241842</v>
      </c>
      <c r="K276" s="53">
        <v>20050307</v>
      </c>
      <c r="L276" s="53"/>
    </row>
    <row r="277" spans="1:12" ht="15">
      <c r="A277" s="7">
        <v>247</v>
      </c>
      <c r="B277" s="17" t="s">
        <v>991</v>
      </c>
      <c r="C277" s="18" t="s">
        <v>992</v>
      </c>
      <c r="D277" s="17" t="s">
        <v>990</v>
      </c>
      <c r="E277" s="18" t="s">
        <v>993</v>
      </c>
      <c r="F277" s="27">
        <f t="shared" si="5"/>
        <v>16310281</v>
      </c>
      <c r="G277" s="52">
        <v>330651</v>
      </c>
      <c r="H277" s="52">
        <v>1601972</v>
      </c>
      <c r="I277" s="52">
        <v>681500</v>
      </c>
      <c r="J277" s="52">
        <v>13696158</v>
      </c>
      <c r="K277" s="53">
        <v>20050307</v>
      </c>
      <c r="L277" s="53"/>
    </row>
    <row r="278" spans="1:12" ht="15">
      <c r="A278" s="7">
        <v>248</v>
      </c>
      <c r="B278" s="17" t="s">
        <v>994</v>
      </c>
      <c r="C278" s="18" t="s">
        <v>995</v>
      </c>
      <c r="D278" s="17" t="s">
        <v>990</v>
      </c>
      <c r="E278" s="18" t="s">
        <v>996</v>
      </c>
      <c r="F278" s="27">
        <f t="shared" si="5"/>
        <v>1152875</v>
      </c>
      <c r="G278" s="52">
        <v>1100000</v>
      </c>
      <c r="H278" s="52">
        <v>43500</v>
      </c>
      <c r="I278" s="52">
        <v>0</v>
      </c>
      <c r="J278" s="52">
        <v>9375</v>
      </c>
      <c r="K278" s="53">
        <v>20050407</v>
      </c>
      <c r="L278" s="53"/>
    </row>
    <row r="279" spans="1:12" ht="15">
      <c r="A279" s="7">
        <v>249</v>
      </c>
      <c r="B279" s="17" t="s">
        <v>997</v>
      </c>
      <c r="C279" s="18" t="s">
        <v>998</v>
      </c>
      <c r="D279" s="17" t="s">
        <v>990</v>
      </c>
      <c r="E279" s="18" t="s">
        <v>999</v>
      </c>
      <c r="F279" s="27">
        <f t="shared" si="5"/>
        <v>75644</v>
      </c>
      <c r="G279" s="52">
        <v>0</v>
      </c>
      <c r="H279" s="52">
        <v>75644</v>
      </c>
      <c r="I279" s="52">
        <v>0</v>
      </c>
      <c r="J279" s="52">
        <v>0</v>
      </c>
      <c r="K279" s="53" t="s">
        <v>0</v>
      </c>
      <c r="L279" s="53"/>
    </row>
    <row r="280" spans="1:12" ht="15">
      <c r="A280" s="7">
        <v>250</v>
      </c>
      <c r="B280" s="17" t="s">
        <v>1000</v>
      </c>
      <c r="C280" s="18" t="s">
        <v>1001</v>
      </c>
      <c r="D280" s="17" t="s">
        <v>990</v>
      </c>
      <c r="E280" s="18" t="s">
        <v>1002</v>
      </c>
      <c r="F280" s="27">
        <f t="shared" si="5"/>
        <v>2680351</v>
      </c>
      <c r="G280" s="52">
        <v>462700</v>
      </c>
      <c r="H280" s="52">
        <v>182208</v>
      </c>
      <c r="I280" s="52">
        <v>0</v>
      </c>
      <c r="J280" s="52">
        <v>2035443</v>
      </c>
      <c r="K280" s="53">
        <v>20050407</v>
      </c>
      <c r="L280" s="53"/>
    </row>
    <row r="281" spans="1:12" ht="15">
      <c r="A281" s="7">
        <v>251</v>
      </c>
      <c r="B281" s="17" t="s">
        <v>1003</v>
      </c>
      <c r="C281" s="18" t="s">
        <v>1004</v>
      </c>
      <c r="D281" s="17" t="s">
        <v>990</v>
      </c>
      <c r="E281" s="18" t="s">
        <v>1005</v>
      </c>
      <c r="F281" s="27">
        <f t="shared" si="5"/>
        <v>10057447</v>
      </c>
      <c r="G281" s="52">
        <v>3299350</v>
      </c>
      <c r="H281" s="52">
        <v>5269261</v>
      </c>
      <c r="I281" s="52">
        <v>24000</v>
      </c>
      <c r="J281" s="52">
        <v>1464836</v>
      </c>
      <c r="K281" s="53">
        <v>20050307</v>
      </c>
      <c r="L281" s="53"/>
    </row>
    <row r="282" spans="1:12" ht="15">
      <c r="A282" s="7">
        <v>252</v>
      </c>
      <c r="B282" s="17" t="s">
        <v>1006</v>
      </c>
      <c r="C282" s="18" t="s">
        <v>1007</v>
      </c>
      <c r="D282" s="17" t="s">
        <v>990</v>
      </c>
      <c r="E282" s="18" t="s">
        <v>1008</v>
      </c>
      <c r="F282" s="27">
        <f t="shared" si="5"/>
        <v>154328224</v>
      </c>
      <c r="G282" s="52">
        <v>84691983</v>
      </c>
      <c r="H282" s="52">
        <v>6874838</v>
      </c>
      <c r="I282" s="52">
        <v>455000</v>
      </c>
      <c r="J282" s="52">
        <v>62306403</v>
      </c>
      <c r="K282" s="53">
        <v>20050407</v>
      </c>
      <c r="L282" s="53"/>
    </row>
    <row r="283" spans="1:12" ht="15">
      <c r="A283" s="7">
        <v>253</v>
      </c>
      <c r="B283" s="17" t="s">
        <v>1009</v>
      </c>
      <c r="C283" s="18" t="s">
        <v>1010</v>
      </c>
      <c r="D283" s="17" t="s">
        <v>990</v>
      </c>
      <c r="E283" s="18" t="s">
        <v>1011</v>
      </c>
      <c r="F283" s="27">
        <f t="shared" si="5"/>
        <v>3457907</v>
      </c>
      <c r="G283" s="52">
        <v>429600</v>
      </c>
      <c r="H283" s="52">
        <v>642565</v>
      </c>
      <c r="I283" s="52">
        <v>814600</v>
      </c>
      <c r="J283" s="52">
        <v>1571142</v>
      </c>
      <c r="K283" s="53">
        <v>20050407</v>
      </c>
      <c r="L283" s="53"/>
    </row>
    <row r="284" spans="1:12" ht="15">
      <c r="A284" s="7">
        <v>254</v>
      </c>
      <c r="B284" s="17" t="s">
        <v>1012</v>
      </c>
      <c r="C284" s="18" t="s">
        <v>1013</v>
      </c>
      <c r="D284" s="17" t="s">
        <v>990</v>
      </c>
      <c r="E284" s="18" t="s">
        <v>1014</v>
      </c>
      <c r="F284" s="27">
        <f t="shared" si="5"/>
        <v>1007496</v>
      </c>
      <c r="G284" s="52">
        <v>487100</v>
      </c>
      <c r="H284" s="52">
        <v>165266</v>
      </c>
      <c r="I284" s="52">
        <v>0</v>
      </c>
      <c r="J284" s="52">
        <v>355130</v>
      </c>
      <c r="K284" s="53">
        <v>20050307</v>
      </c>
      <c r="L284" s="53"/>
    </row>
    <row r="285" spans="1:12" ht="15">
      <c r="A285" s="7">
        <v>255</v>
      </c>
      <c r="B285" s="17" t="s">
        <v>1015</v>
      </c>
      <c r="C285" s="18" t="s">
        <v>1016</v>
      </c>
      <c r="D285" s="17" t="s">
        <v>990</v>
      </c>
      <c r="E285" s="18" t="s">
        <v>1017</v>
      </c>
      <c r="F285" s="27">
        <f t="shared" si="5"/>
        <v>5630419</v>
      </c>
      <c r="G285" s="52">
        <v>507672</v>
      </c>
      <c r="H285" s="52">
        <v>355748</v>
      </c>
      <c r="I285" s="52">
        <v>0</v>
      </c>
      <c r="J285" s="52">
        <v>4766999</v>
      </c>
      <c r="K285" s="53">
        <v>20050407</v>
      </c>
      <c r="L285" s="53"/>
    </row>
    <row r="286" spans="1:12" ht="15">
      <c r="A286" s="7">
        <v>256</v>
      </c>
      <c r="B286" s="17" t="s">
        <v>1018</v>
      </c>
      <c r="C286" s="18" t="s">
        <v>1019</v>
      </c>
      <c r="D286" s="17" t="s">
        <v>990</v>
      </c>
      <c r="E286" s="18" t="s">
        <v>1020</v>
      </c>
      <c r="F286" s="27">
        <f t="shared" si="5"/>
        <v>2936445</v>
      </c>
      <c r="G286" s="52">
        <v>419400</v>
      </c>
      <c r="H286" s="52">
        <v>1647245</v>
      </c>
      <c r="I286" s="52">
        <v>290000</v>
      </c>
      <c r="J286" s="52">
        <v>579800</v>
      </c>
      <c r="K286" s="53">
        <v>20050307</v>
      </c>
      <c r="L286" s="53"/>
    </row>
    <row r="287" spans="1:12" ht="15">
      <c r="A287" s="7">
        <v>257</v>
      </c>
      <c r="B287" s="17" t="s">
        <v>1021</v>
      </c>
      <c r="C287" s="18" t="s">
        <v>1022</v>
      </c>
      <c r="D287" s="17" t="s">
        <v>990</v>
      </c>
      <c r="E287" s="18" t="s">
        <v>1023</v>
      </c>
      <c r="F287" s="27">
        <f t="shared" si="5"/>
        <v>1437347</v>
      </c>
      <c r="G287" s="52">
        <v>0</v>
      </c>
      <c r="H287" s="52">
        <v>783406</v>
      </c>
      <c r="I287" s="52">
        <v>0</v>
      </c>
      <c r="J287" s="52">
        <v>653941</v>
      </c>
      <c r="K287" s="53">
        <v>20050407</v>
      </c>
      <c r="L287" s="53"/>
    </row>
    <row r="288" spans="1:12" ht="15">
      <c r="A288" s="7">
        <v>258</v>
      </c>
      <c r="B288" s="17" t="s">
        <v>1024</v>
      </c>
      <c r="C288" s="18" t="s">
        <v>1025</v>
      </c>
      <c r="D288" s="17" t="s">
        <v>990</v>
      </c>
      <c r="E288" s="18" t="s">
        <v>1026</v>
      </c>
      <c r="F288" s="27">
        <f t="shared" si="5"/>
        <v>3074963</v>
      </c>
      <c r="G288" s="52">
        <v>1909605</v>
      </c>
      <c r="H288" s="52">
        <v>544678</v>
      </c>
      <c r="I288" s="52">
        <v>0</v>
      </c>
      <c r="J288" s="52">
        <v>620680</v>
      </c>
      <c r="K288" s="53">
        <v>20050307</v>
      </c>
      <c r="L288" s="53"/>
    </row>
    <row r="289" spans="1:12" ht="15">
      <c r="A289" s="7">
        <v>259</v>
      </c>
      <c r="B289" s="17" t="s">
        <v>1028</v>
      </c>
      <c r="C289" s="18" t="s">
        <v>1029</v>
      </c>
      <c r="D289" s="17" t="s">
        <v>1027</v>
      </c>
      <c r="E289" s="18" t="s">
        <v>1030</v>
      </c>
      <c r="F289" s="27">
        <f t="shared" si="5"/>
        <v>1241139</v>
      </c>
      <c r="G289" s="52">
        <v>1000650</v>
      </c>
      <c r="H289" s="52">
        <v>212335</v>
      </c>
      <c r="I289" s="52">
        <v>0</v>
      </c>
      <c r="J289" s="52">
        <v>28154</v>
      </c>
      <c r="K289" s="53">
        <v>20050307</v>
      </c>
      <c r="L289" s="53"/>
    </row>
    <row r="290" spans="1:12" ht="15">
      <c r="A290" s="7">
        <v>260</v>
      </c>
      <c r="B290" s="17" t="s">
        <v>1031</v>
      </c>
      <c r="C290" s="18" t="s">
        <v>1032</v>
      </c>
      <c r="D290" s="17" t="s">
        <v>1027</v>
      </c>
      <c r="E290" s="18" t="s">
        <v>1033</v>
      </c>
      <c r="F290" s="27">
        <f t="shared" si="5"/>
        <v>114827</v>
      </c>
      <c r="G290" s="52">
        <v>200</v>
      </c>
      <c r="H290" s="52">
        <v>84152</v>
      </c>
      <c r="I290" s="52">
        <v>18000</v>
      </c>
      <c r="J290" s="52">
        <v>12475</v>
      </c>
      <c r="K290" s="53">
        <v>20050307</v>
      </c>
      <c r="L290" s="53"/>
    </row>
    <row r="291" spans="1:12" ht="15">
      <c r="A291" s="7">
        <v>261</v>
      </c>
      <c r="B291" s="17" t="s">
        <v>1034</v>
      </c>
      <c r="C291" s="18" t="s">
        <v>1035</v>
      </c>
      <c r="D291" s="17" t="s">
        <v>1027</v>
      </c>
      <c r="E291" s="18" t="s">
        <v>1036</v>
      </c>
      <c r="F291" s="27">
        <f t="shared" si="5"/>
        <v>48580</v>
      </c>
      <c r="G291" s="52">
        <v>0</v>
      </c>
      <c r="H291" s="52">
        <v>7780</v>
      </c>
      <c r="I291" s="52">
        <v>0</v>
      </c>
      <c r="J291" s="52">
        <v>40800</v>
      </c>
      <c r="K291" s="53">
        <v>20050407</v>
      </c>
      <c r="L291" s="53"/>
    </row>
    <row r="292" spans="1:12" ht="15">
      <c r="A292" s="7">
        <v>262</v>
      </c>
      <c r="B292" s="17" t="s">
        <v>1037</v>
      </c>
      <c r="C292" s="18" t="s">
        <v>1038</v>
      </c>
      <c r="D292" s="17" t="s">
        <v>1027</v>
      </c>
      <c r="E292" s="18" t="s">
        <v>1039</v>
      </c>
      <c r="F292" s="27">
        <f t="shared" si="5"/>
        <v>36875</v>
      </c>
      <c r="G292" s="52">
        <v>0</v>
      </c>
      <c r="H292" s="52">
        <v>33250</v>
      </c>
      <c r="I292" s="52">
        <v>0</v>
      </c>
      <c r="J292" s="52">
        <v>3625</v>
      </c>
      <c r="K292" s="53">
        <v>20050407</v>
      </c>
      <c r="L292" s="53"/>
    </row>
    <row r="293" spans="1:12" ht="15">
      <c r="A293" s="7">
        <v>263</v>
      </c>
      <c r="B293" s="17" t="s">
        <v>1040</v>
      </c>
      <c r="C293" s="18" t="s">
        <v>1041</v>
      </c>
      <c r="D293" s="17" t="s">
        <v>1027</v>
      </c>
      <c r="E293" s="18" t="s">
        <v>1042</v>
      </c>
      <c r="F293" s="27">
        <f t="shared" si="5"/>
        <v>73450</v>
      </c>
      <c r="G293" s="52">
        <v>0</v>
      </c>
      <c r="H293" s="52">
        <v>0</v>
      </c>
      <c r="I293" s="52">
        <v>0</v>
      </c>
      <c r="J293" s="52">
        <v>73450</v>
      </c>
      <c r="K293" s="53">
        <v>20050307</v>
      </c>
      <c r="L293" s="53"/>
    </row>
    <row r="294" spans="1:12" ht="15">
      <c r="A294" s="7">
        <v>264</v>
      </c>
      <c r="B294" s="17" t="s">
        <v>1043</v>
      </c>
      <c r="C294" s="18" t="s">
        <v>1044</v>
      </c>
      <c r="D294" s="17" t="s">
        <v>1027</v>
      </c>
      <c r="E294" s="18" t="s">
        <v>1045</v>
      </c>
      <c r="F294" s="27">
        <f t="shared" si="5"/>
        <v>1974759</v>
      </c>
      <c r="G294" s="52">
        <v>961100</v>
      </c>
      <c r="H294" s="52">
        <v>548422</v>
      </c>
      <c r="I294" s="52">
        <v>12500</v>
      </c>
      <c r="J294" s="52">
        <v>452737</v>
      </c>
      <c r="K294" s="53">
        <v>20050407</v>
      </c>
      <c r="L294" s="53"/>
    </row>
    <row r="295" spans="1:12" ht="15">
      <c r="A295" s="7">
        <v>265</v>
      </c>
      <c r="B295" s="17" t="s">
        <v>1046</v>
      </c>
      <c r="C295" s="18" t="s">
        <v>1047</v>
      </c>
      <c r="D295" s="17" t="s">
        <v>1027</v>
      </c>
      <c r="E295" s="18" t="s">
        <v>1048</v>
      </c>
      <c r="F295" s="27">
        <f t="shared" si="5"/>
        <v>570645</v>
      </c>
      <c r="G295" s="52">
        <v>0</v>
      </c>
      <c r="H295" s="52">
        <v>489395</v>
      </c>
      <c r="I295" s="52">
        <v>51000</v>
      </c>
      <c r="J295" s="52">
        <v>30250</v>
      </c>
      <c r="K295" s="53">
        <v>20050407</v>
      </c>
      <c r="L295" s="53"/>
    </row>
    <row r="296" spans="1:12" ht="15">
      <c r="A296" s="7">
        <v>266</v>
      </c>
      <c r="B296" s="17" t="s">
        <v>1049</v>
      </c>
      <c r="C296" s="18" t="s">
        <v>1050</v>
      </c>
      <c r="D296" s="17" t="s">
        <v>1027</v>
      </c>
      <c r="E296" s="18" t="s">
        <v>1051</v>
      </c>
      <c r="F296" s="27">
        <f t="shared" si="5"/>
        <v>808725</v>
      </c>
      <c r="G296" s="52">
        <v>500250</v>
      </c>
      <c r="H296" s="52">
        <v>209327</v>
      </c>
      <c r="I296" s="52">
        <v>4388</v>
      </c>
      <c r="J296" s="52">
        <v>94760</v>
      </c>
      <c r="K296" s="53">
        <v>20050307</v>
      </c>
      <c r="L296" s="53"/>
    </row>
    <row r="297" spans="1:12" ht="15">
      <c r="A297" s="7">
        <v>267</v>
      </c>
      <c r="B297" s="17" t="s">
        <v>1052</v>
      </c>
      <c r="C297" s="18" t="s">
        <v>1053</v>
      </c>
      <c r="D297" s="17" t="s">
        <v>1027</v>
      </c>
      <c r="E297" s="18" t="s">
        <v>1054</v>
      </c>
      <c r="F297" s="27">
        <f t="shared" si="5"/>
        <v>4296290</v>
      </c>
      <c r="G297" s="52">
        <v>3132000</v>
      </c>
      <c r="H297" s="52">
        <v>124745</v>
      </c>
      <c r="I297" s="52">
        <v>332200</v>
      </c>
      <c r="J297" s="52">
        <v>707345</v>
      </c>
      <c r="K297" s="53">
        <v>20050407</v>
      </c>
      <c r="L297" s="53"/>
    </row>
    <row r="298" spans="1:12" ht="15">
      <c r="A298" s="7">
        <v>268</v>
      </c>
      <c r="B298" s="17" t="s">
        <v>1055</v>
      </c>
      <c r="C298" s="18" t="s">
        <v>1056</v>
      </c>
      <c r="D298" s="17" t="s">
        <v>1027</v>
      </c>
      <c r="E298" s="18" t="s">
        <v>934</v>
      </c>
      <c r="F298" s="27">
        <f t="shared" si="5"/>
        <v>220233</v>
      </c>
      <c r="G298" s="52">
        <v>1400</v>
      </c>
      <c r="H298" s="52">
        <v>69563</v>
      </c>
      <c r="I298" s="52">
        <v>24800</v>
      </c>
      <c r="J298" s="52">
        <v>124470</v>
      </c>
      <c r="K298" s="53">
        <v>20050307</v>
      </c>
      <c r="L298" s="53"/>
    </row>
    <row r="299" spans="1:12" ht="15">
      <c r="A299" s="7">
        <v>269</v>
      </c>
      <c r="B299" s="17" t="s">
        <v>1057</v>
      </c>
      <c r="C299" s="18" t="s">
        <v>1058</v>
      </c>
      <c r="D299" s="17" t="s">
        <v>1027</v>
      </c>
      <c r="E299" s="18" t="s">
        <v>1059</v>
      </c>
      <c r="F299" s="27">
        <f t="shared" si="5"/>
        <v>107549</v>
      </c>
      <c r="G299" s="52">
        <v>0</v>
      </c>
      <c r="H299" s="52">
        <v>107549</v>
      </c>
      <c r="I299" s="52">
        <v>0</v>
      </c>
      <c r="J299" s="52">
        <v>0</v>
      </c>
      <c r="K299" s="53">
        <v>20050307</v>
      </c>
      <c r="L299" s="53"/>
    </row>
    <row r="300" spans="1:12" ht="15">
      <c r="A300" s="7">
        <v>270</v>
      </c>
      <c r="B300" s="17" t="s">
        <v>1060</v>
      </c>
      <c r="C300" s="18" t="s">
        <v>1061</v>
      </c>
      <c r="D300" s="17" t="s">
        <v>1027</v>
      </c>
      <c r="E300" s="18" t="s">
        <v>1062</v>
      </c>
      <c r="F300" s="27">
        <f t="shared" si="5"/>
        <v>20615</v>
      </c>
      <c r="G300" s="52">
        <v>0</v>
      </c>
      <c r="H300" s="52">
        <v>18515</v>
      </c>
      <c r="I300" s="52">
        <v>0</v>
      </c>
      <c r="J300" s="52">
        <v>2100</v>
      </c>
      <c r="K300" s="53">
        <v>20050307</v>
      </c>
      <c r="L300" s="53"/>
    </row>
    <row r="301" spans="1:12" ht="15">
      <c r="A301" s="7">
        <v>271</v>
      </c>
      <c r="B301" s="17" t="s">
        <v>1063</v>
      </c>
      <c r="C301" s="18" t="s">
        <v>1064</v>
      </c>
      <c r="D301" s="17" t="s">
        <v>1027</v>
      </c>
      <c r="E301" s="18" t="s">
        <v>1065</v>
      </c>
      <c r="F301" s="27">
        <f t="shared" si="5"/>
        <v>9475</v>
      </c>
      <c r="G301" s="52">
        <v>0</v>
      </c>
      <c r="H301" s="52">
        <v>6575</v>
      </c>
      <c r="I301" s="52">
        <v>0</v>
      </c>
      <c r="J301" s="52">
        <v>2900</v>
      </c>
      <c r="K301" s="53">
        <v>20050307</v>
      </c>
      <c r="L301" s="53"/>
    </row>
    <row r="302" spans="1:12" ht="15">
      <c r="A302" s="7">
        <v>272</v>
      </c>
      <c r="B302" s="17" t="s">
        <v>1066</v>
      </c>
      <c r="C302" s="18" t="s">
        <v>1067</v>
      </c>
      <c r="D302" s="17" t="s">
        <v>1027</v>
      </c>
      <c r="E302" s="18" t="s">
        <v>1068</v>
      </c>
      <c r="F302" s="27">
        <f t="shared" si="5"/>
        <v>162184</v>
      </c>
      <c r="G302" s="52">
        <v>0</v>
      </c>
      <c r="H302" s="52">
        <v>162184</v>
      </c>
      <c r="I302" s="52">
        <v>0</v>
      </c>
      <c r="J302" s="52">
        <v>0</v>
      </c>
      <c r="K302" s="53">
        <v>20050307</v>
      </c>
      <c r="L302" s="53"/>
    </row>
    <row r="303" spans="1:12" ht="15">
      <c r="A303" s="7">
        <v>273</v>
      </c>
      <c r="B303" s="17" t="s">
        <v>1069</v>
      </c>
      <c r="C303" s="18" t="s">
        <v>1070</v>
      </c>
      <c r="D303" s="17" t="s">
        <v>1027</v>
      </c>
      <c r="E303" s="18" t="s">
        <v>1071</v>
      </c>
      <c r="F303" s="27">
        <f aca="true" t="shared" si="6" ref="F303:F402">G303+H303+I303+J303</f>
        <v>150814</v>
      </c>
      <c r="G303" s="52">
        <v>0</v>
      </c>
      <c r="H303" s="52">
        <v>148514</v>
      </c>
      <c r="I303" s="52">
        <v>0</v>
      </c>
      <c r="J303" s="52">
        <v>2300</v>
      </c>
      <c r="K303" s="53">
        <v>20050307</v>
      </c>
      <c r="L303" s="53"/>
    </row>
    <row r="304" spans="1:12" ht="15">
      <c r="A304" s="7">
        <v>274</v>
      </c>
      <c r="B304" s="17" t="s">
        <v>1072</v>
      </c>
      <c r="C304" s="18" t="s">
        <v>1073</v>
      </c>
      <c r="D304" s="17" t="s">
        <v>1027</v>
      </c>
      <c r="E304" s="18" t="s">
        <v>1074</v>
      </c>
      <c r="F304" s="27">
        <f t="shared" si="6"/>
        <v>126488</v>
      </c>
      <c r="G304" s="52">
        <v>32153</v>
      </c>
      <c r="H304" s="52">
        <v>78320</v>
      </c>
      <c r="I304" s="52">
        <v>0</v>
      </c>
      <c r="J304" s="52">
        <v>16015</v>
      </c>
      <c r="K304" s="53" t="s">
        <v>0</v>
      </c>
      <c r="L304" s="53"/>
    </row>
    <row r="305" spans="1:12" ht="15">
      <c r="A305" s="7">
        <v>275</v>
      </c>
      <c r="B305" s="17" t="s">
        <v>1075</v>
      </c>
      <c r="C305" s="18" t="s">
        <v>1076</v>
      </c>
      <c r="D305" s="17" t="s">
        <v>1027</v>
      </c>
      <c r="E305" s="18" t="s">
        <v>1077</v>
      </c>
      <c r="F305" s="27">
        <f t="shared" si="6"/>
        <v>1510007</v>
      </c>
      <c r="G305" s="52">
        <v>1264740</v>
      </c>
      <c r="H305" s="52">
        <v>188210</v>
      </c>
      <c r="I305" s="52">
        <v>0</v>
      </c>
      <c r="J305" s="52">
        <v>57057</v>
      </c>
      <c r="K305" s="53">
        <v>20050407</v>
      </c>
      <c r="L305" s="53"/>
    </row>
    <row r="306" spans="1:12" ht="15">
      <c r="A306" s="7">
        <v>276</v>
      </c>
      <c r="B306" s="17" t="s">
        <v>1078</v>
      </c>
      <c r="C306" s="18" t="s">
        <v>1079</v>
      </c>
      <c r="D306" s="17" t="s">
        <v>1027</v>
      </c>
      <c r="E306" s="18" t="s">
        <v>1080</v>
      </c>
      <c r="F306" s="27">
        <f t="shared" si="6"/>
        <v>146054</v>
      </c>
      <c r="G306" s="52">
        <v>0</v>
      </c>
      <c r="H306" s="52">
        <v>53154</v>
      </c>
      <c r="I306" s="52">
        <v>0</v>
      </c>
      <c r="J306" s="52">
        <v>92900</v>
      </c>
      <c r="K306" s="53">
        <v>20050407</v>
      </c>
      <c r="L306" s="53"/>
    </row>
    <row r="307" spans="1:12" ht="15">
      <c r="A307" s="7">
        <v>277</v>
      </c>
      <c r="B307" s="17" t="s">
        <v>1081</v>
      </c>
      <c r="C307" s="18" t="s">
        <v>1082</v>
      </c>
      <c r="D307" s="17" t="s">
        <v>1027</v>
      </c>
      <c r="E307" s="18" t="s">
        <v>1083</v>
      </c>
      <c r="F307" s="27">
        <f t="shared" si="6"/>
        <v>913472</v>
      </c>
      <c r="G307" s="52">
        <v>517368</v>
      </c>
      <c r="H307" s="52">
        <v>240604</v>
      </c>
      <c r="I307" s="52">
        <v>125000</v>
      </c>
      <c r="J307" s="52">
        <v>30500</v>
      </c>
      <c r="K307" s="53">
        <v>20050407</v>
      </c>
      <c r="L307" s="53"/>
    </row>
    <row r="308" spans="1:12" ht="15">
      <c r="A308" s="7">
        <v>278</v>
      </c>
      <c r="B308" s="17" t="s">
        <v>1084</v>
      </c>
      <c r="C308" s="18" t="s">
        <v>1085</v>
      </c>
      <c r="D308" s="17" t="s">
        <v>1027</v>
      </c>
      <c r="E308" s="18" t="s">
        <v>1086</v>
      </c>
      <c r="F308" s="27">
        <f t="shared" si="6"/>
        <v>29621</v>
      </c>
      <c r="G308" s="52">
        <v>0</v>
      </c>
      <c r="H308" s="52">
        <v>26781</v>
      </c>
      <c r="I308" s="52">
        <v>0</v>
      </c>
      <c r="J308" s="52">
        <v>2840</v>
      </c>
      <c r="K308" s="53" t="s">
        <v>0</v>
      </c>
      <c r="L308" s="53"/>
    </row>
    <row r="309" spans="1:12" ht="15">
      <c r="A309" s="7">
        <v>279</v>
      </c>
      <c r="B309" s="17" t="s">
        <v>1087</v>
      </c>
      <c r="C309" s="18" t="s">
        <v>1088</v>
      </c>
      <c r="D309" s="17" t="s">
        <v>1027</v>
      </c>
      <c r="E309" s="18" t="s">
        <v>1089</v>
      </c>
      <c r="F309" s="27">
        <f t="shared" si="6"/>
        <v>4861262</v>
      </c>
      <c r="G309" s="52">
        <v>1894977</v>
      </c>
      <c r="H309" s="52">
        <v>874874</v>
      </c>
      <c r="I309" s="52">
        <v>1431752</v>
      </c>
      <c r="J309" s="52">
        <v>659659</v>
      </c>
      <c r="K309" s="53">
        <v>20050307</v>
      </c>
      <c r="L309" s="53"/>
    </row>
    <row r="310" spans="1:12" ht="15">
      <c r="A310" s="7">
        <v>280</v>
      </c>
      <c r="B310" s="17" t="s">
        <v>1090</v>
      </c>
      <c r="C310" s="18" t="s">
        <v>1091</v>
      </c>
      <c r="D310" s="17" t="s">
        <v>1027</v>
      </c>
      <c r="E310" s="18" t="s">
        <v>1092</v>
      </c>
      <c r="F310" s="27">
        <f t="shared" si="6"/>
        <v>1245551</v>
      </c>
      <c r="G310" s="52">
        <v>216773</v>
      </c>
      <c r="H310" s="52">
        <v>812328</v>
      </c>
      <c r="I310" s="52">
        <v>115400</v>
      </c>
      <c r="J310" s="52">
        <v>101050</v>
      </c>
      <c r="K310" s="53" t="s">
        <v>0</v>
      </c>
      <c r="L310" s="53"/>
    </row>
    <row r="311" spans="1:12" ht="15">
      <c r="A311" s="7">
        <v>281</v>
      </c>
      <c r="B311" s="17" t="s">
        <v>1093</v>
      </c>
      <c r="C311" s="18" t="s">
        <v>1094</v>
      </c>
      <c r="D311" s="17" t="s">
        <v>1027</v>
      </c>
      <c r="E311" s="18" t="s">
        <v>1095</v>
      </c>
      <c r="F311" s="27">
        <f t="shared" si="6"/>
        <v>64488</v>
      </c>
      <c r="G311" s="52">
        <v>0</v>
      </c>
      <c r="H311" s="52">
        <v>14488</v>
      </c>
      <c r="I311" s="52">
        <v>0</v>
      </c>
      <c r="J311" s="52">
        <v>50000</v>
      </c>
      <c r="K311" s="53" t="s">
        <v>0</v>
      </c>
      <c r="L311" s="53"/>
    </row>
    <row r="312" spans="1:12" ht="15">
      <c r="A312" s="7">
        <v>282</v>
      </c>
      <c r="B312" s="17" t="s">
        <v>1096</v>
      </c>
      <c r="C312" s="18" t="s">
        <v>1097</v>
      </c>
      <c r="D312" s="17" t="s">
        <v>1027</v>
      </c>
      <c r="E312" s="18" t="s">
        <v>1098</v>
      </c>
      <c r="F312" s="27">
        <f t="shared" si="6"/>
        <v>1958020</v>
      </c>
      <c r="G312" s="52">
        <v>856260</v>
      </c>
      <c r="H312" s="52">
        <v>874360</v>
      </c>
      <c r="I312" s="52">
        <v>207000</v>
      </c>
      <c r="J312" s="52">
        <v>20400</v>
      </c>
      <c r="K312" s="53">
        <v>20050407</v>
      </c>
      <c r="L312" s="53"/>
    </row>
    <row r="313" spans="1:12" ht="15">
      <c r="A313" s="7">
        <v>283</v>
      </c>
      <c r="B313" s="17" t="s">
        <v>1099</v>
      </c>
      <c r="C313" s="18" t="s">
        <v>1100</v>
      </c>
      <c r="D313" s="17" t="s">
        <v>1027</v>
      </c>
      <c r="E313" s="18" t="s">
        <v>1101</v>
      </c>
      <c r="F313" s="27">
        <f t="shared" si="6"/>
        <v>898925</v>
      </c>
      <c r="G313" s="52">
        <v>375650</v>
      </c>
      <c r="H313" s="52">
        <v>121062</v>
      </c>
      <c r="I313" s="52">
        <v>0</v>
      </c>
      <c r="J313" s="52">
        <v>402213</v>
      </c>
      <c r="K313" s="53">
        <v>20050307</v>
      </c>
      <c r="L313" s="53"/>
    </row>
    <row r="314" spans="1:12" ht="15">
      <c r="A314" s="7">
        <v>284</v>
      </c>
      <c r="B314" s="17" t="s">
        <v>1102</v>
      </c>
      <c r="C314" s="18" t="s">
        <v>1103</v>
      </c>
      <c r="D314" s="17" t="s">
        <v>1027</v>
      </c>
      <c r="E314" s="18" t="s">
        <v>1104</v>
      </c>
      <c r="F314" s="27">
        <f t="shared" si="6"/>
        <v>192296</v>
      </c>
      <c r="G314" s="52">
        <v>0</v>
      </c>
      <c r="H314" s="52">
        <v>43996</v>
      </c>
      <c r="I314" s="52">
        <v>140000</v>
      </c>
      <c r="J314" s="52">
        <v>8300</v>
      </c>
      <c r="K314" s="53" t="s">
        <v>0</v>
      </c>
      <c r="L314" s="53"/>
    </row>
    <row r="315" spans="1:12" ht="15">
      <c r="A315" s="7">
        <v>285</v>
      </c>
      <c r="B315" s="17" t="s">
        <v>1106</v>
      </c>
      <c r="C315" s="18" t="s">
        <v>1107</v>
      </c>
      <c r="D315" s="17" t="s">
        <v>1105</v>
      </c>
      <c r="E315" s="18" t="s">
        <v>1108</v>
      </c>
      <c r="F315" s="27">
        <f t="shared" si="6"/>
        <v>2297269</v>
      </c>
      <c r="G315" s="52">
        <v>604550</v>
      </c>
      <c r="H315" s="52">
        <v>582015</v>
      </c>
      <c r="I315" s="52">
        <v>250387</v>
      </c>
      <c r="J315" s="52">
        <v>860317</v>
      </c>
      <c r="K315" s="53">
        <v>20050307</v>
      </c>
      <c r="L315" s="53"/>
    </row>
    <row r="316" spans="1:12" ht="15">
      <c r="A316" s="7">
        <v>286</v>
      </c>
      <c r="B316" s="17" t="s">
        <v>1109</v>
      </c>
      <c r="C316" s="18" t="s">
        <v>1110</v>
      </c>
      <c r="D316" s="17" t="s">
        <v>1105</v>
      </c>
      <c r="E316" s="18" t="s">
        <v>1111</v>
      </c>
      <c r="F316" s="27">
        <f t="shared" si="6"/>
        <v>3309661</v>
      </c>
      <c r="G316" s="52">
        <v>500</v>
      </c>
      <c r="H316" s="52">
        <v>331066</v>
      </c>
      <c r="I316" s="52">
        <v>0</v>
      </c>
      <c r="J316" s="52">
        <v>2978095</v>
      </c>
      <c r="K316" s="53" t="s">
        <v>0</v>
      </c>
      <c r="L316" s="53"/>
    </row>
    <row r="317" spans="1:12" ht="15">
      <c r="A317" s="7">
        <v>287</v>
      </c>
      <c r="B317" s="17" t="s">
        <v>1112</v>
      </c>
      <c r="C317" s="18" t="s">
        <v>1113</v>
      </c>
      <c r="D317" s="17" t="s">
        <v>1105</v>
      </c>
      <c r="E317" s="18" t="s">
        <v>285</v>
      </c>
      <c r="F317" s="27">
        <f t="shared" si="6"/>
        <v>12930899</v>
      </c>
      <c r="G317" s="52">
        <v>4850295</v>
      </c>
      <c r="H317" s="52">
        <v>2020133</v>
      </c>
      <c r="I317" s="52">
        <v>1541500</v>
      </c>
      <c r="J317" s="52">
        <v>4518971</v>
      </c>
      <c r="K317" s="53">
        <v>20050407</v>
      </c>
      <c r="L317" s="53"/>
    </row>
    <row r="318" spans="1:12" ht="15">
      <c r="A318" s="7">
        <v>288</v>
      </c>
      <c r="B318" s="17" t="s">
        <v>1114</v>
      </c>
      <c r="C318" s="18" t="s">
        <v>1115</v>
      </c>
      <c r="D318" s="17" t="s">
        <v>1105</v>
      </c>
      <c r="E318" s="18" t="s">
        <v>1116</v>
      </c>
      <c r="F318" s="27">
        <f t="shared" si="6"/>
        <v>2782742</v>
      </c>
      <c r="G318" s="52">
        <v>128000</v>
      </c>
      <c r="H318" s="52">
        <v>238891</v>
      </c>
      <c r="I318" s="52">
        <v>0</v>
      </c>
      <c r="J318" s="52">
        <v>2415851</v>
      </c>
      <c r="K318" s="53">
        <v>20050307</v>
      </c>
      <c r="L318" s="53"/>
    </row>
    <row r="319" spans="1:12" ht="15">
      <c r="A319" s="7">
        <v>289</v>
      </c>
      <c r="B319" s="17" t="s">
        <v>1117</v>
      </c>
      <c r="C319" s="18" t="s">
        <v>1118</v>
      </c>
      <c r="D319" s="17" t="s">
        <v>1105</v>
      </c>
      <c r="E319" s="18" t="s">
        <v>1119</v>
      </c>
      <c r="F319" s="27">
        <f t="shared" si="6"/>
        <v>119435</v>
      </c>
      <c r="G319" s="52">
        <v>0</v>
      </c>
      <c r="H319" s="52">
        <v>40175</v>
      </c>
      <c r="I319" s="52">
        <v>62000</v>
      </c>
      <c r="J319" s="52">
        <v>17260</v>
      </c>
      <c r="K319" s="53">
        <v>20050407</v>
      </c>
      <c r="L319" s="53"/>
    </row>
    <row r="320" spans="1:12" ht="15">
      <c r="A320" s="7">
        <v>290</v>
      </c>
      <c r="B320" s="17" t="s">
        <v>1120</v>
      </c>
      <c r="C320" s="18" t="s">
        <v>1121</v>
      </c>
      <c r="D320" s="17" t="s">
        <v>1105</v>
      </c>
      <c r="E320" s="18" t="s">
        <v>832</v>
      </c>
      <c r="F320" s="27">
        <f t="shared" si="6"/>
        <v>4308110</v>
      </c>
      <c r="G320" s="52">
        <v>977425</v>
      </c>
      <c r="H320" s="52">
        <v>962665</v>
      </c>
      <c r="I320" s="52">
        <v>159199</v>
      </c>
      <c r="J320" s="52">
        <v>2208821</v>
      </c>
      <c r="K320" s="53">
        <v>20050307</v>
      </c>
      <c r="L320" s="53"/>
    </row>
    <row r="321" spans="1:12" ht="15">
      <c r="A321" s="7">
        <v>291</v>
      </c>
      <c r="B321" s="17" t="s">
        <v>1122</v>
      </c>
      <c r="C321" s="18" t="s">
        <v>1123</v>
      </c>
      <c r="D321" s="17" t="s">
        <v>1105</v>
      </c>
      <c r="E321" s="18" t="s">
        <v>835</v>
      </c>
      <c r="F321" s="27">
        <f t="shared" si="6"/>
        <v>5138425</v>
      </c>
      <c r="G321" s="52">
        <v>989270</v>
      </c>
      <c r="H321" s="52">
        <v>1165866</v>
      </c>
      <c r="I321" s="52">
        <v>534218</v>
      </c>
      <c r="J321" s="52">
        <v>2449071</v>
      </c>
      <c r="K321" s="53">
        <v>20050407</v>
      </c>
      <c r="L321" s="53"/>
    </row>
    <row r="322" spans="1:12" ht="15">
      <c r="A322" s="7">
        <v>292</v>
      </c>
      <c r="B322" s="17" t="s">
        <v>1124</v>
      </c>
      <c r="C322" s="18" t="s">
        <v>1125</v>
      </c>
      <c r="D322" s="17" t="s">
        <v>1105</v>
      </c>
      <c r="E322" s="18" t="s">
        <v>1126</v>
      </c>
      <c r="F322" s="27">
        <f t="shared" si="6"/>
        <v>305072</v>
      </c>
      <c r="G322" s="52">
        <v>240000</v>
      </c>
      <c r="H322" s="52">
        <v>65072</v>
      </c>
      <c r="I322" s="52">
        <v>0</v>
      </c>
      <c r="J322" s="52">
        <v>0</v>
      </c>
      <c r="K322" s="53">
        <v>20050307</v>
      </c>
      <c r="L322" s="53"/>
    </row>
    <row r="323" spans="1:12" ht="15">
      <c r="A323" s="7">
        <v>293</v>
      </c>
      <c r="B323" s="17" t="s">
        <v>1127</v>
      </c>
      <c r="C323" s="18" t="s">
        <v>1128</v>
      </c>
      <c r="D323" s="17" t="s">
        <v>1105</v>
      </c>
      <c r="E323" s="18" t="s">
        <v>1129</v>
      </c>
      <c r="F323" s="27">
        <f t="shared" si="6"/>
        <v>3596940</v>
      </c>
      <c r="G323" s="52">
        <v>0</v>
      </c>
      <c r="H323" s="52">
        <v>432606</v>
      </c>
      <c r="I323" s="52">
        <v>100000</v>
      </c>
      <c r="J323" s="52">
        <v>3064334</v>
      </c>
      <c r="K323" s="53">
        <v>20050307</v>
      </c>
      <c r="L323" s="53"/>
    </row>
    <row r="324" spans="1:12" ht="15">
      <c r="A324" s="7">
        <v>294</v>
      </c>
      <c r="B324" s="17" t="s">
        <v>1130</v>
      </c>
      <c r="C324" s="18" t="s">
        <v>1131</v>
      </c>
      <c r="D324" s="17" t="s">
        <v>1105</v>
      </c>
      <c r="E324" s="18" t="s">
        <v>1132</v>
      </c>
      <c r="F324" s="27">
        <f t="shared" si="6"/>
        <v>11469348</v>
      </c>
      <c r="G324" s="52">
        <v>793173</v>
      </c>
      <c r="H324" s="52">
        <v>8328459</v>
      </c>
      <c r="I324" s="52">
        <v>98951</v>
      </c>
      <c r="J324" s="52">
        <v>2248765</v>
      </c>
      <c r="K324" s="53">
        <v>20050407</v>
      </c>
      <c r="L324" s="53"/>
    </row>
    <row r="325" spans="1:12" ht="15">
      <c r="A325" s="7">
        <v>295</v>
      </c>
      <c r="B325" s="17" t="s">
        <v>1133</v>
      </c>
      <c r="C325" s="18" t="s">
        <v>1134</v>
      </c>
      <c r="D325" s="17" t="s">
        <v>1105</v>
      </c>
      <c r="E325" s="18" t="s">
        <v>1135</v>
      </c>
      <c r="F325" s="27">
        <f t="shared" si="6"/>
        <v>5577979</v>
      </c>
      <c r="G325" s="52">
        <v>167800</v>
      </c>
      <c r="H325" s="52">
        <v>1672654</v>
      </c>
      <c r="I325" s="52">
        <v>2602100</v>
      </c>
      <c r="J325" s="52">
        <v>1135425</v>
      </c>
      <c r="K325" s="53">
        <v>20050307</v>
      </c>
      <c r="L325" s="53"/>
    </row>
    <row r="326" spans="1:12" ht="15">
      <c r="A326" s="7">
        <v>296</v>
      </c>
      <c r="B326" s="17" t="s">
        <v>1136</v>
      </c>
      <c r="C326" s="18" t="s">
        <v>1137</v>
      </c>
      <c r="D326" s="17" t="s">
        <v>1105</v>
      </c>
      <c r="E326" s="18" t="s">
        <v>517</v>
      </c>
      <c r="F326" s="27">
        <f t="shared" si="6"/>
        <v>3225222</v>
      </c>
      <c r="G326" s="52">
        <v>2795350</v>
      </c>
      <c r="H326" s="52">
        <v>290527</v>
      </c>
      <c r="I326" s="52">
        <v>0</v>
      </c>
      <c r="J326" s="52">
        <v>139345</v>
      </c>
      <c r="K326" s="53">
        <v>20050307</v>
      </c>
      <c r="L326" s="53"/>
    </row>
    <row r="327" spans="1:12" ht="15">
      <c r="A327" s="7">
        <v>297</v>
      </c>
      <c r="B327" s="17" t="s">
        <v>1138</v>
      </c>
      <c r="C327" s="18" t="s">
        <v>1139</v>
      </c>
      <c r="D327" s="17" t="s">
        <v>1105</v>
      </c>
      <c r="E327" s="18" t="s">
        <v>1140</v>
      </c>
      <c r="F327" s="27">
        <f t="shared" si="6"/>
        <v>12153061</v>
      </c>
      <c r="G327" s="52">
        <v>7789965</v>
      </c>
      <c r="H327" s="52">
        <v>833487</v>
      </c>
      <c r="I327" s="52">
        <v>284000</v>
      </c>
      <c r="J327" s="52">
        <v>3245609</v>
      </c>
      <c r="K327" s="53">
        <v>20050407</v>
      </c>
      <c r="L327" s="53"/>
    </row>
    <row r="328" spans="1:12" ht="15">
      <c r="A328" s="7">
        <v>298</v>
      </c>
      <c r="B328" s="17" t="s">
        <v>1142</v>
      </c>
      <c r="C328" s="18" t="s">
        <v>1143</v>
      </c>
      <c r="D328" s="17" t="s">
        <v>1141</v>
      </c>
      <c r="E328" s="18" t="s">
        <v>1144</v>
      </c>
      <c r="F328" s="27">
        <f t="shared" si="6"/>
        <v>4131778</v>
      </c>
      <c r="G328" s="52">
        <v>1041102</v>
      </c>
      <c r="H328" s="52">
        <v>448376</v>
      </c>
      <c r="I328" s="52">
        <v>0</v>
      </c>
      <c r="J328" s="52">
        <v>2642300</v>
      </c>
      <c r="K328" s="53">
        <v>20050407</v>
      </c>
      <c r="L328" s="53"/>
    </row>
    <row r="329" spans="1:12" ht="15">
      <c r="A329" s="7">
        <v>299</v>
      </c>
      <c r="B329" s="17" t="s">
        <v>1145</v>
      </c>
      <c r="C329" s="18" t="s">
        <v>1146</v>
      </c>
      <c r="D329" s="17" t="s">
        <v>1141</v>
      </c>
      <c r="E329" s="18" t="s">
        <v>1147</v>
      </c>
      <c r="F329" s="27">
        <f t="shared" si="6"/>
        <v>3855163</v>
      </c>
      <c r="G329" s="52">
        <v>459303</v>
      </c>
      <c r="H329" s="52">
        <v>563072</v>
      </c>
      <c r="I329" s="52">
        <v>2351300</v>
      </c>
      <c r="J329" s="52">
        <v>481488</v>
      </c>
      <c r="K329" s="53">
        <v>20050307</v>
      </c>
      <c r="L329" s="53"/>
    </row>
    <row r="330" spans="1:12" ht="15">
      <c r="A330" s="7">
        <v>300</v>
      </c>
      <c r="B330" s="17" t="s">
        <v>1148</v>
      </c>
      <c r="C330" s="18" t="s">
        <v>1149</v>
      </c>
      <c r="D330" s="17" t="s">
        <v>1141</v>
      </c>
      <c r="E330" s="18" t="s">
        <v>1150</v>
      </c>
      <c r="F330" s="27">
        <f t="shared" si="6"/>
        <v>71600</v>
      </c>
      <c r="G330" s="52">
        <v>0</v>
      </c>
      <c r="H330" s="52">
        <v>0</v>
      </c>
      <c r="I330" s="52">
        <v>0</v>
      </c>
      <c r="J330" s="52">
        <v>71600</v>
      </c>
      <c r="K330" s="53" t="s">
        <v>0</v>
      </c>
      <c r="L330" s="53"/>
    </row>
    <row r="331" spans="1:12" ht="15">
      <c r="A331" s="7">
        <v>301</v>
      </c>
      <c r="B331" s="17" t="s">
        <v>1151</v>
      </c>
      <c r="C331" s="18" t="s">
        <v>1152</v>
      </c>
      <c r="D331" s="17" t="s">
        <v>1141</v>
      </c>
      <c r="E331" s="18" t="s">
        <v>1153</v>
      </c>
      <c r="F331" s="27">
        <f t="shared" si="6"/>
        <v>6187465</v>
      </c>
      <c r="G331" s="52">
        <v>1017575</v>
      </c>
      <c r="H331" s="52">
        <v>1352645</v>
      </c>
      <c r="I331" s="52">
        <v>0</v>
      </c>
      <c r="J331" s="52">
        <v>3817245</v>
      </c>
      <c r="K331" s="53">
        <v>20050407</v>
      </c>
      <c r="L331" s="53"/>
    </row>
    <row r="332" spans="1:12" ht="15">
      <c r="A332" s="7">
        <v>302</v>
      </c>
      <c r="B332" s="17" t="s">
        <v>1154</v>
      </c>
      <c r="C332" s="18" t="s">
        <v>1155</v>
      </c>
      <c r="D332" s="17" t="s">
        <v>1141</v>
      </c>
      <c r="E332" s="18" t="s">
        <v>1156</v>
      </c>
      <c r="F332" s="27">
        <f t="shared" si="6"/>
        <v>9114932</v>
      </c>
      <c r="G332" s="52">
        <v>1371135</v>
      </c>
      <c r="H332" s="52">
        <v>2570836</v>
      </c>
      <c r="I332" s="52">
        <v>2768402</v>
      </c>
      <c r="J332" s="52">
        <v>2404559</v>
      </c>
      <c r="K332" s="53">
        <v>20050307</v>
      </c>
      <c r="L332" s="53"/>
    </row>
    <row r="333" spans="1:12" ht="15">
      <c r="A333" s="7">
        <v>303</v>
      </c>
      <c r="B333" s="17" t="s">
        <v>1157</v>
      </c>
      <c r="C333" s="18" t="s">
        <v>1158</v>
      </c>
      <c r="D333" s="17" t="s">
        <v>1141</v>
      </c>
      <c r="E333" s="18" t="s">
        <v>1159</v>
      </c>
      <c r="F333" s="27">
        <f t="shared" si="6"/>
        <v>39508</v>
      </c>
      <c r="G333" s="52">
        <v>0</v>
      </c>
      <c r="H333" s="52">
        <v>16508</v>
      </c>
      <c r="I333" s="52">
        <v>0</v>
      </c>
      <c r="J333" s="52">
        <v>23000</v>
      </c>
      <c r="K333" s="53">
        <v>20050307</v>
      </c>
      <c r="L333" s="53"/>
    </row>
    <row r="334" spans="1:12" ht="15">
      <c r="A334" s="7">
        <v>304</v>
      </c>
      <c r="B334" s="17" t="s">
        <v>1160</v>
      </c>
      <c r="C334" s="18" t="s">
        <v>1161</v>
      </c>
      <c r="D334" s="17" t="s">
        <v>1141</v>
      </c>
      <c r="E334" s="18" t="s">
        <v>1162</v>
      </c>
      <c r="F334" s="27">
        <f t="shared" si="6"/>
        <v>3327371</v>
      </c>
      <c r="G334" s="52">
        <v>1000</v>
      </c>
      <c r="H334" s="52">
        <v>951761</v>
      </c>
      <c r="I334" s="52">
        <v>2109000</v>
      </c>
      <c r="J334" s="52">
        <v>265610</v>
      </c>
      <c r="K334" s="53">
        <v>20050307</v>
      </c>
      <c r="L334" s="53"/>
    </row>
    <row r="335" spans="1:12" ht="15">
      <c r="A335" s="7">
        <v>305</v>
      </c>
      <c r="B335" s="17" t="s">
        <v>1163</v>
      </c>
      <c r="C335" s="18" t="s">
        <v>1164</v>
      </c>
      <c r="D335" s="17" t="s">
        <v>1141</v>
      </c>
      <c r="E335" s="18" t="s">
        <v>1165</v>
      </c>
      <c r="F335" s="27">
        <f t="shared" si="6"/>
        <v>169339</v>
      </c>
      <c r="G335" s="52">
        <v>0</v>
      </c>
      <c r="H335" s="52">
        <v>149834</v>
      </c>
      <c r="I335" s="52">
        <v>0</v>
      </c>
      <c r="J335" s="52">
        <v>19505</v>
      </c>
      <c r="K335" s="53">
        <v>20050407</v>
      </c>
      <c r="L335" s="53"/>
    </row>
    <row r="336" spans="1:12" ht="15">
      <c r="A336" s="7">
        <v>306</v>
      </c>
      <c r="B336" s="17" t="s">
        <v>1166</v>
      </c>
      <c r="C336" s="18" t="s">
        <v>1167</v>
      </c>
      <c r="D336" s="17" t="s">
        <v>1141</v>
      </c>
      <c r="E336" s="18" t="s">
        <v>1168</v>
      </c>
      <c r="F336" s="27">
        <f t="shared" si="6"/>
        <v>12618014</v>
      </c>
      <c r="G336" s="52">
        <v>9804867</v>
      </c>
      <c r="H336" s="52">
        <v>2606821</v>
      </c>
      <c r="I336" s="52">
        <v>21001</v>
      </c>
      <c r="J336" s="52">
        <v>185325</v>
      </c>
      <c r="K336" s="53">
        <v>20050307</v>
      </c>
      <c r="L336" s="53"/>
    </row>
    <row r="337" spans="1:12" ht="15">
      <c r="A337" s="7">
        <v>307</v>
      </c>
      <c r="B337" s="17" t="s">
        <v>1169</v>
      </c>
      <c r="C337" s="18" t="s">
        <v>1170</v>
      </c>
      <c r="D337" s="17" t="s">
        <v>1141</v>
      </c>
      <c r="E337" s="18" t="s">
        <v>1171</v>
      </c>
      <c r="F337" s="27">
        <f t="shared" si="6"/>
        <v>1362160</v>
      </c>
      <c r="G337" s="52">
        <v>0</v>
      </c>
      <c r="H337" s="52">
        <v>1038035</v>
      </c>
      <c r="I337" s="52">
        <v>0</v>
      </c>
      <c r="J337" s="52">
        <v>324125</v>
      </c>
      <c r="K337" s="53">
        <v>20050307</v>
      </c>
      <c r="L337" s="53"/>
    </row>
    <row r="338" spans="1:12" ht="15">
      <c r="A338" s="7">
        <v>308</v>
      </c>
      <c r="B338" s="17" t="s">
        <v>1172</v>
      </c>
      <c r="C338" s="18" t="s">
        <v>1173</v>
      </c>
      <c r="D338" s="17" t="s">
        <v>1141</v>
      </c>
      <c r="E338" s="18" t="s">
        <v>1174</v>
      </c>
      <c r="F338" s="27">
        <f t="shared" si="6"/>
        <v>466439</v>
      </c>
      <c r="G338" s="52">
        <v>136300</v>
      </c>
      <c r="H338" s="52">
        <v>258259</v>
      </c>
      <c r="I338" s="52">
        <v>5000</v>
      </c>
      <c r="J338" s="52">
        <v>66880</v>
      </c>
      <c r="K338" s="53">
        <v>20050307</v>
      </c>
      <c r="L338" s="53"/>
    </row>
    <row r="339" spans="1:12" ht="15">
      <c r="A339" s="7">
        <v>309</v>
      </c>
      <c r="B339" s="17" t="s">
        <v>1175</v>
      </c>
      <c r="C339" s="18" t="s">
        <v>1176</v>
      </c>
      <c r="D339" s="17" t="s">
        <v>1141</v>
      </c>
      <c r="E339" s="18" t="s">
        <v>1177</v>
      </c>
      <c r="F339" s="27">
        <f t="shared" si="6"/>
        <v>106959</v>
      </c>
      <c r="G339" s="52">
        <v>0</v>
      </c>
      <c r="H339" s="52">
        <v>6500</v>
      </c>
      <c r="I339" s="52">
        <v>0</v>
      </c>
      <c r="J339" s="52">
        <v>100459</v>
      </c>
      <c r="K339" s="53" t="s">
        <v>0</v>
      </c>
      <c r="L339" s="53"/>
    </row>
    <row r="340" spans="1:12" ht="15">
      <c r="A340" s="7">
        <v>310</v>
      </c>
      <c r="B340" s="17" t="s">
        <v>1178</v>
      </c>
      <c r="C340" s="18" t="s">
        <v>1179</v>
      </c>
      <c r="D340" s="17" t="s">
        <v>1141</v>
      </c>
      <c r="E340" s="18" t="s">
        <v>951</v>
      </c>
      <c r="F340" s="27">
        <f t="shared" si="6"/>
        <v>11520701</v>
      </c>
      <c r="G340" s="52">
        <v>6821383</v>
      </c>
      <c r="H340" s="52">
        <v>274192</v>
      </c>
      <c r="I340" s="52">
        <v>3701487</v>
      </c>
      <c r="J340" s="52">
        <v>723639</v>
      </c>
      <c r="K340" s="53" t="s">
        <v>0</v>
      </c>
      <c r="L340" s="53"/>
    </row>
    <row r="341" spans="1:12" ht="15">
      <c r="A341" s="7">
        <v>311</v>
      </c>
      <c r="B341" s="17" t="s">
        <v>1180</v>
      </c>
      <c r="C341" s="18" t="s">
        <v>1181</v>
      </c>
      <c r="D341" s="17" t="s">
        <v>1141</v>
      </c>
      <c r="E341" s="18" t="s">
        <v>1675</v>
      </c>
      <c r="F341" s="27">
        <f t="shared" si="6"/>
        <v>16940644</v>
      </c>
      <c r="G341" s="52">
        <v>115000</v>
      </c>
      <c r="H341" s="52">
        <v>1955015</v>
      </c>
      <c r="I341" s="52">
        <v>11815563</v>
      </c>
      <c r="J341" s="52">
        <v>3055066</v>
      </c>
      <c r="K341" s="53">
        <v>20050407</v>
      </c>
      <c r="L341" s="53"/>
    </row>
    <row r="342" spans="1:12" ht="15">
      <c r="A342" s="7">
        <v>312</v>
      </c>
      <c r="B342" s="17" t="s">
        <v>1182</v>
      </c>
      <c r="C342" s="18" t="s">
        <v>1183</v>
      </c>
      <c r="D342" s="17" t="s">
        <v>1141</v>
      </c>
      <c r="E342" s="18" t="s">
        <v>1184</v>
      </c>
      <c r="F342" s="27">
        <f t="shared" si="6"/>
        <v>8865973</v>
      </c>
      <c r="G342" s="52">
        <v>2217590</v>
      </c>
      <c r="H342" s="52">
        <v>654259</v>
      </c>
      <c r="I342" s="52">
        <v>146800</v>
      </c>
      <c r="J342" s="52">
        <v>5847324</v>
      </c>
      <c r="K342" s="53">
        <v>20050307</v>
      </c>
      <c r="L342" s="53"/>
    </row>
    <row r="343" spans="1:12" ht="15">
      <c r="A343" s="7">
        <v>313</v>
      </c>
      <c r="B343" s="17" t="s">
        <v>1185</v>
      </c>
      <c r="C343" s="18" t="s">
        <v>1186</v>
      </c>
      <c r="D343" s="17" t="s">
        <v>1141</v>
      </c>
      <c r="E343" s="18" t="s">
        <v>1187</v>
      </c>
      <c r="F343" s="27">
        <f t="shared" si="6"/>
        <v>1795912</v>
      </c>
      <c r="G343" s="52">
        <f>20356673-20031073</f>
        <v>325600</v>
      </c>
      <c r="H343" s="52">
        <v>653978</v>
      </c>
      <c r="I343" s="52">
        <v>622646</v>
      </c>
      <c r="J343" s="52">
        <v>193688</v>
      </c>
      <c r="K343" s="53">
        <v>20050407</v>
      </c>
      <c r="L343" s="53"/>
    </row>
    <row r="344" spans="1:12" ht="15">
      <c r="A344" s="7">
        <v>314</v>
      </c>
      <c r="B344" s="17" t="s">
        <v>1188</v>
      </c>
      <c r="C344" s="18" t="s">
        <v>1189</v>
      </c>
      <c r="D344" s="17" t="s">
        <v>1141</v>
      </c>
      <c r="E344" s="18" t="s">
        <v>1190</v>
      </c>
      <c r="F344" s="27">
        <f t="shared" si="6"/>
        <v>1626578</v>
      </c>
      <c r="G344" s="52">
        <v>138550</v>
      </c>
      <c r="H344" s="52">
        <v>420885</v>
      </c>
      <c r="I344" s="52">
        <v>190590</v>
      </c>
      <c r="J344" s="52">
        <v>876553</v>
      </c>
      <c r="K344" s="53" t="s">
        <v>0</v>
      </c>
      <c r="L344" s="53"/>
    </row>
    <row r="345" spans="1:12" ht="15">
      <c r="A345" s="7">
        <v>315</v>
      </c>
      <c r="B345" s="17" t="s">
        <v>1191</v>
      </c>
      <c r="C345" s="18" t="s">
        <v>1192</v>
      </c>
      <c r="D345" s="17" t="s">
        <v>1141</v>
      </c>
      <c r="E345" s="18" t="s">
        <v>1193</v>
      </c>
      <c r="F345" s="27">
        <f t="shared" si="6"/>
        <v>7725321</v>
      </c>
      <c r="G345" s="52">
        <v>1500848</v>
      </c>
      <c r="H345" s="52">
        <v>1201041</v>
      </c>
      <c r="I345" s="52">
        <v>2120752</v>
      </c>
      <c r="J345" s="52">
        <v>2902680</v>
      </c>
      <c r="K345" s="53">
        <v>20050307</v>
      </c>
      <c r="L345" s="53"/>
    </row>
    <row r="346" spans="1:12" ht="15">
      <c r="A346" s="7">
        <v>316</v>
      </c>
      <c r="B346" s="17" t="s">
        <v>1194</v>
      </c>
      <c r="C346" s="18" t="s">
        <v>1195</v>
      </c>
      <c r="D346" s="17" t="s">
        <v>1141</v>
      </c>
      <c r="E346" s="18" t="s">
        <v>1196</v>
      </c>
      <c r="F346" s="27">
        <f t="shared" si="6"/>
        <v>4597980</v>
      </c>
      <c r="G346" s="52">
        <v>2525974</v>
      </c>
      <c r="H346" s="52">
        <v>1235403</v>
      </c>
      <c r="I346" s="52">
        <v>698001</v>
      </c>
      <c r="J346" s="52">
        <v>138602</v>
      </c>
      <c r="K346" s="53">
        <v>20050307</v>
      </c>
      <c r="L346" s="53"/>
    </row>
    <row r="347" spans="1:12" ht="15">
      <c r="A347" s="7">
        <v>317</v>
      </c>
      <c r="B347" s="17" t="s">
        <v>1197</v>
      </c>
      <c r="C347" s="18" t="s">
        <v>1198</v>
      </c>
      <c r="D347" s="17" t="s">
        <v>1141</v>
      </c>
      <c r="E347" s="18" t="s">
        <v>1199</v>
      </c>
      <c r="F347" s="27">
        <f t="shared" si="6"/>
        <v>781805</v>
      </c>
      <c r="G347" s="52">
        <v>268100</v>
      </c>
      <c r="H347" s="52">
        <v>257142</v>
      </c>
      <c r="I347" s="52">
        <v>14500</v>
      </c>
      <c r="J347" s="52">
        <v>242063</v>
      </c>
      <c r="K347" s="53">
        <v>20050407</v>
      </c>
      <c r="L347" s="53"/>
    </row>
    <row r="348" spans="1:12" ht="15">
      <c r="A348" s="7">
        <v>318</v>
      </c>
      <c r="B348" s="17" t="s">
        <v>1200</v>
      </c>
      <c r="C348" s="18" t="s">
        <v>1201</v>
      </c>
      <c r="D348" s="17" t="s">
        <v>1141</v>
      </c>
      <c r="E348" s="18" t="s">
        <v>1202</v>
      </c>
      <c r="F348" s="27">
        <f t="shared" si="6"/>
        <v>9028460</v>
      </c>
      <c r="G348" s="52">
        <v>2775284</v>
      </c>
      <c r="H348" s="52">
        <v>1693609</v>
      </c>
      <c r="I348" s="52">
        <v>357700</v>
      </c>
      <c r="J348" s="52">
        <v>4201867</v>
      </c>
      <c r="K348" s="53">
        <v>20050307</v>
      </c>
      <c r="L348" s="53"/>
    </row>
    <row r="349" spans="1:12" ht="15">
      <c r="A349" s="7">
        <v>319</v>
      </c>
      <c r="B349" s="17" t="s">
        <v>1203</v>
      </c>
      <c r="C349" s="18" t="s">
        <v>1204</v>
      </c>
      <c r="D349" s="17" t="s">
        <v>1141</v>
      </c>
      <c r="E349" s="18" t="s">
        <v>1205</v>
      </c>
      <c r="F349" s="27">
        <f t="shared" si="6"/>
        <v>4906622</v>
      </c>
      <c r="G349" s="52">
        <v>671800</v>
      </c>
      <c r="H349" s="52">
        <v>838965</v>
      </c>
      <c r="I349" s="52">
        <v>1870000</v>
      </c>
      <c r="J349" s="52">
        <v>1525857</v>
      </c>
      <c r="K349" s="53">
        <v>20050307</v>
      </c>
      <c r="L349" s="53"/>
    </row>
    <row r="350" spans="1:12" ht="15">
      <c r="A350" s="7">
        <v>320</v>
      </c>
      <c r="B350" s="17" t="s">
        <v>1206</v>
      </c>
      <c r="C350" s="18" t="s">
        <v>1207</v>
      </c>
      <c r="D350" s="17" t="s">
        <v>1141</v>
      </c>
      <c r="E350" s="18" t="s">
        <v>1208</v>
      </c>
      <c r="F350" s="27">
        <f t="shared" si="6"/>
        <v>783353</v>
      </c>
      <c r="G350" s="52">
        <v>0</v>
      </c>
      <c r="H350" s="52">
        <v>534831</v>
      </c>
      <c r="I350" s="52">
        <v>0</v>
      </c>
      <c r="J350" s="52">
        <v>248522</v>
      </c>
      <c r="K350" s="53">
        <v>20050307</v>
      </c>
      <c r="L350" s="53"/>
    </row>
    <row r="351" spans="1:12" ht="15">
      <c r="A351" s="7">
        <v>321</v>
      </c>
      <c r="B351" s="17" t="s">
        <v>1209</v>
      </c>
      <c r="C351" s="18" t="s">
        <v>1210</v>
      </c>
      <c r="D351" s="17" t="s">
        <v>1141</v>
      </c>
      <c r="E351" s="18" t="s">
        <v>1211</v>
      </c>
      <c r="F351" s="27">
        <f t="shared" si="6"/>
        <v>1223582</v>
      </c>
      <c r="G351" s="52">
        <v>0</v>
      </c>
      <c r="H351" s="52">
        <v>172778</v>
      </c>
      <c r="I351" s="52">
        <v>970000</v>
      </c>
      <c r="J351" s="52">
        <v>80804</v>
      </c>
      <c r="K351" s="53">
        <v>20050307</v>
      </c>
      <c r="L351" s="53"/>
    </row>
    <row r="352" spans="1:12" ht="15">
      <c r="A352" s="7">
        <v>322</v>
      </c>
      <c r="B352" s="17" t="s">
        <v>1212</v>
      </c>
      <c r="C352" s="18" t="s">
        <v>1213</v>
      </c>
      <c r="D352" s="17" t="s">
        <v>1141</v>
      </c>
      <c r="E352" s="18" t="s">
        <v>1214</v>
      </c>
      <c r="F352" s="27">
        <f t="shared" si="6"/>
        <v>7727082</v>
      </c>
      <c r="G352" s="52">
        <v>1561460</v>
      </c>
      <c r="H352" s="52">
        <v>2645612</v>
      </c>
      <c r="I352" s="52">
        <v>2359789</v>
      </c>
      <c r="J352" s="52">
        <v>1160221</v>
      </c>
      <c r="K352" s="53">
        <v>20050307</v>
      </c>
      <c r="L352" s="53"/>
    </row>
    <row r="353" spans="1:12" ht="15">
      <c r="A353" s="7">
        <v>323</v>
      </c>
      <c r="B353" s="17" t="s">
        <v>1216</v>
      </c>
      <c r="C353" s="18" t="s">
        <v>1217</v>
      </c>
      <c r="D353" s="17" t="s">
        <v>1215</v>
      </c>
      <c r="E353" s="18" t="s">
        <v>1218</v>
      </c>
      <c r="F353" s="27">
        <f t="shared" si="6"/>
        <v>926895</v>
      </c>
      <c r="G353" s="52">
        <v>0</v>
      </c>
      <c r="H353" s="52">
        <v>878395</v>
      </c>
      <c r="I353" s="52">
        <v>0</v>
      </c>
      <c r="J353" s="52">
        <v>48500</v>
      </c>
      <c r="K353" s="53">
        <v>20050407</v>
      </c>
      <c r="L353" s="53"/>
    </row>
    <row r="354" spans="1:12" ht="15">
      <c r="A354" s="7">
        <v>324</v>
      </c>
      <c r="B354" s="17" t="s">
        <v>1219</v>
      </c>
      <c r="C354" s="18" t="s">
        <v>1220</v>
      </c>
      <c r="D354" s="17" t="s">
        <v>1215</v>
      </c>
      <c r="E354" s="18" t="s">
        <v>1221</v>
      </c>
      <c r="F354" s="27">
        <f t="shared" si="6"/>
        <v>67932</v>
      </c>
      <c r="G354" s="52">
        <v>0</v>
      </c>
      <c r="H354" s="52">
        <v>23930</v>
      </c>
      <c r="I354" s="52">
        <v>0</v>
      </c>
      <c r="J354" s="52">
        <v>44002</v>
      </c>
      <c r="K354" s="53">
        <v>20050407</v>
      </c>
      <c r="L354" s="53"/>
    </row>
    <row r="355" spans="1:12" ht="15">
      <c r="A355" s="7">
        <v>325</v>
      </c>
      <c r="B355" s="17" t="s">
        <v>1222</v>
      </c>
      <c r="C355" s="18" t="s">
        <v>1223</v>
      </c>
      <c r="D355" s="17" t="s">
        <v>1215</v>
      </c>
      <c r="E355" s="18" t="s">
        <v>1224</v>
      </c>
      <c r="F355" s="27">
        <f t="shared" si="6"/>
        <v>4485822</v>
      </c>
      <c r="G355" s="52">
        <v>128500</v>
      </c>
      <c r="H355" s="52">
        <v>4020901</v>
      </c>
      <c r="I355" s="52">
        <v>0</v>
      </c>
      <c r="J355" s="52">
        <v>336421</v>
      </c>
      <c r="K355" s="53">
        <v>20050407</v>
      </c>
      <c r="L355" s="53"/>
    </row>
    <row r="356" spans="1:12" ht="15">
      <c r="A356" s="7">
        <v>326</v>
      </c>
      <c r="B356" s="17" t="s">
        <v>1225</v>
      </c>
      <c r="C356" s="18" t="s">
        <v>1226</v>
      </c>
      <c r="D356" s="17" t="s">
        <v>1215</v>
      </c>
      <c r="E356" s="18" t="s">
        <v>1227</v>
      </c>
      <c r="F356" s="27">
        <f t="shared" si="6"/>
        <v>40895</v>
      </c>
      <c r="G356" s="52">
        <v>0</v>
      </c>
      <c r="H356" s="52">
        <v>0</v>
      </c>
      <c r="I356" s="52">
        <v>0</v>
      </c>
      <c r="J356" s="52">
        <v>40895</v>
      </c>
      <c r="K356" s="53" t="s">
        <v>0</v>
      </c>
      <c r="L356" s="53"/>
    </row>
    <row r="357" spans="1:12" ht="15">
      <c r="A357" s="7">
        <v>327</v>
      </c>
      <c r="B357" s="17" t="s">
        <v>1228</v>
      </c>
      <c r="C357" s="18" t="s">
        <v>1229</v>
      </c>
      <c r="D357" s="17" t="s">
        <v>1215</v>
      </c>
      <c r="E357" s="18" t="s">
        <v>1230</v>
      </c>
      <c r="F357" s="27">
        <f t="shared" si="6"/>
        <v>235610</v>
      </c>
      <c r="G357" s="52">
        <v>12000</v>
      </c>
      <c r="H357" s="52">
        <v>203610</v>
      </c>
      <c r="I357" s="52">
        <v>0</v>
      </c>
      <c r="J357" s="52">
        <v>20000</v>
      </c>
      <c r="K357" s="53">
        <v>20050307</v>
      </c>
      <c r="L357" s="53"/>
    </row>
    <row r="358" spans="1:12" ht="15">
      <c r="A358" s="7">
        <v>328</v>
      </c>
      <c r="B358" s="17" t="s">
        <v>1231</v>
      </c>
      <c r="C358" s="18" t="s">
        <v>1232</v>
      </c>
      <c r="D358" s="17" t="s">
        <v>1215</v>
      </c>
      <c r="E358" s="18" t="s">
        <v>1233</v>
      </c>
      <c r="F358" s="27">
        <f t="shared" si="6"/>
        <v>825742</v>
      </c>
      <c r="G358" s="52">
        <v>205700</v>
      </c>
      <c r="H358" s="52">
        <v>205217</v>
      </c>
      <c r="I358" s="52">
        <v>4000</v>
      </c>
      <c r="J358" s="52">
        <v>410825</v>
      </c>
      <c r="K358" s="53">
        <v>20050307</v>
      </c>
      <c r="L358" s="53"/>
    </row>
    <row r="359" spans="1:12" ht="15">
      <c r="A359" s="7">
        <v>329</v>
      </c>
      <c r="B359" s="17" t="s">
        <v>1234</v>
      </c>
      <c r="C359" s="18" t="s">
        <v>1235</v>
      </c>
      <c r="D359" s="17" t="s">
        <v>1215</v>
      </c>
      <c r="E359" s="18" t="s">
        <v>1236</v>
      </c>
      <c r="F359" s="27">
        <f t="shared" si="6"/>
        <v>850246</v>
      </c>
      <c r="G359" s="52">
        <v>256050</v>
      </c>
      <c r="H359" s="52">
        <v>537011</v>
      </c>
      <c r="I359" s="52">
        <v>0</v>
      </c>
      <c r="J359" s="52">
        <v>57185</v>
      </c>
      <c r="K359" s="53">
        <v>20050407</v>
      </c>
      <c r="L359" s="53"/>
    </row>
    <row r="360" spans="1:12" ht="15">
      <c r="A360" s="7">
        <v>330</v>
      </c>
      <c r="B360" s="17" t="s">
        <v>1237</v>
      </c>
      <c r="C360" s="18" t="s">
        <v>1238</v>
      </c>
      <c r="D360" s="17" t="s">
        <v>1215</v>
      </c>
      <c r="E360" s="18" t="s">
        <v>1239</v>
      </c>
      <c r="F360" s="27">
        <f t="shared" si="6"/>
        <v>938106</v>
      </c>
      <c r="G360" s="52">
        <v>150000</v>
      </c>
      <c r="H360" s="52">
        <v>498504</v>
      </c>
      <c r="I360" s="52">
        <v>0</v>
      </c>
      <c r="J360" s="52">
        <v>289602</v>
      </c>
      <c r="K360" s="53">
        <v>20050307</v>
      </c>
      <c r="L360" s="53"/>
    </row>
    <row r="361" spans="1:12" ht="15">
      <c r="A361" s="7">
        <v>331</v>
      </c>
      <c r="B361" s="17" t="s">
        <v>1240</v>
      </c>
      <c r="C361" s="18" t="s">
        <v>1241</v>
      </c>
      <c r="D361" s="17" t="s">
        <v>1215</v>
      </c>
      <c r="E361" s="18" t="s">
        <v>1242</v>
      </c>
      <c r="F361" s="27">
        <f t="shared" si="6"/>
        <v>5480556</v>
      </c>
      <c r="G361" s="52">
        <v>1906008</v>
      </c>
      <c r="H361" s="52">
        <v>3226584</v>
      </c>
      <c r="I361" s="52">
        <v>112501</v>
      </c>
      <c r="J361" s="52">
        <v>235463</v>
      </c>
      <c r="K361" s="53">
        <v>20050307</v>
      </c>
      <c r="L361" s="53"/>
    </row>
    <row r="362" spans="1:12" ht="15">
      <c r="A362" s="7">
        <v>332</v>
      </c>
      <c r="B362" s="17" t="s">
        <v>1243</v>
      </c>
      <c r="C362" s="18" t="s">
        <v>1244</v>
      </c>
      <c r="D362" s="17" t="s">
        <v>1215</v>
      </c>
      <c r="E362" s="18" t="s">
        <v>1245</v>
      </c>
      <c r="F362" s="27">
        <f t="shared" si="6"/>
        <v>1773947</v>
      </c>
      <c r="G362" s="52">
        <v>1154500</v>
      </c>
      <c r="H362" s="52">
        <v>538947</v>
      </c>
      <c r="I362" s="52">
        <v>0</v>
      </c>
      <c r="J362" s="52">
        <v>80500</v>
      </c>
      <c r="K362" s="53">
        <v>20050407</v>
      </c>
      <c r="L362" s="53"/>
    </row>
    <row r="363" spans="1:12" ht="15">
      <c r="A363" s="7">
        <v>333</v>
      </c>
      <c r="B363" s="17" t="s">
        <v>1246</v>
      </c>
      <c r="C363" s="18" t="s">
        <v>1247</v>
      </c>
      <c r="D363" s="17" t="s">
        <v>1215</v>
      </c>
      <c r="E363" s="18" t="s">
        <v>1248</v>
      </c>
      <c r="F363" s="27">
        <f t="shared" si="6"/>
        <v>1284013</v>
      </c>
      <c r="G363" s="52">
        <v>600325</v>
      </c>
      <c r="H363" s="52">
        <v>315420</v>
      </c>
      <c r="I363" s="52">
        <v>47000</v>
      </c>
      <c r="J363" s="52">
        <v>321268</v>
      </c>
      <c r="K363" s="53">
        <v>20050307</v>
      </c>
      <c r="L363" s="53"/>
    </row>
    <row r="364" spans="1:12" ht="15">
      <c r="A364" s="7">
        <v>334</v>
      </c>
      <c r="B364" s="17" t="s">
        <v>1249</v>
      </c>
      <c r="C364" s="18" t="s">
        <v>1250</v>
      </c>
      <c r="D364" s="17" t="s">
        <v>1215</v>
      </c>
      <c r="E364" s="18" t="s">
        <v>1251</v>
      </c>
      <c r="F364" s="27">
        <f t="shared" si="6"/>
        <v>260009</v>
      </c>
      <c r="G364" s="52">
        <v>0</v>
      </c>
      <c r="H364" s="52">
        <v>5500</v>
      </c>
      <c r="I364" s="52">
        <v>0</v>
      </c>
      <c r="J364" s="52">
        <v>254509</v>
      </c>
      <c r="K364" s="53">
        <v>20050307</v>
      </c>
      <c r="L364" s="53"/>
    </row>
    <row r="365" spans="1:12" ht="15">
      <c r="A365" s="7">
        <v>335</v>
      </c>
      <c r="B365" s="17" t="s">
        <v>1252</v>
      </c>
      <c r="C365" s="18" t="s">
        <v>1253</v>
      </c>
      <c r="D365" s="17" t="s">
        <v>1215</v>
      </c>
      <c r="E365" s="18" t="s">
        <v>1254</v>
      </c>
      <c r="F365" s="27">
        <f t="shared" si="6"/>
        <v>680182</v>
      </c>
      <c r="G365" s="52">
        <v>8500</v>
      </c>
      <c r="H365" s="52">
        <v>671682</v>
      </c>
      <c r="I365" s="52">
        <v>0</v>
      </c>
      <c r="J365" s="52">
        <v>0</v>
      </c>
      <c r="K365" s="53">
        <v>20050307</v>
      </c>
      <c r="L365" s="53"/>
    </row>
    <row r="366" spans="1:12" ht="15">
      <c r="A366" s="7">
        <v>336</v>
      </c>
      <c r="B366" s="17" t="s">
        <v>1255</v>
      </c>
      <c r="C366" s="18" t="s">
        <v>1256</v>
      </c>
      <c r="D366" s="17" t="s">
        <v>1215</v>
      </c>
      <c r="E366" s="18" t="s">
        <v>1257</v>
      </c>
      <c r="F366" s="27">
        <f t="shared" si="6"/>
        <v>34869</v>
      </c>
      <c r="G366" s="52">
        <v>0</v>
      </c>
      <c r="H366" s="52">
        <v>32379</v>
      </c>
      <c r="I366" s="52">
        <v>0</v>
      </c>
      <c r="J366" s="52">
        <v>2490</v>
      </c>
      <c r="K366" s="53">
        <v>20050307</v>
      </c>
      <c r="L366" s="53"/>
    </row>
    <row r="367" spans="1:12" ht="15">
      <c r="A367" s="7">
        <v>337</v>
      </c>
      <c r="B367" s="17" t="s">
        <v>1258</v>
      </c>
      <c r="C367" s="18" t="s">
        <v>1259</v>
      </c>
      <c r="D367" s="17" t="s">
        <v>1215</v>
      </c>
      <c r="E367" s="18" t="s">
        <v>1260</v>
      </c>
      <c r="F367" s="27">
        <f aca="true" t="shared" si="7" ref="F367:F398">G367+H367+I367+J367</f>
        <v>691644</v>
      </c>
      <c r="G367" s="52">
        <v>255597</v>
      </c>
      <c r="H367" s="52">
        <v>221765</v>
      </c>
      <c r="I367" s="52">
        <v>0</v>
      </c>
      <c r="J367" s="52">
        <v>214282</v>
      </c>
      <c r="K367" s="53">
        <v>20050307</v>
      </c>
      <c r="L367" s="53"/>
    </row>
    <row r="368" spans="1:12" ht="15">
      <c r="A368" s="7">
        <v>338</v>
      </c>
      <c r="B368" s="17" t="s">
        <v>1261</v>
      </c>
      <c r="C368" s="18" t="s">
        <v>1262</v>
      </c>
      <c r="D368" s="17" t="s">
        <v>1215</v>
      </c>
      <c r="E368" s="18" t="s">
        <v>1263</v>
      </c>
      <c r="F368" s="27">
        <f t="shared" si="7"/>
        <v>9699908</v>
      </c>
      <c r="G368" s="52">
        <v>1572967</v>
      </c>
      <c r="H368" s="52">
        <v>743106</v>
      </c>
      <c r="I368" s="52">
        <v>2368000</v>
      </c>
      <c r="J368" s="52">
        <v>5015835</v>
      </c>
      <c r="K368" s="53">
        <v>20050307</v>
      </c>
      <c r="L368" s="53"/>
    </row>
    <row r="369" spans="1:12" ht="15">
      <c r="A369" s="7">
        <v>339</v>
      </c>
      <c r="B369" s="17" t="s">
        <v>1264</v>
      </c>
      <c r="C369" s="18" t="s">
        <v>1265</v>
      </c>
      <c r="D369" s="17" t="s">
        <v>1215</v>
      </c>
      <c r="E369" s="18" t="s">
        <v>1266</v>
      </c>
      <c r="F369" s="27">
        <f t="shared" si="7"/>
        <v>587052</v>
      </c>
      <c r="G369" s="52">
        <v>467000</v>
      </c>
      <c r="H369" s="52">
        <v>43717</v>
      </c>
      <c r="I369" s="52">
        <v>0</v>
      </c>
      <c r="J369" s="52">
        <v>76335</v>
      </c>
      <c r="K369" s="53">
        <v>20050307</v>
      </c>
      <c r="L369" s="53"/>
    </row>
    <row r="370" spans="1:12" ht="15">
      <c r="A370" s="7">
        <v>340</v>
      </c>
      <c r="B370" s="17" t="s">
        <v>1267</v>
      </c>
      <c r="C370" s="18" t="s">
        <v>1268</v>
      </c>
      <c r="D370" s="17" t="s">
        <v>1215</v>
      </c>
      <c r="E370" s="18" t="s">
        <v>1269</v>
      </c>
      <c r="F370" s="27">
        <f t="shared" si="7"/>
        <v>2047461</v>
      </c>
      <c r="G370" s="52">
        <v>451000</v>
      </c>
      <c r="H370" s="52">
        <v>1293915</v>
      </c>
      <c r="I370" s="52">
        <v>0</v>
      </c>
      <c r="J370" s="52">
        <v>302546</v>
      </c>
      <c r="K370" s="53">
        <v>20050307</v>
      </c>
      <c r="L370" s="53"/>
    </row>
    <row r="371" spans="1:12" ht="15">
      <c r="A371" s="7">
        <v>341</v>
      </c>
      <c r="B371" s="17" t="s">
        <v>1270</v>
      </c>
      <c r="C371" s="18" t="s">
        <v>1271</v>
      </c>
      <c r="D371" s="17" t="s">
        <v>1215</v>
      </c>
      <c r="E371" s="18" t="s">
        <v>1272</v>
      </c>
      <c r="F371" s="27">
        <f t="shared" si="7"/>
        <v>8642182</v>
      </c>
      <c r="G371" s="52">
        <v>4857194</v>
      </c>
      <c r="H371" s="52">
        <v>1848212</v>
      </c>
      <c r="I371" s="52">
        <v>611852</v>
      </c>
      <c r="J371" s="52">
        <v>1324924</v>
      </c>
      <c r="K371" s="53">
        <v>20050307</v>
      </c>
      <c r="L371" s="53"/>
    </row>
    <row r="372" spans="1:12" ht="15">
      <c r="A372" s="7">
        <v>342</v>
      </c>
      <c r="B372" s="17" t="s">
        <v>1273</v>
      </c>
      <c r="C372" s="18" t="s">
        <v>1274</v>
      </c>
      <c r="D372" s="17" t="s">
        <v>1215</v>
      </c>
      <c r="E372" s="18" t="s">
        <v>1275</v>
      </c>
      <c r="F372" s="27">
        <f t="shared" si="7"/>
        <v>83685</v>
      </c>
      <c r="G372" s="52">
        <v>30000</v>
      </c>
      <c r="H372" s="52">
        <v>53685</v>
      </c>
      <c r="I372" s="52">
        <v>0</v>
      </c>
      <c r="J372" s="52">
        <v>0</v>
      </c>
      <c r="K372" s="53">
        <v>20050307</v>
      </c>
      <c r="L372" s="53"/>
    </row>
    <row r="373" spans="1:12" ht="15">
      <c r="A373" s="7">
        <v>343</v>
      </c>
      <c r="B373" s="17" t="s">
        <v>1276</v>
      </c>
      <c r="C373" s="18" t="s">
        <v>1277</v>
      </c>
      <c r="D373" s="17" t="s">
        <v>1215</v>
      </c>
      <c r="E373" s="18" t="s">
        <v>1278</v>
      </c>
      <c r="F373" s="27">
        <f t="shared" si="7"/>
        <v>827685</v>
      </c>
      <c r="G373" s="52">
        <v>188150</v>
      </c>
      <c r="H373" s="52">
        <v>639535</v>
      </c>
      <c r="I373" s="52">
        <v>0</v>
      </c>
      <c r="J373" s="52">
        <v>0</v>
      </c>
      <c r="K373" s="53">
        <v>20050307</v>
      </c>
      <c r="L373" s="53"/>
    </row>
    <row r="374" spans="1:12" ht="15">
      <c r="A374" s="7">
        <v>344</v>
      </c>
      <c r="B374" s="17" t="s">
        <v>1279</v>
      </c>
      <c r="C374" s="18" t="s">
        <v>1280</v>
      </c>
      <c r="D374" s="17" t="s">
        <v>1215</v>
      </c>
      <c r="E374" s="18" t="s">
        <v>1281</v>
      </c>
      <c r="F374" s="27">
        <f t="shared" si="7"/>
        <v>261254</v>
      </c>
      <c r="G374" s="52">
        <v>0</v>
      </c>
      <c r="H374" s="52">
        <v>166974</v>
      </c>
      <c r="I374" s="52">
        <v>0</v>
      </c>
      <c r="J374" s="52">
        <v>94280</v>
      </c>
      <c r="K374" s="53">
        <v>20050307</v>
      </c>
      <c r="L374" s="53"/>
    </row>
    <row r="375" spans="1:12" ht="15">
      <c r="A375" s="7">
        <v>345</v>
      </c>
      <c r="B375" s="17" t="s">
        <v>1282</v>
      </c>
      <c r="C375" s="18" t="s">
        <v>1283</v>
      </c>
      <c r="D375" s="17" t="s">
        <v>1215</v>
      </c>
      <c r="E375" s="18" t="s">
        <v>1284</v>
      </c>
      <c r="F375" s="27">
        <f t="shared" si="7"/>
        <v>940777</v>
      </c>
      <c r="G375" s="52">
        <v>219465</v>
      </c>
      <c r="H375" s="52">
        <v>566161</v>
      </c>
      <c r="I375" s="52">
        <v>70900</v>
      </c>
      <c r="J375" s="52">
        <v>84251</v>
      </c>
      <c r="K375" s="53">
        <v>20050407</v>
      </c>
      <c r="L375" s="53"/>
    </row>
    <row r="376" spans="1:12" ht="15">
      <c r="A376" s="7">
        <v>346</v>
      </c>
      <c r="B376" s="17" t="s">
        <v>1285</v>
      </c>
      <c r="C376" s="18" t="s">
        <v>1286</v>
      </c>
      <c r="D376" s="17" t="s">
        <v>1215</v>
      </c>
      <c r="E376" s="18" t="s">
        <v>1287</v>
      </c>
      <c r="F376" s="27">
        <f t="shared" si="7"/>
        <v>51700</v>
      </c>
      <c r="G376" s="52">
        <v>0</v>
      </c>
      <c r="H376" s="52">
        <v>46500</v>
      </c>
      <c r="I376" s="52">
        <v>0</v>
      </c>
      <c r="J376" s="52">
        <v>5200</v>
      </c>
      <c r="K376" s="53">
        <v>20050307</v>
      </c>
      <c r="L376" s="53"/>
    </row>
    <row r="377" spans="1:12" ht="15">
      <c r="A377" s="7">
        <v>347</v>
      </c>
      <c r="B377" s="17" t="s">
        <v>1288</v>
      </c>
      <c r="C377" s="18" t="s">
        <v>1289</v>
      </c>
      <c r="D377" s="17" t="s">
        <v>1215</v>
      </c>
      <c r="E377" s="18" t="s">
        <v>1290</v>
      </c>
      <c r="F377" s="27">
        <f t="shared" si="7"/>
        <v>6607956</v>
      </c>
      <c r="G377" s="52">
        <v>3889048</v>
      </c>
      <c r="H377" s="52">
        <v>1366727</v>
      </c>
      <c r="I377" s="52">
        <v>681800</v>
      </c>
      <c r="J377" s="52">
        <v>670381</v>
      </c>
      <c r="K377" s="53">
        <v>20050307</v>
      </c>
      <c r="L377" s="53"/>
    </row>
    <row r="378" spans="1:12" ht="15">
      <c r="A378" s="7">
        <v>348</v>
      </c>
      <c r="B378" s="17" t="s">
        <v>1291</v>
      </c>
      <c r="C378" s="18" t="s">
        <v>1292</v>
      </c>
      <c r="D378" s="17" t="s">
        <v>1215</v>
      </c>
      <c r="E378" s="18" t="s">
        <v>1293</v>
      </c>
      <c r="F378" s="27">
        <f t="shared" si="7"/>
        <v>10929157</v>
      </c>
      <c r="G378" s="52">
        <v>8400095</v>
      </c>
      <c r="H378" s="52">
        <v>1476048</v>
      </c>
      <c r="I378" s="52">
        <v>392502</v>
      </c>
      <c r="J378" s="52">
        <v>660512</v>
      </c>
      <c r="K378" s="53">
        <v>20050407</v>
      </c>
      <c r="L378" s="53"/>
    </row>
    <row r="379" spans="1:12" ht="15">
      <c r="A379" s="7">
        <v>349</v>
      </c>
      <c r="B379" s="17" t="s">
        <v>1294</v>
      </c>
      <c r="C379" s="18" t="s">
        <v>1295</v>
      </c>
      <c r="D379" s="17" t="s">
        <v>1215</v>
      </c>
      <c r="E379" s="18" t="s">
        <v>1296</v>
      </c>
      <c r="F379" s="27">
        <f t="shared" si="7"/>
        <v>3358412</v>
      </c>
      <c r="G379" s="52">
        <v>2211700</v>
      </c>
      <c r="H379" s="52">
        <v>966687</v>
      </c>
      <c r="I379" s="52">
        <v>0</v>
      </c>
      <c r="J379" s="52">
        <v>180025</v>
      </c>
      <c r="K379" s="53">
        <v>20050307</v>
      </c>
      <c r="L379" s="53"/>
    </row>
    <row r="380" spans="1:12" ht="15">
      <c r="A380" s="7">
        <v>350</v>
      </c>
      <c r="B380" s="17" t="s">
        <v>1297</v>
      </c>
      <c r="C380" s="18" t="s">
        <v>1298</v>
      </c>
      <c r="D380" s="17" t="s">
        <v>1215</v>
      </c>
      <c r="E380" s="18" t="s">
        <v>1299</v>
      </c>
      <c r="F380" s="27">
        <f t="shared" si="7"/>
        <v>4948827</v>
      </c>
      <c r="G380" s="52">
        <v>2309750</v>
      </c>
      <c r="H380" s="52">
        <v>1430852</v>
      </c>
      <c r="I380" s="52">
        <v>46400</v>
      </c>
      <c r="J380" s="52">
        <v>1161825</v>
      </c>
      <c r="K380" s="53">
        <v>20050307</v>
      </c>
      <c r="L380" s="53"/>
    </row>
    <row r="381" spans="1:12" ht="15">
      <c r="A381" s="7">
        <v>351</v>
      </c>
      <c r="B381" s="17" t="s">
        <v>1300</v>
      </c>
      <c r="C381" s="18" t="s">
        <v>1301</v>
      </c>
      <c r="D381" s="17" t="s">
        <v>1215</v>
      </c>
      <c r="E381" s="18" t="s">
        <v>1302</v>
      </c>
      <c r="F381" s="27">
        <f t="shared" si="7"/>
        <v>872047</v>
      </c>
      <c r="G381" s="52">
        <v>0</v>
      </c>
      <c r="H381" s="52">
        <v>706679</v>
      </c>
      <c r="I381" s="52">
        <v>0</v>
      </c>
      <c r="J381" s="52">
        <v>165368</v>
      </c>
      <c r="K381" s="53">
        <v>20050407</v>
      </c>
      <c r="L381" s="53"/>
    </row>
    <row r="382" spans="1:12" ht="15">
      <c r="A382" s="7">
        <v>352</v>
      </c>
      <c r="B382" s="17" t="s">
        <v>1303</v>
      </c>
      <c r="C382" s="18" t="s">
        <v>1304</v>
      </c>
      <c r="D382" s="17" t="s">
        <v>1215</v>
      </c>
      <c r="E382" s="18" t="s">
        <v>1305</v>
      </c>
      <c r="F382" s="27">
        <f t="shared" si="7"/>
        <v>655980</v>
      </c>
      <c r="G382" s="52">
        <v>163100</v>
      </c>
      <c r="H382" s="52">
        <v>322188</v>
      </c>
      <c r="I382" s="52">
        <v>24537</v>
      </c>
      <c r="J382" s="52">
        <v>146155</v>
      </c>
      <c r="K382" s="53">
        <v>20050307</v>
      </c>
      <c r="L382" s="53"/>
    </row>
    <row r="383" spans="1:12" ht="15">
      <c r="A383" s="7">
        <v>353</v>
      </c>
      <c r="B383" s="17" t="s">
        <v>1306</v>
      </c>
      <c r="C383" s="18" t="s">
        <v>1307</v>
      </c>
      <c r="D383" s="17" t="s">
        <v>1215</v>
      </c>
      <c r="E383" s="18" t="s">
        <v>1308</v>
      </c>
      <c r="F383" s="27">
        <f t="shared" si="7"/>
        <v>3581678</v>
      </c>
      <c r="G383" s="52">
        <v>1587750</v>
      </c>
      <c r="H383" s="52">
        <v>1602678</v>
      </c>
      <c r="I383" s="52">
        <v>0</v>
      </c>
      <c r="J383" s="52">
        <v>391250</v>
      </c>
      <c r="K383" s="53" t="s">
        <v>0</v>
      </c>
      <c r="L383" s="53"/>
    </row>
    <row r="384" spans="1:12" ht="15">
      <c r="A384" s="7">
        <v>354</v>
      </c>
      <c r="B384" s="17" t="s">
        <v>1309</v>
      </c>
      <c r="C384" s="18" t="s">
        <v>1310</v>
      </c>
      <c r="D384" s="17" t="s">
        <v>1215</v>
      </c>
      <c r="E384" s="18" t="s">
        <v>1311</v>
      </c>
      <c r="F384" s="27">
        <f t="shared" si="7"/>
        <v>1999867</v>
      </c>
      <c r="G384" s="52">
        <v>1353200</v>
      </c>
      <c r="H384" s="52">
        <v>279781</v>
      </c>
      <c r="I384" s="52">
        <v>173695</v>
      </c>
      <c r="J384" s="52">
        <v>193191</v>
      </c>
      <c r="K384" s="53">
        <v>20050307</v>
      </c>
      <c r="L384" s="53"/>
    </row>
    <row r="385" spans="1:12" ht="15">
      <c r="A385" s="7">
        <v>355</v>
      </c>
      <c r="B385" s="17" t="s">
        <v>1312</v>
      </c>
      <c r="C385" s="18" t="s">
        <v>1313</v>
      </c>
      <c r="D385" s="17" t="s">
        <v>1215</v>
      </c>
      <c r="E385" s="18" t="s">
        <v>1314</v>
      </c>
      <c r="F385" s="27">
        <f t="shared" si="7"/>
        <v>707547</v>
      </c>
      <c r="G385" s="52">
        <v>404100</v>
      </c>
      <c r="H385" s="52">
        <v>301468</v>
      </c>
      <c r="I385" s="52">
        <v>0</v>
      </c>
      <c r="J385" s="52">
        <v>1979</v>
      </c>
      <c r="K385" s="53">
        <v>20050307</v>
      </c>
      <c r="L385" s="53"/>
    </row>
    <row r="386" spans="1:12" ht="15">
      <c r="A386" s="7">
        <v>356</v>
      </c>
      <c r="B386" s="17" t="s">
        <v>1315</v>
      </c>
      <c r="C386" s="18" t="s">
        <v>1316</v>
      </c>
      <c r="D386" s="17" t="s">
        <v>1215</v>
      </c>
      <c r="E386" s="18" t="s">
        <v>1317</v>
      </c>
      <c r="F386" s="27">
        <f t="shared" si="7"/>
        <v>6662915</v>
      </c>
      <c r="G386" s="52">
        <v>4224501</v>
      </c>
      <c r="H386" s="52">
        <v>1800323</v>
      </c>
      <c r="I386" s="52">
        <v>491000</v>
      </c>
      <c r="J386" s="52">
        <v>147091</v>
      </c>
      <c r="K386" s="53">
        <v>20050407</v>
      </c>
      <c r="L386" s="53"/>
    </row>
    <row r="387" spans="1:12" ht="15">
      <c r="A387" s="7">
        <v>357</v>
      </c>
      <c r="B387" s="17" t="s">
        <v>1318</v>
      </c>
      <c r="C387" s="18" t="s">
        <v>1319</v>
      </c>
      <c r="D387" s="17" t="s">
        <v>1215</v>
      </c>
      <c r="E387" s="18" t="s">
        <v>1320</v>
      </c>
      <c r="F387" s="27">
        <f t="shared" si="7"/>
        <v>95703</v>
      </c>
      <c r="G387" s="52">
        <v>0</v>
      </c>
      <c r="H387" s="52">
        <v>67603</v>
      </c>
      <c r="I387" s="52">
        <v>0</v>
      </c>
      <c r="J387" s="52">
        <v>28100</v>
      </c>
      <c r="K387" s="53">
        <v>20050407</v>
      </c>
      <c r="L387" s="53"/>
    </row>
    <row r="388" spans="1:12" ht="15">
      <c r="A388" s="7">
        <v>358</v>
      </c>
      <c r="B388" s="17" t="s">
        <v>1321</v>
      </c>
      <c r="C388" s="18" t="s">
        <v>1322</v>
      </c>
      <c r="D388" s="17" t="s">
        <v>1215</v>
      </c>
      <c r="E388" s="18" t="s">
        <v>1323</v>
      </c>
      <c r="F388" s="27">
        <f t="shared" si="7"/>
        <v>500005</v>
      </c>
      <c r="G388" s="52">
        <v>2</v>
      </c>
      <c r="H388" s="52">
        <v>363201</v>
      </c>
      <c r="I388" s="52">
        <v>1</v>
      </c>
      <c r="J388" s="52">
        <v>136801</v>
      </c>
      <c r="K388" s="53" t="s">
        <v>0</v>
      </c>
      <c r="L388" s="53"/>
    </row>
    <row r="389" spans="1:12" ht="15">
      <c r="A389" s="7">
        <v>359</v>
      </c>
      <c r="B389" s="17" t="s">
        <v>1324</v>
      </c>
      <c r="C389" s="18" t="s">
        <v>1325</v>
      </c>
      <c r="D389" s="17" t="s">
        <v>1215</v>
      </c>
      <c r="E389" s="18" t="s">
        <v>1326</v>
      </c>
      <c r="F389" s="27">
        <f t="shared" si="7"/>
        <v>8022591</v>
      </c>
      <c r="G389" s="52">
        <v>2599600</v>
      </c>
      <c r="H389" s="52">
        <v>4068351</v>
      </c>
      <c r="I389" s="52">
        <v>918600</v>
      </c>
      <c r="J389" s="52">
        <v>436040</v>
      </c>
      <c r="K389" s="53">
        <v>20050307</v>
      </c>
      <c r="L389" s="53"/>
    </row>
    <row r="390" spans="1:12" ht="15">
      <c r="A390" s="7">
        <v>360</v>
      </c>
      <c r="B390" s="17" t="s">
        <v>1327</v>
      </c>
      <c r="C390" s="18" t="s">
        <v>1328</v>
      </c>
      <c r="D390" s="17" t="s">
        <v>1215</v>
      </c>
      <c r="E390" s="18" t="s">
        <v>1329</v>
      </c>
      <c r="F390" s="27">
        <f t="shared" si="7"/>
        <v>974267</v>
      </c>
      <c r="G390" s="52">
        <v>0</v>
      </c>
      <c r="H390" s="52">
        <v>974267</v>
      </c>
      <c r="I390" s="52">
        <v>0</v>
      </c>
      <c r="J390" s="52">
        <v>0</v>
      </c>
      <c r="K390" s="53">
        <v>20050307</v>
      </c>
      <c r="L390" s="53"/>
    </row>
    <row r="391" spans="1:12" ht="15">
      <c r="A391" s="7">
        <v>361</v>
      </c>
      <c r="B391" s="17" t="s">
        <v>1330</v>
      </c>
      <c r="C391" s="18" t="s">
        <v>1331</v>
      </c>
      <c r="D391" s="17" t="s">
        <v>1215</v>
      </c>
      <c r="E391" s="18" t="s">
        <v>1332</v>
      </c>
      <c r="F391" s="27">
        <f t="shared" si="7"/>
        <v>1012249</v>
      </c>
      <c r="G391" s="52">
        <v>1200</v>
      </c>
      <c r="H391" s="52">
        <v>850693</v>
      </c>
      <c r="I391" s="52">
        <v>11000</v>
      </c>
      <c r="J391" s="52">
        <v>149356</v>
      </c>
      <c r="K391" s="53">
        <v>20050307</v>
      </c>
      <c r="L391" s="53"/>
    </row>
    <row r="392" spans="1:12" ht="15">
      <c r="A392" s="7">
        <v>362</v>
      </c>
      <c r="B392" s="17" t="s">
        <v>1333</v>
      </c>
      <c r="C392" s="18" t="s">
        <v>1334</v>
      </c>
      <c r="D392" s="17" t="s">
        <v>1215</v>
      </c>
      <c r="E392" s="18" t="s">
        <v>1335</v>
      </c>
      <c r="F392" s="27">
        <f t="shared" si="7"/>
        <v>2296007</v>
      </c>
      <c r="G392" s="52">
        <v>958289</v>
      </c>
      <c r="H392" s="52">
        <v>509416</v>
      </c>
      <c r="I392" s="52">
        <v>300734</v>
      </c>
      <c r="J392" s="52">
        <v>527568</v>
      </c>
      <c r="K392" s="53">
        <v>20050407</v>
      </c>
      <c r="L392" s="53"/>
    </row>
    <row r="393" spans="1:12" ht="15">
      <c r="A393" s="7">
        <v>363</v>
      </c>
      <c r="B393" s="17" t="s">
        <v>1336</v>
      </c>
      <c r="C393" s="18" t="s">
        <v>1337</v>
      </c>
      <c r="D393" s="17" t="s">
        <v>1215</v>
      </c>
      <c r="E393" s="18" t="s">
        <v>1338</v>
      </c>
      <c r="F393" s="27">
        <f t="shared" si="7"/>
        <v>7185</v>
      </c>
      <c r="G393" s="52">
        <v>0</v>
      </c>
      <c r="H393" s="52">
        <v>7185</v>
      </c>
      <c r="I393" s="52">
        <v>0</v>
      </c>
      <c r="J393" s="52">
        <v>0</v>
      </c>
      <c r="K393" s="53">
        <v>20050407</v>
      </c>
      <c r="L393" s="53"/>
    </row>
    <row r="394" spans="1:12" ht="15">
      <c r="A394" s="7">
        <v>364</v>
      </c>
      <c r="B394" s="17" t="s">
        <v>1339</v>
      </c>
      <c r="C394" s="18" t="s">
        <v>1340</v>
      </c>
      <c r="D394" s="17" t="s">
        <v>1215</v>
      </c>
      <c r="E394" s="18" t="s">
        <v>1341</v>
      </c>
      <c r="F394" s="27">
        <f t="shared" si="7"/>
        <v>5879336</v>
      </c>
      <c r="G394" s="52">
        <v>2293437</v>
      </c>
      <c r="H394" s="52">
        <v>3564649</v>
      </c>
      <c r="I394" s="52">
        <v>0</v>
      </c>
      <c r="J394" s="52">
        <v>21250</v>
      </c>
      <c r="K394" s="53">
        <v>20050307</v>
      </c>
      <c r="L394" s="53"/>
    </row>
    <row r="395" spans="1:12" ht="15">
      <c r="A395" s="7">
        <v>365</v>
      </c>
      <c r="B395" s="17" t="s">
        <v>1342</v>
      </c>
      <c r="C395" s="18" t="s">
        <v>1343</v>
      </c>
      <c r="D395" s="17" t="s">
        <v>1215</v>
      </c>
      <c r="E395" s="18" t="s">
        <v>1344</v>
      </c>
      <c r="F395" s="27">
        <f t="shared" si="7"/>
        <v>2065861</v>
      </c>
      <c r="G395" s="52">
        <v>1870061</v>
      </c>
      <c r="H395" s="52">
        <v>108205</v>
      </c>
      <c r="I395" s="52">
        <v>0</v>
      </c>
      <c r="J395" s="52">
        <v>87595</v>
      </c>
      <c r="K395" s="53">
        <v>20050407</v>
      </c>
      <c r="L395" s="53"/>
    </row>
    <row r="396" spans="1:12" ht="15">
      <c r="A396" s="7">
        <v>366</v>
      </c>
      <c r="B396" s="17" t="s">
        <v>1345</v>
      </c>
      <c r="C396" s="18" t="s">
        <v>1346</v>
      </c>
      <c r="D396" s="17" t="s">
        <v>1215</v>
      </c>
      <c r="E396" s="18" t="s">
        <v>1347</v>
      </c>
      <c r="F396" s="27">
        <f t="shared" si="7"/>
        <v>3056750</v>
      </c>
      <c r="G396" s="52">
        <v>2700000</v>
      </c>
      <c r="H396" s="52">
        <v>354950</v>
      </c>
      <c r="I396" s="52">
        <v>0</v>
      </c>
      <c r="J396" s="52">
        <v>1800</v>
      </c>
      <c r="K396" s="53">
        <v>20050307</v>
      </c>
      <c r="L396" s="53"/>
    </row>
    <row r="397" spans="1:12" ht="15">
      <c r="A397" s="7">
        <v>367</v>
      </c>
      <c r="B397" s="17" t="s">
        <v>1348</v>
      </c>
      <c r="C397" s="18" t="s">
        <v>1349</v>
      </c>
      <c r="D397" s="17" t="s">
        <v>1215</v>
      </c>
      <c r="E397" s="18" t="s">
        <v>1350</v>
      </c>
      <c r="F397" s="27">
        <f t="shared" si="7"/>
        <v>560195</v>
      </c>
      <c r="G397" s="52">
        <v>0</v>
      </c>
      <c r="H397" s="52">
        <v>357990</v>
      </c>
      <c r="I397" s="52">
        <v>0</v>
      </c>
      <c r="J397" s="52">
        <v>202205</v>
      </c>
      <c r="K397" s="53">
        <v>20050307</v>
      </c>
      <c r="L397" s="53"/>
    </row>
    <row r="398" spans="1:12" ht="15">
      <c r="A398" s="7">
        <v>368</v>
      </c>
      <c r="B398" s="17" t="s">
        <v>1351</v>
      </c>
      <c r="C398" s="18" t="s">
        <v>1352</v>
      </c>
      <c r="D398" s="17" t="s">
        <v>1215</v>
      </c>
      <c r="E398" s="18" t="s">
        <v>1353</v>
      </c>
      <c r="F398" s="27">
        <f t="shared" si="7"/>
        <v>89099</v>
      </c>
      <c r="G398" s="52">
        <v>0</v>
      </c>
      <c r="H398" s="52">
        <v>88799</v>
      </c>
      <c r="I398" s="52">
        <v>0</v>
      </c>
      <c r="J398" s="52">
        <v>300</v>
      </c>
      <c r="K398" s="53">
        <v>20050407</v>
      </c>
      <c r="L398" s="53"/>
    </row>
    <row r="399" spans="1:12" ht="15">
      <c r="A399" s="7">
        <v>369</v>
      </c>
      <c r="B399" s="17" t="s">
        <v>1354</v>
      </c>
      <c r="C399" s="18" t="s">
        <v>1355</v>
      </c>
      <c r="D399" s="17" t="s">
        <v>1215</v>
      </c>
      <c r="E399" s="18" t="s">
        <v>2</v>
      </c>
      <c r="F399" s="53" t="s">
        <v>1725</v>
      </c>
      <c r="G399" s="53" t="s">
        <v>1725</v>
      </c>
      <c r="H399" s="53" t="s">
        <v>1725</v>
      </c>
      <c r="I399" s="53" t="s">
        <v>1725</v>
      </c>
      <c r="J399" s="53" t="s">
        <v>1725</v>
      </c>
      <c r="K399" s="53" t="s">
        <v>1725</v>
      </c>
      <c r="L399" s="53"/>
    </row>
    <row r="400" spans="1:12" ht="15">
      <c r="A400" s="7">
        <v>370</v>
      </c>
      <c r="B400" s="17" t="s">
        <v>1356</v>
      </c>
      <c r="C400" s="18" t="s">
        <v>1357</v>
      </c>
      <c r="D400" s="17" t="s">
        <v>1215</v>
      </c>
      <c r="E400" s="18" t="s">
        <v>1358</v>
      </c>
      <c r="F400" s="27">
        <f>G400+H400+I400+J400</f>
        <v>2378532</v>
      </c>
      <c r="G400" s="52">
        <v>1765000</v>
      </c>
      <c r="H400" s="52">
        <v>478782</v>
      </c>
      <c r="I400" s="52">
        <v>0</v>
      </c>
      <c r="J400" s="52">
        <v>134750</v>
      </c>
      <c r="K400" s="53">
        <v>20050307</v>
      </c>
      <c r="L400" s="53"/>
    </row>
    <row r="401" spans="1:12" ht="15">
      <c r="A401" s="7">
        <v>371</v>
      </c>
      <c r="B401" s="17" t="s">
        <v>1359</v>
      </c>
      <c r="C401" s="18" t="s">
        <v>1360</v>
      </c>
      <c r="D401" s="17" t="s">
        <v>1215</v>
      </c>
      <c r="E401" s="18" t="s">
        <v>1672</v>
      </c>
      <c r="F401" s="27">
        <f>G401+H401+I401+J401</f>
        <v>446696</v>
      </c>
      <c r="G401" s="52">
        <v>229500</v>
      </c>
      <c r="H401" s="52">
        <v>140396</v>
      </c>
      <c r="I401" s="52">
        <v>0</v>
      </c>
      <c r="J401" s="52">
        <v>76800</v>
      </c>
      <c r="K401" s="53">
        <v>20050307</v>
      </c>
      <c r="L401" s="53"/>
    </row>
    <row r="402" spans="1:12" ht="15">
      <c r="A402" s="7">
        <v>372</v>
      </c>
      <c r="B402" s="17" t="s">
        <v>1361</v>
      </c>
      <c r="C402" s="18" t="s">
        <v>1362</v>
      </c>
      <c r="D402" s="17" t="s">
        <v>1215</v>
      </c>
      <c r="E402" s="18" t="s">
        <v>1363</v>
      </c>
      <c r="F402" s="27">
        <f>G402+H402+I402+J402</f>
        <v>62050</v>
      </c>
      <c r="G402" s="52">
        <v>0</v>
      </c>
      <c r="H402" s="52">
        <v>62050</v>
      </c>
      <c r="I402" s="52">
        <v>0</v>
      </c>
      <c r="J402" s="52">
        <v>0</v>
      </c>
      <c r="K402" s="53" t="s">
        <v>0</v>
      </c>
      <c r="L402" s="53"/>
    </row>
    <row r="403" spans="1:12" ht="15">
      <c r="A403" s="7">
        <v>373</v>
      </c>
      <c r="B403" s="17" t="s">
        <v>1364</v>
      </c>
      <c r="C403" s="18" t="s">
        <v>1365</v>
      </c>
      <c r="D403" s="17" t="s">
        <v>1215</v>
      </c>
      <c r="E403" s="18" t="s">
        <v>1366</v>
      </c>
      <c r="F403" s="53" t="s">
        <v>1725</v>
      </c>
      <c r="G403" s="53" t="s">
        <v>1725</v>
      </c>
      <c r="H403" s="53" t="s">
        <v>1725</v>
      </c>
      <c r="I403" s="53" t="s">
        <v>1725</v>
      </c>
      <c r="J403" s="53" t="s">
        <v>1725</v>
      </c>
      <c r="K403" s="53" t="s">
        <v>1725</v>
      </c>
      <c r="L403" s="53"/>
    </row>
    <row r="404" spans="1:12" ht="15">
      <c r="A404" s="7">
        <v>374</v>
      </c>
      <c r="B404" s="17" t="s">
        <v>1367</v>
      </c>
      <c r="C404" s="18" t="s">
        <v>1368</v>
      </c>
      <c r="D404" s="17" t="s">
        <v>1215</v>
      </c>
      <c r="E404" s="18" t="s">
        <v>1369</v>
      </c>
      <c r="F404" s="27">
        <f>G404+H404+I404+J404</f>
        <v>1551647</v>
      </c>
      <c r="G404" s="52">
        <v>210800</v>
      </c>
      <c r="H404" s="52">
        <v>232495</v>
      </c>
      <c r="I404" s="52">
        <v>1043800</v>
      </c>
      <c r="J404" s="52">
        <v>64552</v>
      </c>
      <c r="K404" s="53">
        <v>20050307</v>
      </c>
      <c r="L404" s="53"/>
    </row>
    <row r="405" spans="1:12" ht="15">
      <c r="A405" s="7">
        <v>375</v>
      </c>
      <c r="B405" s="17" t="s">
        <v>1370</v>
      </c>
      <c r="C405" s="18" t="s">
        <v>1371</v>
      </c>
      <c r="D405" s="17" t="s">
        <v>1215</v>
      </c>
      <c r="E405" s="18" t="s">
        <v>1372</v>
      </c>
      <c r="F405" s="27">
        <f>G405+H405+I405+J405</f>
        <v>407492</v>
      </c>
      <c r="G405" s="52">
        <v>0</v>
      </c>
      <c r="H405" s="52">
        <v>401642</v>
      </c>
      <c r="I405" s="52">
        <v>0</v>
      </c>
      <c r="J405" s="52">
        <v>5850</v>
      </c>
      <c r="K405" s="53" t="s">
        <v>0</v>
      </c>
      <c r="L405" s="53"/>
    </row>
    <row r="406" spans="1:12" ht="15">
      <c r="A406" s="7">
        <v>376</v>
      </c>
      <c r="B406" s="17" t="s">
        <v>1374</v>
      </c>
      <c r="C406" s="18" t="s">
        <v>1375</v>
      </c>
      <c r="D406" s="17" t="s">
        <v>1373</v>
      </c>
      <c r="E406" s="18" t="s">
        <v>1376</v>
      </c>
      <c r="F406" s="27">
        <f>G406+H406+I406+J406</f>
        <v>605014</v>
      </c>
      <c r="G406" s="52">
        <v>0</v>
      </c>
      <c r="H406" s="52">
        <v>525014</v>
      </c>
      <c r="I406" s="52">
        <v>0</v>
      </c>
      <c r="J406" s="52">
        <v>80000</v>
      </c>
      <c r="K406" s="53">
        <v>20050307</v>
      </c>
      <c r="L406" s="53"/>
    </row>
    <row r="407" spans="1:12" ht="15">
      <c r="A407" s="7">
        <v>377</v>
      </c>
      <c r="B407" s="17" t="s">
        <v>1377</v>
      </c>
      <c r="C407" s="18" t="s">
        <v>1378</v>
      </c>
      <c r="D407" s="17" t="s">
        <v>1373</v>
      </c>
      <c r="E407" s="18" t="s">
        <v>1379</v>
      </c>
      <c r="F407" s="27">
        <f>G407+H407+I407+J407</f>
        <v>502591</v>
      </c>
      <c r="G407" s="52">
        <v>275000</v>
      </c>
      <c r="H407" s="52">
        <v>168423</v>
      </c>
      <c r="I407" s="52">
        <v>5800</v>
      </c>
      <c r="J407" s="52">
        <v>53368</v>
      </c>
      <c r="K407" s="53">
        <v>20050307</v>
      </c>
      <c r="L407" s="53"/>
    </row>
    <row r="408" spans="1:12" ht="15">
      <c r="A408" s="7">
        <v>378</v>
      </c>
      <c r="B408" s="17" t="s">
        <v>1380</v>
      </c>
      <c r="C408" s="18" t="s">
        <v>1381</v>
      </c>
      <c r="D408" s="17" t="s">
        <v>1373</v>
      </c>
      <c r="E408" s="18" t="s">
        <v>1382</v>
      </c>
      <c r="F408" s="27">
        <f>G408+H408+I408+J408</f>
        <v>397213</v>
      </c>
      <c r="G408" s="52">
        <v>100500</v>
      </c>
      <c r="H408" s="52">
        <v>285333</v>
      </c>
      <c r="I408" s="52">
        <v>0</v>
      </c>
      <c r="J408" s="52">
        <v>11380</v>
      </c>
      <c r="K408" s="53">
        <v>20050407</v>
      </c>
      <c r="L408" s="53"/>
    </row>
    <row r="409" spans="1:12" ht="15">
      <c r="A409" s="7">
        <v>379</v>
      </c>
      <c r="B409" s="17" t="s">
        <v>1383</v>
      </c>
      <c r="C409" s="18" t="s">
        <v>1384</v>
      </c>
      <c r="D409" s="17" t="s">
        <v>1373</v>
      </c>
      <c r="E409" s="18" t="s">
        <v>1385</v>
      </c>
      <c r="F409" s="27">
        <f>G409+H409+I409+J409</f>
        <v>1493880</v>
      </c>
      <c r="G409" s="52">
        <v>171500</v>
      </c>
      <c r="H409" s="52">
        <v>1322380</v>
      </c>
      <c r="I409" s="52">
        <v>0</v>
      </c>
      <c r="J409" s="52">
        <v>0</v>
      </c>
      <c r="K409" s="53">
        <v>20050307</v>
      </c>
      <c r="L409" s="53"/>
    </row>
    <row r="410" spans="1:12" ht="15">
      <c r="A410" s="7">
        <v>380</v>
      </c>
      <c r="B410" s="17" t="s">
        <v>1386</v>
      </c>
      <c r="C410" s="18" t="s">
        <v>1387</v>
      </c>
      <c r="D410" s="17" t="s">
        <v>1373</v>
      </c>
      <c r="E410" s="18" t="s">
        <v>1388</v>
      </c>
      <c r="F410" s="27">
        <f>G410+H410+I410+J410</f>
        <v>1540582</v>
      </c>
      <c r="G410" s="52">
        <v>466860</v>
      </c>
      <c r="H410" s="52">
        <v>1025820</v>
      </c>
      <c r="I410" s="52">
        <v>0</v>
      </c>
      <c r="J410" s="52">
        <v>47902</v>
      </c>
      <c r="K410" s="53">
        <v>20050307</v>
      </c>
      <c r="L410" s="53"/>
    </row>
    <row r="411" spans="1:12" ht="15">
      <c r="A411" s="7">
        <v>381</v>
      </c>
      <c r="B411" s="17" t="s">
        <v>1389</v>
      </c>
      <c r="C411" s="18" t="s">
        <v>1390</v>
      </c>
      <c r="D411" s="17" t="s">
        <v>1373</v>
      </c>
      <c r="E411" s="18" t="s">
        <v>1391</v>
      </c>
      <c r="F411" s="27">
        <f>G411+H411+I411+J411</f>
        <v>260904</v>
      </c>
      <c r="G411" s="52">
        <v>0</v>
      </c>
      <c r="H411" s="52">
        <v>133299</v>
      </c>
      <c r="I411" s="52">
        <v>6270</v>
      </c>
      <c r="J411" s="52">
        <v>121335</v>
      </c>
      <c r="K411" s="53">
        <v>20050307</v>
      </c>
      <c r="L411" s="53"/>
    </row>
    <row r="412" spans="1:12" ht="15">
      <c r="A412" s="7">
        <v>382</v>
      </c>
      <c r="B412" s="17" t="s">
        <v>1392</v>
      </c>
      <c r="C412" s="18" t="s">
        <v>1393</v>
      </c>
      <c r="D412" s="17" t="s">
        <v>1373</v>
      </c>
      <c r="E412" s="18" t="s">
        <v>1394</v>
      </c>
      <c r="F412" s="27">
        <f>G412+H412+I412+J412</f>
        <v>3307750</v>
      </c>
      <c r="G412" s="52">
        <v>2033401</v>
      </c>
      <c r="H412" s="52">
        <v>967507</v>
      </c>
      <c r="I412" s="52">
        <v>245400</v>
      </c>
      <c r="J412" s="52">
        <v>61442</v>
      </c>
      <c r="K412" s="53">
        <v>20050407</v>
      </c>
      <c r="L412" s="53"/>
    </row>
    <row r="413" spans="1:12" ht="15">
      <c r="A413" s="7">
        <v>383</v>
      </c>
      <c r="B413" s="17" t="s">
        <v>1395</v>
      </c>
      <c r="C413" s="18" t="s">
        <v>1396</v>
      </c>
      <c r="D413" s="17" t="s">
        <v>1373</v>
      </c>
      <c r="E413" s="18" t="s">
        <v>1397</v>
      </c>
      <c r="F413" s="27">
        <f>G413+H413+I413+J413</f>
        <v>4463013</v>
      </c>
      <c r="G413" s="52">
        <v>2087750</v>
      </c>
      <c r="H413" s="52">
        <v>1220708</v>
      </c>
      <c r="I413" s="52">
        <v>88175</v>
      </c>
      <c r="J413" s="52">
        <v>1066380</v>
      </c>
      <c r="K413" s="53">
        <v>20050407</v>
      </c>
      <c r="L413" s="53"/>
    </row>
    <row r="414" spans="1:12" ht="15">
      <c r="A414" s="7">
        <v>384</v>
      </c>
      <c r="B414" s="17" t="s">
        <v>1398</v>
      </c>
      <c r="C414" s="18" t="s">
        <v>1399</v>
      </c>
      <c r="D414" s="17" t="s">
        <v>1373</v>
      </c>
      <c r="E414" s="18" t="s">
        <v>1400</v>
      </c>
      <c r="F414" s="27">
        <f>G414+H414+I414+J414</f>
        <v>3067985</v>
      </c>
      <c r="G414" s="52">
        <v>1000</v>
      </c>
      <c r="H414" s="52">
        <v>278175</v>
      </c>
      <c r="I414" s="52">
        <v>0</v>
      </c>
      <c r="J414" s="52">
        <v>2788810</v>
      </c>
      <c r="K414" s="53">
        <v>20050307</v>
      </c>
      <c r="L414" s="53"/>
    </row>
    <row r="415" spans="1:12" ht="15">
      <c r="A415" s="7">
        <v>385</v>
      </c>
      <c r="B415" s="17" t="s">
        <v>1401</v>
      </c>
      <c r="C415" s="18" t="s">
        <v>1402</v>
      </c>
      <c r="D415" s="17" t="s">
        <v>1373</v>
      </c>
      <c r="E415" s="18" t="s">
        <v>1403</v>
      </c>
      <c r="F415" s="27">
        <f>G415+H415+I415+J415</f>
        <v>6595154</v>
      </c>
      <c r="G415" s="52">
        <v>857330</v>
      </c>
      <c r="H415" s="52">
        <v>399180</v>
      </c>
      <c r="I415" s="52">
        <v>463400</v>
      </c>
      <c r="J415" s="52">
        <v>4875244</v>
      </c>
      <c r="K415" s="53">
        <v>20050407</v>
      </c>
      <c r="L415" s="53"/>
    </row>
    <row r="416" spans="1:12" ht="15">
      <c r="A416" s="7">
        <v>386</v>
      </c>
      <c r="B416" s="17" t="s">
        <v>1404</v>
      </c>
      <c r="C416" s="18" t="s">
        <v>1405</v>
      </c>
      <c r="D416" s="17" t="s">
        <v>1373</v>
      </c>
      <c r="E416" s="18" t="s">
        <v>1406</v>
      </c>
      <c r="F416" s="27">
        <f>G416+H416+I416+J416</f>
        <v>4577838</v>
      </c>
      <c r="G416" s="52">
        <v>1129350</v>
      </c>
      <c r="H416" s="52">
        <v>1313487</v>
      </c>
      <c r="I416" s="52">
        <v>0</v>
      </c>
      <c r="J416" s="52">
        <v>2135001</v>
      </c>
      <c r="K416" s="53">
        <v>20050307</v>
      </c>
      <c r="L416" s="53"/>
    </row>
    <row r="417" spans="1:12" ht="15">
      <c r="A417" s="7">
        <v>387</v>
      </c>
      <c r="B417" s="17" t="s">
        <v>1407</v>
      </c>
      <c r="C417" s="18" t="s">
        <v>1408</v>
      </c>
      <c r="D417" s="17" t="s">
        <v>1373</v>
      </c>
      <c r="E417" s="18" t="s">
        <v>1409</v>
      </c>
      <c r="F417" s="27">
        <f>G417+H417+I417+J417</f>
        <v>321730</v>
      </c>
      <c r="G417" s="52">
        <v>500</v>
      </c>
      <c r="H417" s="52">
        <v>16650</v>
      </c>
      <c r="I417" s="52">
        <v>292880</v>
      </c>
      <c r="J417" s="52">
        <v>11700</v>
      </c>
      <c r="K417" s="53">
        <v>20050307</v>
      </c>
      <c r="L417" s="53"/>
    </row>
    <row r="418" spans="1:12" ht="15">
      <c r="A418" s="7">
        <v>388</v>
      </c>
      <c r="B418" s="17" t="s">
        <v>1410</v>
      </c>
      <c r="C418" s="18" t="s">
        <v>1411</v>
      </c>
      <c r="D418" s="17" t="s">
        <v>1373</v>
      </c>
      <c r="E418" s="18" t="s">
        <v>1412</v>
      </c>
      <c r="F418" s="27">
        <f>G418+H418+I418+J418</f>
        <v>1053077</v>
      </c>
      <c r="G418" s="52">
        <v>0</v>
      </c>
      <c r="H418" s="52">
        <v>962827</v>
      </c>
      <c r="I418" s="52">
        <v>71000</v>
      </c>
      <c r="J418" s="52">
        <v>19250</v>
      </c>
      <c r="K418" s="53">
        <v>20050407</v>
      </c>
      <c r="L418" s="53"/>
    </row>
    <row r="419" spans="1:12" ht="15">
      <c r="A419" s="7">
        <v>389</v>
      </c>
      <c r="B419" s="17" t="s">
        <v>1413</v>
      </c>
      <c r="C419" s="18" t="s">
        <v>1414</v>
      </c>
      <c r="D419" s="17" t="s">
        <v>1373</v>
      </c>
      <c r="E419" s="18" t="s">
        <v>1415</v>
      </c>
      <c r="F419" s="27">
        <f>G419+H419+I419+J419</f>
        <v>2950741</v>
      </c>
      <c r="G419" s="52">
        <v>1788400</v>
      </c>
      <c r="H419" s="52">
        <v>853396</v>
      </c>
      <c r="I419" s="52">
        <v>43300</v>
      </c>
      <c r="J419" s="52">
        <v>265645</v>
      </c>
      <c r="K419" s="53">
        <v>20050407</v>
      </c>
      <c r="L419" s="53"/>
    </row>
    <row r="420" spans="1:12" ht="15">
      <c r="A420" s="7">
        <v>390</v>
      </c>
      <c r="B420" s="17" t="s">
        <v>1416</v>
      </c>
      <c r="C420" s="18" t="s">
        <v>1417</v>
      </c>
      <c r="D420" s="17" t="s">
        <v>1373</v>
      </c>
      <c r="E420" s="18" t="s">
        <v>1418</v>
      </c>
      <c r="F420" s="27">
        <f>G420+H420+I420+J420</f>
        <v>589299</v>
      </c>
      <c r="G420" s="52">
        <v>5700</v>
      </c>
      <c r="H420" s="52">
        <v>577224</v>
      </c>
      <c r="I420" s="52">
        <v>0</v>
      </c>
      <c r="J420" s="52">
        <v>6375</v>
      </c>
      <c r="K420" s="53">
        <v>20050307</v>
      </c>
      <c r="L420" s="53"/>
    </row>
    <row r="421" spans="1:12" ht="15">
      <c r="A421" s="7">
        <v>391</v>
      </c>
      <c r="B421" s="17" t="s">
        <v>1419</v>
      </c>
      <c r="C421" s="18" t="s">
        <v>1420</v>
      </c>
      <c r="D421" s="17" t="s">
        <v>1373</v>
      </c>
      <c r="E421" s="18" t="s">
        <v>1421</v>
      </c>
      <c r="F421" s="27">
        <f>G421+H421+I421+J421</f>
        <v>123394</v>
      </c>
      <c r="G421" s="52">
        <v>0</v>
      </c>
      <c r="H421" s="52">
        <v>82094</v>
      </c>
      <c r="I421" s="52">
        <v>0</v>
      </c>
      <c r="J421" s="52">
        <v>41300</v>
      </c>
      <c r="K421" s="53">
        <v>20050307</v>
      </c>
      <c r="L421" s="53"/>
    </row>
    <row r="422" spans="1:12" ht="15">
      <c r="A422" s="7">
        <v>392</v>
      </c>
      <c r="B422" s="17" t="s">
        <v>1422</v>
      </c>
      <c r="C422" s="18" t="s">
        <v>1423</v>
      </c>
      <c r="D422" s="17" t="s">
        <v>1373</v>
      </c>
      <c r="E422" s="18" t="s">
        <v>1424</v>
      </c>
      <c r="F422" s="27">
        <f>G422+H422+I422+J422</f>
        <v>4256034</v>
      </c>
      <c r="G422" s="52">
        <v>867500</v>
      </c>
      <c r="H422" s="52">
        <v>1892036</v>
      </c>
      <c r="I422" s="52">
        <v>35000</v>
      </c>
      <c r="J422" s="52">
        <v>1461498</v>
      </c>
      <c r="K422" s="53">
        <v>20050307</v>
      </c>
      <c r="L422" s="53"/>
    </row>
    <row r="423" spans="1:12" ht="15">
      <c r="A423" s="7">
        <v>393</v>
      </c>
      <c r="B423" s="17" t="s">
        <v>1425</v>
      </c>
      <c r="C423" s="18" t="s">
        <v>1426</v>
      </c>
      <c r="D423" s="17" t="s">
        <v>1373</v>
      </c>
      <c r="E423" s="18" t="s">
        <v>1427</v>
      </c>
      <c r="F423" s="27">
        <f>G423+H423+I423+J423</f>
        <v>803372</v>
      </c>
      <c r="G423" s="52">
        <v>0</v>
      </c>
      <c r="H423" s="52">
        <v>604422</v>
      </c>
      <c r="I423" s="52">
        <v>0</v>
      </c>
      <c r="J423" s="52">
        <v>198950</v>
      </c>
      <c r="K423" s="53">
        <v>20050407</v>
      </c>
      <c r="L423" s="53"/>
    </row>
    <row r="424" spans="1:12" ht="15">
      <c r="A424" s="7">
        <v>394</v>
      </c>
      <c r="B424" s="17" t="s">
        <v>1428</v>
      </c>
      <c r="C424" s="18" t="s">
        <v>1429</v>
      </c>
      <c r="D424" s="17" t="s">
        <v>1373</v>
      </c>
      <c r="E424" s="18" t="s">
        <v>1430</v>
      </c>
      <c r="F424" s="27">
        <f>G424+H424+I424+J424</f>
        <v>611773</v>
      </c>
      <c r="G424" s="52">
        <v>60000</v>
      </c>
      <c r="H424" s="52">
        <v>513373</v>
      </c>
      <c r="I424" s="52">
        <v>100</v>
      </c>
      <c r="J424" s="52">
        <v>38300</v>
      </c>
      <c r="K424" s="53">
        <v>20050307</v>
      </c>
      <c r="L424" s="53"/>
    </row>
    <row r="425" spans="1:12" ht="15">
      <c r="A425" s="7">
        <v>395</v>
      </c>
      <c r="B425" s="17" t="s">
        <v>1431</v>
      </c>
      <c r="C425" s="18" t="s">
        <v>1432</v>
      </c>
      <c r="D425" s="17" t="s">
        <v>1373</v>
      </c>
      <c r="E425" s="18" t="s">
        <v>1433</v>
      </c>
      <c r="F425" s="27">
        <f>G425+H425+I425+J425</f>
        <v>87995</v>
      </c>
      <c r="G425" s="52">
        <v>0</v>
      </c>
      <c r="H425" s="52">
        <v>79995</v>
      </c>
      <c r="I425" s="52">
        <v>0</v>
      </c>
      <c r="J425" s="52">
        <v>8000</v>
      </c>
      <c r="K425" s="53">
        <v>20050407</v>
      </c>
      <c r="L425" s="53"/>
    </row>
    <row r="426" spans="1:12" ht="15">
      <c r="A426" s="7">
        <v>396</v>
      </c>
      <c r="B426" s="17" t="s">
        <v>1434</v>
      </c>
      <c r="C426" s="18" t="s">
        <v>1435</v>
      </c>
      <c r="D426" s="17" t="s">
        <v>1373</v>
      </c>
      <c r="E426" s="18" t="s">
        <v>1436</v>
      </c>
      <c r="F426" s="27">
        <f>G426+H426+I426+J426</f>
        <v>5921926</v>
      </c>
      <c r="G426" s="52">
        <v>4429200</v>
      </c>
      <c r="H426" s="52">
        <v>1334960</v>
      </c>
      <c r="I426" s="52">
        <v>0</v>
      </c>
      <c r="J426" s="52">
        <v>157766</v>
      </c>
      <c r="K426" s="53">
        <v>20050307</v>
      </c>
      <c r="L426" s="53"/>
    </row>
    <row r="427" spans="1:12" ht="15">
      <c r="A427" s="7">
        <v>397</v>
      </c>
      <c r="B427" s="17" t="s">
        <v>1437</v>
      </c>
      <c r="C427" s="18" t="s">
        <v>1438</v>
      </c>
      <c r="D427" s="17" t="s">
        <v>1373</v>
      </c>
      <c r="E427" s="18" t="s">
        <v>1439</v>
      </c>
      <c r="F427" s="27">
        <f>G427+H427+I427+J427</f>
        <v>2001939</v>
      </c>
      <c r="G427" s="52">
        <v>0</v>
      </c>
      <c r="H427" s="52">
        <v>1129907</v>
      </c>
      <c r="I427" s="52">
        <v>0</v>
      </c>
      <c r="J427" s="52">
        <v>872032</v>
      </c>
      <c r="K427" s="53">
        <v>20050307</v>
      </c>
      <c r="L427" s="53"/>
    </row>
    <row r="428" spans="1:12" ht="15">
      <c r="A428" s="7">
        <v>398</v>
      </c>
      <c r="B428" s="17" t="s">
        <v>1440</v>
      </c>
      <c r="C428" s="18" t="s">
        <v>1441</v>
      </c>
      <c r="D428" s="17" t="s">
        <v>1373</v>
      </c>
      <c r="E428" s="18" t="s">
        <v>1442</v>
      </c>
      <c r="F428" s="27">
        <f>G428+H428+I428+J428</f>
        <v>62926</v>
      </c>
      <c r="G428" s="52">
        <v>0</v>
      </c>
      <c r="H428" s="52">
        <v>51950</v>
      </c>
      <c r="I428" s="52">
        <v>0</v>
      </c>
      <c r="J428" s="52">
        <v>10976</v>
      </c>
      <c r="K428" s="53">
        <v>20050407</v>
      </c>
      <c r="L428" s="53"/>
    </row>
    <row r="429" spans="1:12" ht="15">
      <c r="A429" s="7">
        <v>399</v>
      </c>
      <c r="B429" s="17" t="s">
        <v>1443</v>
      </c>
      <c r="C429" s="18" t="s">
        <v>1444</v>
      </c>
      <c r="D429" s="17" t="s">
        <v>1373</v>
      </c>
      <c r="E429" s="18" t="s">
        <v>1445</v>
      </c>
      <c r="F429" s="27">
        <f>G429+H429+I429+J429</f>
        <v>1500656</v>
      </c>
      <c r="G429" s="52">
        <v>0</v>
      </c>
      <c r="H429" s="52">
        <v>804818</v>
      </c>
      <c r="I429" s="52">
        <v>0</v>
      </c>
      <c r="J429" s="52">
        <v>695838</v>
      </c>
      <c r="K429" s="53">
        <v>20050307</v>
      </c>
      <c r="L429" s="53"/>
    </row>
    <row r="430" spans="1:12" ht="15">
      <c r="A430" s="7">
        <v>400</v>
      </c>
      <c r="B430" s="17" t="s">
        <v>1446</v>
      </c>
      <c r="C430" s="18" t="s">
        <v>1447</v>
      </c>
      <c r="D430" s="17" t="s">
        <v>1373</v>
      </c>
      <c r="E430" s="18" t="s">
        <v>1448</v>
      </c>
      <c r="F430" s="27">
        <f>G430+H430+I430+J430</f>
        <v>951386</v>
      </c>
      <c r="G430" s="52">
        <v>78490</v>
      </c>
      <c r="H430" s="52">
        <v>857196</v>
      </c>
      <c r="I430" s="52">
        <v>0</v>
      </c>
      <c r="J430" s="52">
        <v>15700</v>
      </c>
      <c r="K430" s="53">
        <v>20050407</v>
      </c>
      <c r="L430" s="53"/>
    </row>
    <row r="431" spans="1:12" ht="15">
      <c r="A431" s="7">
        <v>401</v>
      </c>
      <c r="B431" s="17" t="s">
        <v>1449</v>
      </c>
      <c r="C431" s="18" t="s">
        <v>1450</v>
      </c>
      <c r="D431" s="17" t="s">
        <v>1373</v>
      </c>
      <c r="E431" s="18" t="s">
        <v>1451</v>
      </c>
      <c r="F431" s="27">
        <f aca="true" t="shared" si="8" ref="F400:F494">G431+H431+I431+J431</f>
        <v>769371</v>
      </c>
      <c r="G431" s="52">
        <v>13100</v>
      </c>
      <c r="H431" s="52">
        <v>134771</v>
      </c>
      <c r="I431" s="52">
        <v>497400</v>
      </c>
      <c r="J431" s="52">
        <v>124100</v>
      </c>
      <c r="K431" s="53">
        <v>20050407</v>
      </c>
      <c r="L431" s="53"/>
    </row>
    <row r="432" spans="1:12" ht="15">
      <c r="A432" s="7">
        <v>402</v>
      </c>
      <c r="B432" s="17" t="s">
        <v>1452</v>
      </c>
      <c r="C432" s="18" t="s">
        <v>1453</v>
      </c>
      <c r="D432" s="17" t="s">
        <v>1373</v>
      </c>
      <c r="E432" s="18" t="s">
        <v>1454</v>
      </c>
      <c r="F432" s="27">
        <f t="shared" si="8"/>
        <v>2172447</v>
      </c>
      <c r="G432" s="52">
        <v>420500</v>
      </c>
      <c r="H432" s="52">
        <v>817228</v>
      </c>
      <c r="I432" s="52">
        <v>102625</v>
      </c>
      <c r="J432" s="52">
        <v>832094</v>
      </c>
      <c r="K432" s="53">
        <v>20050307</v>
      </c>
      <c r="L432" s="53"/>
    </row>
    <row r="433" spans="1:12" ht="15">
      <c r="A433" s="7">
        <v>403</v>
      </c>
      <c r="B433" s="17" t="s">
        <v>1455</v>
      </c>
      <c r="C433" s="18" t="s">
        <v>1456</v>
      </c>
      <c r="D433" s="17" t="s">
        <v>1373</v>
      </c>
      <c r="E433" s="18" t="s">
        <v>1457</v>
      </c>
      <c r="F433" s="27">
        <f t="shared" si="8"/>
        <v>106113</v>
      </c>
      <c r="G433" s="52">
        <v>0</v>
      </c>
      <c r="H433" s="52">
        <v>24813</v>
      </c>
      <c r="I433" s="52">
        <v>0</v>
      </c>
      <c r="J433" s="52">
        <v>81300</v>
      </c>
      <c r="K433" s="53">
        <v>20050307</v>
      </c>
      <c r="L433" s="53"/>
    </row>
    <row r="434" spans="1:12" ht="15">
      <c r="A434" s="7">
        <v>404</v>
      </c>
      <c r="B434" s="17" t="s">
        <v>1458</v>
      </c>
      <c r="C434" s="18" t="s">
        <v>1459</v>
      </c>
      <c r="D434" s="17" t="s">
        <v>1373</v>
      </c>
      <c r="E434" s="18" t="s">
        <v>1460</v>
      </c>
      <c r="F434" s="27">
        <f t="shared" si="8"/>
        <v>14153779</v>
      </c>
      <c r="G434" s="52">
        <v>10300</v>
      </c>
      <c r="H434" s="52">
        <v>1017186</v>
      </c>
      <c r="I434" s="52">
        <v>11233600</v>
      </c>
      <c r="J434" s="52">
        <v>1892693</v>
      </c>
      <c r="K434" s="53" t="s">
        <v>0</v>
      </c>
      <c r="L434" s="53"/>
    </row>
    <row r="435" spans="1:12" ht="15">
      <c r="A435" s="7">
        <v>405</v>
      </c>
      <c r="B435" s="17" t="s">
        <v>1461</v>
      </c>
      <c r="C435" s="18" t="s">
        <v>1462</v>
      </c>
      <c r="D435" s="17" t="s">
        <v>1373</v>
      </c>
      <c r="E435" s="18" t="s">
        <v>1463</v>
      </c>
      <c r="F435" s="27">
        <f t="shared" si="8"/>
        <v>413777</v>
      </c>
      <c r="G435" s="52">
        <v>2</v>
      </c>
      <c r="H435" s="52">
        <v>288731</v>
      </c>
      <c r="I435" s="52">
        <v>0</v>
      </c>
      <c r="J435" s="52">
        <v>125044</v>
      </c>
      <c r="K435" s="53">
        <v>20050407</v>
      </c>
      <c r="L435" s="53"/>
    </row>
    <row r="436" spans="1:12" ht="15">
      <c r="A436" s="7">
        <v>406</v>
      </c>
      <c r="B436" s="17" t="s">
        <v>1464</v>
      </c>
      <c r="C436" s="18" t="s">
        <v>1465</v>
      </c>
      <c r="D436" s="17" t="s">
        <v>1373</v>
      </c>
      <c r="E436" s="18" t="s">
        <v>1466</v>
      </c>
      <c r="F436" s="27">
        <f t="shared" si="8"/>
        <v>3576650</v>
      </c>
      <c r="G436" s="52">
        <v>2571245</v>
      </c>
      <c r="H436" s="52">
        <v>850243</v>
      </c>
      <c r="I436" s="52">
        <v>0</v>
      </c>
      <c r="J436" s="52">
        <v>155162</v>
      </c>
      <c r="K436" s="53">
        <v>20050407</v>
      </c>
      <c r="L436" s="53"/>
    </row>
    <row r="437" spans="1:12" ht="15">
      <c r="A437" s="7">
        <v>407</v>
      </c>
      <c r="B437" s="17" t="s">
        <v>1467</v>
      </c>
      <c r="C437" s="18" t="s">
        <v>1468</v>
      </c>
      <c r="D437" s="17" t="s">
        <v>1373</v>
      </c>
      <c r="E437" s="18" t="s">
        <v>1469</v>
      </c>
      <c r="F437" s="27">
        <f t="shared" si="8"/>
        <v>3448615</v>
      </c>
      <c r="G437" s="52">
        <v>1057800</v>
      </c>
      <c r="H437" s="52">
        <v>2035059</v>
      </c>
      <c r="I437" s="52">
        <v>1500</v>
      </c>
      <c r="J437" s="52">
        <v>354256</v>
      </c>
      <c r="K437" s="53">
        <v>20050407</v>
      </c>
      <c r="L437" s="53"/>
    </row>
    <row r="438" spans="1:12" ht="15">
      <c r="A438" s="7">
        <v>408</v>
      </c>
      <c r="B438" s="17" t="s">
        <v>1470</v>
      </c>
      <c r="C438" s="18" t="s">
        <v>1471</v>
      </c>
      <c r="D438" s="17" t="s">
        <v>1373</v>
      </c>
      <c r="E438" s="18" t="s">
        <v>1472</v>
      </c>
      <c r="F438" s="27">
        <f t="shared" si="8"/>
        <v>285117</v>
      </c>
      <c r="G438" s="52">
        <v>16100</v>
      </c>
      <c r="H438" s="52">
        <v>238516</v>
      </c>
      <c r="I438" s="52">
        <v>6000</v>
      </c>
      <c r="J438" s="52">
        <v>24501</v>
      </c>
      <c r="K438" s="53">
        <v>20050307</v>
      </c>
      <c r="L438" s="53"/>
    </row>
    <row r="439" spans="1:12" ht="15">
      <c r="A439" s="7">
        <v>409</v>
      </c>
      <c r="B439" s="17" t="s">
        <v>1473</v>
      </c>
      <c r="C439" s="18" t="s">
        <v>1474</v>
      </c>
      <c r="D439" s="17" t="s">
        <v>1373</v>
      </c>
      <c r="E439" s="18" t="s">
        <v>1475</v>
      </c>
      <c r="F439" s="27">
        <f t="shared" si="8"/>
        <v>866996</v>
      </c>
      <c r="G439" s="52">
        <v>0</v>
      </c>
      <c r="H439" s="52">
        <v>539628</v>
      </c>
      <c r="I439" s="52">
        <v>0</v>
      </c>
      <c r="J439" s="52">
        <v>327368</v>
      </c>
      <c r="K439" s="53">
        <v>20050407</v>
      </c>
      <c r="L439" s="53"/>
    </row>
    <row r="440" spans="1:12" ht="15">
      <c r="A440" s="7">
        <v>410</v>
      </c>
      <c r="B440" s="17" t="s">
        <v>1476</v>
      </c>
      <c r="C440" s="18" t="s">
        <v>1477</v>
      </c>
      <c r="D440" s="17" t="s">
        <v>1373</v>
      </c>
      <c r="E440" s="18" t="s">
        <v>1478</v>
      </c>
      <c r="F440" s="27">
        <f t="shared" si="8"/>
        <v>4447550</v>
      </c>
      <c r="G440" s="52">
        <v>231000</v>
      </c>
      <c r="H440" s="52">
        <v>1058640</v>
      </c>
      <c r="I440" s="52">
        <v>1391466</v>
      </c>
      <c r="J440" s="52">
        <v>1766444</v>
      </c>
      <c r="K440" s="53">
        <v>20050307</v>
      </c>
      <c r="L440" s="53"/>
    </row>
    <row r="441" spans="1:12" ht="15">
      <c r="A441" s="7">
        <v>411</v>
      </c>
      <c r="B441" s="17" t="s">
        <v>1479</v>
      </c>
      <c r="C441" s="18" t="s">
        <v>1480</v>
      </c>
      <c r="D441" s="17" t="s">
        <v>1373</v>
      </c>
      <c r="E441" s="18" t="s">
        <v>1481</v>
      </c>
      <c r="F441" s="27">
        <f t="shared" si="8"/>
        <v>7297212</v>
      </c>
      <c r="G441" s="52">
        <v>1870660</v>
      </c>
      <c r="H441" s="52">
        <v>704408</v>
      </c>
      <c r="I441" s="52">
        <v>201</v>
      </c>
      <c r="J441" s="52">
        <v>4721943</v>
      </c>
      <c r="K441" s="53">
        <v>20050307</v>
      </c>
      <c r="L441" s="53"/>
    </row>
    <row r="442" spans="1:12" ht="15">
      <c r="A442" s="7">
        <v>412</v>
      </c>
      <c r="B442" s="17" t="s">
        <v>1482</v>
      </c>
      <c r="C442" s="18" t="s">
        <v>1483</v>
      </c>
      <c r="D442" s="17" t="s">
        <v>1373</v>
      </c>
      <c r="E442" s="18" t="s">
        <v>1484</v>
      </c>
      <c r="F442" s="27">
        <f t="shared" si="8"/>
        <v>5000</v>
      </c>
      <c r="G442" s="52">
        <v>0</v>
      </c>
      <c r="H442" s="52">
        <v>5000</v>
      </c>
      <c r="I442" s="52">
        <v>0</v>
      </c>
      <c r="J442" s="52">
        <v>0</v>
      </c>
      <c r="K442" s="53" t="s">
        <v>0</v>
      </c>
      <c r="L442" s="53"/>
    </row>
    <row r="443" spans="1:12" ht="15">
      <c r="A443" s="7">
        <v>413</v>
      </c>
      <c r="B443" s="17" t="s">
        <v>1485</v>
      </c>
      <c r="C443" s="18" t="s">
        <v>1486</v>
      </c>
      <c r="D443" s="17" t="s">
        <v>1373</v>
      </c>
      <c r="E443" s="18" t="s">
        <v>517</v>
      </c>
      <c r="F443" s="27">
        <f t="shared" si="8"/>
        <v>2822460</v>
      </c>
      <c r="G443" s="52">
        <v>1329000</v>
      </c>
      <c r="H443" s="52">
        <v>1184379</v>
      </c>
      <c r="I443" s="52">
        <v>264580</v>
      </c>
      <c r="J443" s="52">
        <v>44501</v>
      </c>
      <c r="K443" s="53">
        <v>20050407</v>
      </c>
      <c r="L443" s="53"/>
    </row>
    <row r="444" spans="1:12" ht="15">
      <c r="A444" s="7">
        <v>414</v>
      </c>
      <c r="B444" s="17" t="s">
        <v>1487</v>
      </c>
      <c r="C444" s="18" t="s">
        <v>1488</v>
      </c>
      <c r="D444" s="17" t="s">
        <v>1373</v>
      </c>
      <c r="E444" s="18" t="s">
        <v>1489</v>
      </c>
      <c r="F444" s="27">
        <f t="shared" si="8"/>
        <v>1151627</v>
      </c>
      <c r="G444" s="52">
        <v>51021</v>
      </c>
      <c r="H444" s="52">
        <v>101311</v>
      </c>
      <c r="I444" s="52">
        <v>934005</v>
      </c>
      <c r="J444" s="52">
        <v>65290</v>
      </c>
      <c r="K444" s="53">
        <v>20050407</v>
      </c>
      <c r="L444" s="53"/>
    </row>
    <row r="445" spans="1:12" ht="15">
      <c r="A445" s="7">
        <v>415</v>
      </c>
      <c r="B445" s="17" t="s">
        <v>1491</v>
      </c>
      <c r="C445" s="18" t="s">
        <v>1492</v>
      </c>
      <c r="D445" s="17" t="s">
        <v>1490</v>
      </c>
      <c r="E445" s="18" t="s">
        <v>1493</v>
      </c>
      <c r="F445" s="27">
        <f t="shared" si="8"/>
        <v>1322614</v>
      </c>
      <c r="G445" s="52">
        <v>626500</v>
      </c>
      <c r="H445" s="52">
        <v>381114</v>
      </c>
      <c r="I445" s="52">
        <v>315000</v>
      </c>
      <c r="J445" s="52">
        <v>0</v>
      </c>
      <c r="K445" s="53">
        <v>20050407</v>
      </c>
      <c r="L445" s="53"/>
    </row>
    <row r="446" spans="1:12" ht="15">
      <c r="A446" s="7">
        <v>416</v>
      </c>
      <c r="B446" s="17" t="s">
        <v>1494</v>
      </c>
      <c r="C446" s="18" t="s">
        <v>1495</v>
      </c>
      <c r="D446" s="17" t="s">
        <v>1490</v>
      </c>
      <c r="E446" s="18" t="s">
        <v>1496</v>
      </c>
      <c r="F446" s="27">
        <f t="shared" si="8"/>
        <v>1227723</v>
      </c>
      <c r="G446" s="52">
        <v>0</v>
      </c>
      <c r="H446" s="52">
        <v>1227723</v>
      </c>
      <c r="I446" s="52">
        <v>0</v>
      </c>
      <c r="J446" s="52">
        <v>0</v>
      </c>
      <c r="K446" s="53">
        <v>20050307</v>
      </c>
      <c r="L446" s="53"/>
    </row>
    <row r="447" spans="1:12" ht="15">
      <c r="A447" s="7">
        <v>417</v>
      </c>
      <c r="B447" s="17" t="s">
        <v>1497</v>
      </c>
      <c r="C447" s="18" t="s">
        <v>1498</v>
      </c>
      <c r="D447" s="17" t="s">
        <v>1490</v>
      </c>
      <c r="E447" s="18" t="s">
        <v>1499</v>
      </c>
      <c r="F447" s="27">
        <f t="shared" si="8"/>
        <v>1580117</v>
      </c>
      <c r="G447" s="52">
        <v>1050006</v>
      </c>
      <c r="H447" s="52">
        <v>352609</v>
      </c>
      <c r="I447" s="52">
        <v>0</v>
      </c>
      <c r="J447" s="52">
        <v>177502</v>
      </c>
      <c r="K447" s="53" t="s">
        <v>0</v>
      </c>
      <c r="L447" s="53"/>
    </row>
    <row r="448" spans="1:12" ht="15">
      <c r="A448" s="7">
        <v>418</v>
      </c>
      <c r="B448" s="17" t="s">
        <v>1500</v>
      </c>
      <c r="C448" s="18" t="s">
        <v>1501</v>
      </c>
      <c r="D448" s="17" t="s">
        <v>1490</v>
      </c>
      <c r="E448" s="18" t="s">
        <v>1502</v>
      </c>
      <c r="F448" s="27">
        <f t="shared" si="8"/>
        <v>430829</v>
      </c>
      <c r="G448" s="52">
        <v>218000</v>
      </c>
      <c r="H448" s="52">
        <v>212829</v>
      </c>
      <c r="I448" s="52">
        <v>0</v>
      </c>
      <c r="J448" s="52">
        <v>0</v>
      </c>
      <c r="K448" s="53">
        <v>20050407</v>
      </c>
      <c r="L448" s="53"/>
    </row>
    <row r="449" spans="1:12" ht="15">
      <c r="A449" s="7">
        <v>419</v>
      </c>
      <c r="B449" s="17" t="s">
        <v>1503</v>
      </c>
      <c r="C449" s="18" t="s">
        <v>1504</v>
      </c>
      <c r="D449" s="17" t="s">
        <v>1490</v>
      </c>
      <c r="E449" s="18" t="s">
        <v>1505</v>
      </c>
      <c r="F449" s="27">
        <f t="shared" si="8"/>
        <v>3525859</v>
      </c>
      <c r="G449" s="52">
        <v>2164913</v>
      </c>
      <c r="H449" s="52">
        <v>1305635</v>
      </c>
      <c r="I449" s="52">
        <v>3</v>
      </c>
      <c r="J449" s="52">
        <v>55308</v>
      </c>
      <c r="K449" s="53">
        <v>20050307</v>
      </c>
      <c r="L449" s="53"/>
    </row>
    <row r="450" spans="1:12" ht="15">
      <c r="A450" s="7">
        <v>420</v>
      </c>
      <c r="B450" s="17" t="s">
        <v>1506</v>
      </c>
      <c r="C450" s="18" t="s">
        <v>1507</v>
      </c>
      <c r="D450" s="17" t="s">
        <v>1490</v>
      </c>
      <c r="E450" s="18" t="s">
        <v>1508</v>
      </c>
      <c r="F450" s="27">
        <f t="shared" si="8"/>
        <v>4252389</v>
      </c>
      <c r="G450" s="52">
        <v>1525953</v>
      </c>
      <c r="H450" s="52">
        <v>1894491</v>
      </c>
      <c r="I450" s="52">
        <v>0</v>
      </c>
      <c r="J450" s="52">
        <v>831945</v>
      </c>
      <c r="K450" s="53">
        <v>20050407</v>
      </c>
      <c r="L450" s="53"/>
    </row>
    <row r="451" spans="1:12" ht="15">
      <c r="A451" s="7">
        <v>421</v>
      </c>
      <c r="B451" s="17" t="s">
        <v>1509</v>
      </c>
      <c r="C451" s="18" t="s">
        <v>1510</v>
      </c>
      <c r="D451" s="17" t="s">
        <v>1490</v>
      </c>
      <c r="E451" s="18" t="s">
        <v>1511</v>
      </c>
      <c r="F451" s="27">
        <f t="shared" si="8"/>
        <v>6182427</v>
      </c>
      <c r="G451" s="52">
        <v>2733910</v>
      </c>
      <c r="H451" s="52">
        <v>1913342</v>
      </c>
      <c r="I451" s="52">
        <v>708148</v>
      </c>
      <c r="J451" s="52">
        <v>827027</v>
      </c>
      <c r="K451" s="53" t="s">
        <v>0</v>
      </c>
      <c r="L451" s="53"/>
    </row>
    <row r="452" spans="1:12" ht="15">
      <c r="A452" s="7">
        <v>422</v>
      </c>
      <c r="B452" s="17" t="s">
        <v>1512</v>
      </c>
      <c r="C452" s="18" t="s">
        <v>1513</v>
      </c>
      <c r="D452" s="17" t="s">
        <v>1490</v>
      </c>
      <c r="E452" s="18" t="s">
        <v>1514</v>
      </c>
      <c r="F452" s="27">
        <f t="shared" si="8"/>
        <v>283589</v>
      </c>
      <c r="G452" s="52">
        <v>255000</v>
      </c>
      <c r="H452" s="52">
        <v>0</v>
      </c>
      <c r="I452" s="52">
        <v>0</v>
      </c>
      <c r="J452" s="52">
        <v>28589</v>
      </c>
      <c r="K452" s="53">
        <v>20050307</v>
      </c>
      <c r="L452" s="53"/>
    </row>
    <row r="453" spans="1:12" ht="15">
      <c r="A453" s="7">
        <v>423</v>
      </c>
      <c r="B453" s="17" t="s">
        <v>1515</v>
      </c>
      <c r="C453" s="18" t="s">
        <v>1516</v>
      </c>
      <c r="D453" s="17" t="s">
        <v>1490</v>
      </c>
      <c r="E453" s="18" t="s">
        <v>1517</v>
      </c>
      <c r="F453" s="27">
        <f t="shared" si="8"/>
        <v>894270</v>
      </c>
      <c r="G453" s="52">
        <v>498000</v>
      </c>
      <c r="H453" s="52">
        <v>396270</v>
      </c>
      <c r="I453" s="52">
        <v>0</v>
      </c>
      <c r="J453" s="52">
        <v>0</v>
      </c>
      <c r="K453" s="53">
        <v>20050407</v>
      </c>
      <c r="L453" s="53"/>
    </row>
    <row r="454" spans="1:12" ht="15">
      <c r="A454" s="7">
        <v>424</v>
      </c>
      <c r="B454" s="17" t="s">
        <v>1518</v>
      </c>
      <c r="C454" s="18" t="s">
        <v>1519</v>
      </c>
      <c r="D454" s="17" t="s">
        <v>1490</v>
      </c>
      <c r="E454" s="18" t="s">
        <v>1520</v>
      </c>
      <c r="F454" s="27">
        <f t="shared" si="8"/>
        <v>73495</v>
      </c>
      <c r="G454" s="52">
        <v>3500</v>
      </c>
      <c r="H454" s="52">
        <v>18295</v>
      </c>
      <c r="I454" s="52">
        <v>0</v>
      </c>
      <c r="J454" s="52">
        <v>51700</v>
      </c>
      <c r="K454" s="53">
        <v>20050407</v>
      </c>
      <c r="L454" s="53"/>
    </row>
    <row r="455" spans="1:12" ht="15">
      <c r="A455" s="7">
        <v>425</v>
      </c>
      <c r="B455" s="17" t="s">
        <v>1521</v>
      </c>
      <c r="C455" s="18" t="s">
        <v>1522</v>
      </c>
      <c r="D455" s="17" t="s">
        <v>1490</v>
      </c>
      <c r="E455" s="18" t="s">
        <v>1523</v>
      </c>
      <c r="F455" s="27">
        <f t="shared" si="8"/>
        <v>21772507</v>
      </c>
      <c r="G455" s="52">
        <v>18545377</v>
      </c>
      <c r="H455" s="52">
        <v>853178</v>
      </c>
      <c r="I455" s="52">
        <v>1180223</v>
      </c>
      <c r="J455" s="52">
        <v>1193729</v>
      </c>
      <c r="K455" s="53">
        <v>20050307</v>
      </c>
      <c r="L455" s="53"/>
    </row>
    <row r="456" spans="1:12" ht="15">
      <c r="A456" s="7">
        <v>426</v>
      </c>
      <c r="B456" s="17" t="s">
        <v>1524</v>
      </c>
      <c r="C456" s="18" t="s">
        <v>1525</v>
      </c>
      <c r="D456" s="17" t="s">
        <v>1490</v>
      </c>
      <c r="E456" s="18" t="s">
        <v>1526</v>
      </c>
      <c r="F456" s="27">
        <f t="shared" si="8"/>
        <v>2301055</v>
      </c>
      <c r="G456" s="52">
        <v>838109</v>
      </c>
      <c r="H456" s="52">
        <v>907165</v>
      </c>
      <c r="I456" s="52">
        <v>421000</v>
      </c>
      <c r="J456" s="52">
        <v>134781</v>
      </c>
      <c r="K456" s="53">
        <v>20050407</v>
      </c>
      <c r="L456" s="53"/>
    </row>
    <row r="457" spans="1:12" ht="15">
      <c r="A457" s="7">
        <v>427</v>
      </c>
      <c r="B457" s="17" t="s">
        <v>1527</v>
      </c>
      <c r="C457" s="18" t="s">
        <v>1528</v>
      </c>
      <c r="D457" s="17" t="s">
        <v>1490</v>
      </c>
      <c r="E457" s="18" t="s">
        <v>1529</v>
      </c>
      <c r="F457" s="27">
        <f t="shared" si="8"/>
        <v>73500</v>
      </c>
      <c r="G457" s="52">
        <v>0</v>
      </c>
      <c r="H457" s="52">
        <v>57400</v>
      </c>
      <c r="I457" s="52">
        <v>0</v>
      </c>
      <c r="J457" s="52">
        <v>16100</v>
      </c>
      <c r="K457" s="53">
        <v>20050407</v>
      </c>
      <c r="L457" s="53"/>
    </row>
    <row r="458" spans="1:12" ht="15">
      <c r="A458" s="7">
        <v>428</v>
      </c>
      <c r="B458" s="17" t="s">
        <v>1530</v>
      </c>
      <c r="C458" s="18" t="s">
        <v>1531</v>
      </c>
      <c r="D458" s="17" t="s">
        <v>1490</v>
      </c>
      <c r="E458" s="18" t="s">
        <v>1532</v>
      </c>
      <c r="F458" s="27">
        <f t="shared" si="8"/>
        <v>13536832</v>
      </c>
      <c r="G458" s="52">
        <v>7813649</v>
      </c>
      <c r="H458" s="52">
        <v>1524864</v>
      </c>
      <c r="I458" s="52">
        <v>2931462</v>
      </c>
      <c r="J458" s="52">
        <v>1266857</v>
      </c>
      <c r="K458" s="53">
        <v>20050307</v>
      </c>
      <c r="L458" s="53"/>
    </row>
    <row r="459" spans="1:12" ht="15">
      <c r="A459" s="7">
        <v>429</v>
      </c>
      <c r="B459" s="17" t="s">
        <v>1533</v>
      </c>
      <c r="C459" s="18" t="s">
        <v>1534</v>
      </c>
      <c r="D459" s="17" t="s">
        <v>1490</v>
      </c>
      <c r="E459" s="18" t="s">
        <v>1535</v>
      </c>
      <c r="F459" s="27">
        <f t="shared" si="8"/>
        <v>1652309</v>
      </c>
      <c r="G459" s="52">
        <v>1160900</v>
      </c>
      <c r="H459" s="52">
        <v>488909</v>
      </c>
      <c r="I459" s="52">
        <v>0</v>
      </c>
      <c r="J459" s="52">
        <v>2500</v>
      </c>
      <c r="K459" s="53">
        <v>20050307</v>
      </c>
      <c r="L459" s="53"/>
    </row>
    <row r="460" spans="1:12" ht="15">
      <c r="A460" s="7">
        <v>430</v>
      </c>
      <c r="B460" s="17" t="s">
        <v>1536</v>
      </c>
      <c r="C460" s="18" t="s">
        <v>1537</v>
      </c>
      <c r="D460" s="17" t="s">
        <v>1490</v>
      </c>
      <c r="E460" s="18" t="s">
        <v>1538</v>
      </c>
      <c r="F460" s="27">
        <f t="shared" si="8"/>
        <v>6445101</v>
      </c>
      <c r="G460" s="52">
        <v>4898928</v>
      </c>
      <c r="H460" s="52">
        <v>916023</v>
      </c>
      <c r="I460" s="52">
        <v>581000</v>
      </c>
      <c r="J460" s="52">
        <v>49150</v>
      </c>
      <c r="K460" s="53">
        <v>20050307</v>
      </c>
      <c r="L460" s="53"/>
    </row>
    <row r="461" spans="1:12" ht="15">
      <c r="A461" s="7">
        <v>431</v>
      </c>
      <c r="B461" s="17" t="s">
        <v>1539</v>
      </c>
      <c r="C461" s="18" t="s">
        <v>1540</v>
      </c>
      <c r="D461" s="17" t="s">
        <v>1490</v>
      </c>
      <c r="E461" s="18" t="s">
        <v>1541</v>
      </c>
      <c r="F461" s="27">
        <f t="shared" si="8"/>
        <v>11581373</v>
      </c>
      <c r="G461" s="52">
        <v>8455012</v>
      </c>
      <c r="H461" s="52">
        <v>2568861</v>
      </c>
      <c r="I461" s="52">
        <v>0</v>
      </c>
      <c r="J461" s="52">
        <v>557500</v>
      </c>
      <c r="K461" s="53">
        <v>20050407</v>
      </c>
      <c r="L461" s="53"/>
    </row>
    <row r="462" spans="1:12" ht="15">
      <c r="A462" s="7">
        <v>432</v>
      </c>
      <c r="B462" s="17" t="s">
        <v>1542</v>
      </c>
      <c r="C462" s="18" t="s">
        <v>1543</v>
      </c>
      <c r="D462" s="17" t="s">
        <v>1490</v>
      </c>
      <c r="E462" s="18" t="s">
        <v>1544</v>
      </c>
      <c r="F462" s="27">
        <f t="shared" si="8"/>
        <v>2747649</v>
      </c>
      <c r="G462" s="52">
        <v>994106</v>
      </c>
      <c r="H462" s="52">
        <v>1247768</v>
      </c>
      <c r="I462" s="52">
        <v>295300</v>
      </c>
      <c r="J462" s="52">
        <v>210475</v>
      </c>
      <c r="K462" s="53">
        <v>20050307</v>
      </c>
      <c r="L462" s="53"/>
    </row>
    <row r="463" spans="1:12" ht="15">
      <c r="A463" s="7">
        <v>433</v>
      </c>
      <c r="B463" s="17" t="s">
        <v>1545</v>
      </c>
      <c r="C463" s="18" t="s">
        <v>1546</v>
      </c>
      <c r="D463" s="17" t="s">
        <v>1490</v>
      </c>
      <c r="E463" s="18" t="s">
        <v>1547</v>
      </c>
      <c r="F463" s="27">
        <f t="shared" si="8"/>
        <v>398203</v>
      </c>
      <c r="G463" s="52">
        <v>2250</v>
      </c>
      <c r="H463" s="52">
        <v>395453</v>
      </c>
      <c r="I463" s="52">
        <v>0</v>
      </c>
      <c r="J463" s="52">
        <v>500</v>
      </c>
      <c r="K463" s="53">
        <v>20050407</v>
      </c>
      <c r="L463" s="53"/>
    </row>
    <row r="464" spans="1:12" ht="15">
      <c r="A464" s="7">
        <v>434</v>
      </c>
      <c r="B464" s="17" t="s">
        <v>1548</v>
      </c>
      <c r="C464" s="18" t="s">
        <v>1549</v>
      </c>
      <c r="D464" s="17" t="s">
        <v>1490</v>
      </c>
      <c r="E464" s="18" t="s">
        <v>1326</v>
      </c>
      <c r="F464" s="27">
        <f t="shared" si="8"/>
        <v>3313636</v>
      </c>
      <c r="G464" s="52">
        <v>2849780</v>
      </c>
      <c r="H464" s="52">
        <v>267556</v>
      </c>
      <c r="I464" s="52">
        <v>0</v>
      </c>
      <c r="J464" s="52">
        <v>196300</v>
      </c>
      <c r="K464" s="53">
        <v>20050307</v>
      </c>
      <c r="L464" s="53"/>
    </row>
    <row r="465" spans="1:12" ht="15">
      <c r="A465" s="7">
        <v>435</v>
      </c>
      <c r="B465" s="17" t="s">
        <v>1550</v>
      </c>
      <c r="C465" s="18" t="s">
        <v>1551</v>
      </c>
      <c r="D465" s="17" t="s">
        <v>1490</v>
      </c>
      <c r="E465" s="18" t="s">
        <v>1552</v>
      </c>
      <c r="F465" s="27">
        <f t="shared" si="8"/>
        <v>174001</v>
      </c>
      <c r="G465" s="52">
        <v>75000</v>
      </c>
      <c r="H465" s="52">
        <v>99001</v>
      </c>
      <c r="I465" s="52">
        <v>0</v>
      </c>
      <c r="J465" s="52">
        <v>0</v>
      </c>
      <c r="K465" s="53" t="s">
        <v>0</v>
      </c>
      <c r="L465" s="53"/>
    </row>
    <row r="466" spans="1:12" ht="15">
      <c r="A466" s="7">
        <v>436</v>
      </c>
      <c r="B466" s="17" t="s">
        <v>1553</v>
      </c>
      <c r="C466" s="18" t="s">
        <v>1554</v>
      </c>
      <c r="D466" s="17" t="s">
        <v>1490</v>
      </c>
      <c r="E466" s="18" t="s">
        <v>1555</v>
      </c>
      <c r="F466" s="27">
        <f t="shared" si="8"/>
        <v>406030</v>
      </c>
      <c r="G466" s="52">
        <v>339450</v>
      </c>
      <c r="H466" s="52">
        <v>66580</v>
      </c>
      <c r="I466" s="52">
        <v>0</v>
      </c>
      <c r="J466" s="52">
        <v>0</v>
      </c>
      <c r="K466" s="53">
        <v>20050307</v>
      </c>
      <c r="L466" s="53"/>
    </row>
    <row r="467" spans="1:12" ht="15">
      <c r="A467" s="7">
        <v>437</v>
      </c>
      <c r="B467" s="17" t="s">
        <v>1556</v>
      </c>
      <c r="C467" s="18" t="s">
        <v>1557</v>
      </c>
      <c r="D467" s="17" t="s">
        <v>1490</v>
      </c>
      <c r="E467" s="18" t="s">
        <v>1558</v>
      </c>
      <c r="F467" s="27">
        <f t="shared" si="8"/>
        <v>887644</v>
      </c>
      <c r="G467" s="52">
        <v>488500</v>
      </c>
      <c r="H467" s="52">
        <v>127150</v>
      </c>
      <c r="I467" s="52">
        <v>25128</v>
      </c>
      <c r="J467" s="52">
        <v>246866</v>
      </c>
      <c r="K467" s="53">
        <v>20050407</v>
      </c>
      <c r="L467" s="53"/>
    </row>
    <row r="468" spans="1:12" ht="15">
      <c r="A468" s="7">
        <v>438</v>
      </c>
      <c r="B468" s="17" t="s">
        <v>1559</v>
      </c>
      <c r="C468" s="18" t="s">
        <v>1560</v>
      </c>
      <c r="D468" s="17" t="s">
        <v>1490</v>
      </c>
      <c r="E468" s="18" t="s">
        <v>1561</v>
      </c>
      <c r="F468" s="27">
        <f t="shared" si="8"/>
        <v>4805635</v>
      </c>
      <c r="G468" s="52">
        <v>2488504</v>
      </c>
      <c r="H468" s="52">
        <v>1404945</v>
      </c>
      <c r="I468" s="52">
        <v>742501</v>
      </c>
      <c r="J468" s="52">
        <v>169685</v>
      </c>
      <c r="K468" s="53">
        <v>20050307</v>
      </c>
      <c r="L468" s="53"/>
    </row>
    <row r="469" spans="1:12" ht="15">
      <c r="A469" s="7">
        <v>439</v>
      </c>
      <c r="B469" s="17" t="s">
        <v>1562</v>
      </c>
      <c r="C469" s="18" t="s">
        <v>1563</v>
      </c>
      <c r="D469" s="17" t="s">
        <v>1490</v>
      </c>
      <c r="E469" s="18" t="s">
        <v>1564</v>
      </c>
      <c r="F469" s="27">
        <f t="shared" si="8"/>
        <v>3373423</v>
      </c>
      <c r="G469" s="52">
        <v>536204</v>
      </c>
      <c r="H469" s="52">
        <v>1431967</v>
      </c>
      <c r="I469" s="52">
        <v>417500</v>
      </c>
      <c r="J469" s="52">
        <v>987752</v>
      </c>
      <c r="K469" s="53">
        <v>20050407</v>
      </c>
      <c r="L469" s="53"/>
    </row>
    <row r="470" spans="1:12" ht="15">
      <c r="A470" s="7">
        <v>440</v>
      </c>
      <c r="B470" s="17" t="s">
        <v>1565</v>
      </c>
      <c r="C470" s="18" t="s">
        <v>1566</v>
      </c>
      <c r="D470" s="17" t="s">
        <v>1490</v>
      </c>
      <c r="E470" s="18" t="s">
        <v>1567</v>
      </c>
      <c r="F470" s="27">
        <f t="shared" si="8"/>
        <v>572845</v>
      </c>
      <c r="G470" s="52">
        <v>72800</v>
      </c>
      <c r="H470" s="52">
        <v>221447</v>
      </c>
      <c r="I470" s="52">
        <v>0</v>
      </c>
      <c r="J470" s="52">
        <v>278598</v>
      </c>
      <c r="K470" s="53">
        <v>20050407</v>
      </c>
      <c r="L470" s="53"/>
    </row>
    <row r="471" spans="1:12" ht="15">
      <c r="A471" s="7">
        <v>441</v>
      </c>
      <c r="B471" s="17" t="s">
        <v>1568</v>
      </c>
      <c r="C471" s="18" t="s">
        <v>1569</v>
      </c>
      <c r="D471" s="17" t="s">
        <v>1490</v>
      </c>
      <c r="E471" s="18" t="s">
        <v>1570</v>
      </c>
      <c r="F471" s="27">
        <f t="shared" si="8"/>
        <v>1629268</v>
      </c>
      <c r="G471" s="52">
        <v>1245000</v>
      </c>
      <c r="H471" s="52">
        <v>384268</v>
      </c>
      <c r="I471" s="52">
        <v>0</v>
      </c>
      <c r="J471" s="52">
        <v>0</v>
      </c>
      <c r="K471" s="53">
        <v>20050307</v>
      </c>
      <c r="L471" s="53"/>
    </row>
    <row r="472" spans="1:12" ht="15">
      <c r="A472" s="7">
        <v>442</v>
      </c>
      <c r="B472" s="17" t="s">
        <v>1571</v>
      </c>
      <c r="C472" s="18" t="s">
        <v>1572</v>
      </c>
      <c r="D472" s="17" t="s">
        <v>1490</v>
      </c>
      <c r="E472" s="18" t="s">
        <v>1573</v>
      </c>
      <c r="F472" s="27">
        <f t="shared" si="8"/>
        <v>2447302</v>
      </c>
      <c r="G472" s="52">
        <v>903069</v>
      </c>
      <c r="H472" s="52">
        <v>803430</v>
      </c>
      <c r="I472" s="52">
        <v>0</v>
      </c>
      <c r="J472" s="52">
        <v>740803</v>
      </c>
      <c r="K472" s="53">
        <v>20050407</v>
      </c>
      <c r="L472" s="53"/>
    </row>
    <row r="473" spans="1:12" ht="15">
      <c r="A473" s="7">
        <v>443</v>
      </c>
      <c r="B473" s="17" t="s">
        <v>1574</v>
      </c>
      <c r="C473" s="18" t="s">
        <v>1575</v>
      </c>
      <c r="D473" s="17" t="s">
        <v>1490</v>
      </c>
      <c r="E473" s="18" t="s">
        <v>1576</v>
      </c>
      <c r="F473" s="27">
        <f t="shared" si="8"/>
        <v>16850</v>
      </c>
      <c r="G473" s="52">
        <v>0</v>
      </c>
      <c r="H473" s="52">
        <v>16800</v>
      </c>
      <c r="I473" s="52">
        <v>0</v>
      </c>
      <c r="J473" s="52">
        <v>50</v>
      </c>
      <c r="K473" s="53">
        <v>20050307</v>
      </c>
      <c r="L473" s="53"/>
    </row>
    <row r="474" spans="1:12" ht="15">
      <c r="A474" s="7">
        <v>444</v>
      </c>
      <c r="B474" s="17" t="s">
        <v>1577</v>
      </c>
      <c r="C474" s="18" t="s">
        <v>1578</v>
      </c>
      <c r="D474" s="17" t="s">
        <v>1490</v>
      </c>
      <c r="E474" s="18" t="s">
        <v>1579</v>
      </c>
      <c r="F474" s="27">
        <f t="shared" si="8"/>
        <v>9052071</v>
      </c>
      <c r="G474" s="52">
        <v>3898652</v>
      </c>
      <c r="H474" s="52">
        <v>378404</v>
      </c>
      <c r="I474" s="52">
        <v>3042820</v>
      </c>
      <c r="J474" s="52">
        <v>1732195</v>
      </c>
      <c r="K474" s="53">
        <v>20050307</v>
      </c>
      <c r="L474" s="53"/>
    </row>
    <row r="475" spans="1:12" ht="15">
      <c r="A475" s="7">
        <v>445</v>
      </c>
      <c r="B475" s="17" t="s">
        <v>1580</v>
      </c>
      <c r="C475" s="18" t="s">
        <v>1581</v>
      </c>
      <c r="D475" s="17" t="s">
        <v>1490</v>
      </c>
      <c r="E475" s="18" t="s">
        <v>1582</v>
      </c>
      <c r="F475" s="27">
        <f t="shared" si="8"/>
        <v>1566124</v>
      </c>
      <c r="G475" s="52">
        <v>1105700</v>
      </c>
      <c r="H475" s="52">
        <v>460424</v>
      </c>
      <c r="I475" s="52">
        <v>0</v>
      </c>
      <c r="J475" s="52">
        <v>0</v>
      </c>
      <c r="K475" s="53">
        <v>20050307</v>
      </c>
      <c r="L475" s="53"/>
    </row>
    <row r="476" spans="1:12" ht="15">
      <c r="A476" s="7">
        <v>446</v>
      </c>
      <c r="B476" s="17" t="s">
        <v>1583</v>
      </c>
      <c r="C476" s="18" t="s">
        <v>1584</v>
      </c>
      <c r="D476" s="17" t="s">
        <v>1490</v>
      </c>
      <c r="E476" s="18" t="s">
        <v>1585</v>
      </c>
      <c r="F476" s="27">
        <f t="shared" si="8"/>
        <v>1060428</v>
      </c>
      <c r="G476" s="52">
        <v>514904</v>
      </c>
      <c r="H476" s="52">
        <v>250310</v>
      </c>
      <c r="I476" s="52">
        <v>125002</v>
      </c>
      <c r="J476" s="52">
        <v>170212</v>
      </c>
      <c r="K476" s="53">
        <v>20050307</v>
      </c>
      <c r="L476" s="53"/>
    </row>
    <row r="477" spans="1:12" ht="15">
      <c r="A477" s="7">
        <v>447</v>
      </c>
      <c r="B477" s="17" t="s">
        <v>1586</v>
      </c>
      <c r="C477" s="18" t="s">
        <v>1587</v>
      </c>
      <c r="D477" s="17" t="s">
        <v>1490</v>
      </c>
      <c r="E477" s="18" t="s">
        <v>1588</v>
      </c>
      <c r="F477" s="27">
        <f t="shared" si="8"/>
        <v>6658215</v>
      </c>
      <c r="G477" s="52">
        <v>6256920</v>
      </c>
      <c r="H477" s="52">
        <v>258109</v>
      </c>
      <c r="I477" s="52">
        <v>34200</v>
      </c>
      <c r="J477" s="52">
        <v>108986</v>
      </c>
      <c r="K477" s="53">
        <v>20050307</v>
      </c>
      <c r="L477" s="53"/>
    </row>
    <row r="478" spans="1:12" ht="15">
      <c r="A478" s="7">
        <v>448</v>
      </c>
      <c r="B478" s="17" t="s">
        <v>1590</v>
      </c>
      <c r="C478" s="18" t="s">
        <v>1591</v>
      </c>
      <c r="D478" s="17" t="s">
        <v>1589</v>
      </c>
      <c r="E478" s="18" t="s">
        <v>1592</v>
      </c>
      <c r="F478" s="27">
        <f t="shared" si="8"/>
        <v>794433</v>
      </c>
      <c r="G478" s="52">
        <v>0</v>
      </c>
      <c r="H478" s="52">
        <v>786933</v>
      </c>
      <c r="I478" s="52">
        <v>0</v>
      </c>
      <c r="J478" s="52">
        <v>7500</v>
      </c>
      <c r="K478" s="53">
        <v>20050307</v>
      </c>
      <c r="L478" s="53"/>
    </row>
    <row r="479" spans="1:12" ht="15">
      <c r="A479" s="7">
        <v>449</v>
      </c>
      <c r="B479" s="17" t="s">
        <v>1593</v>
      </c>
      <c r="C479" s="18" t="s">
        <v>1594</v>
      </c>
      <c r="D479" s="17" t="s">
        <v>1589</v>
      </c>
      <c r="E479" s="18" t="s">
        <v>1595</v>
      </c>
      <c r="F479" s="27">
        <f t="shared" si="8"/>
        <v>3753123</v>
      </c>
      <c r="G479" s="52">
        <v>420850</v>
      </c>
      <c r="H479" s="52">
        <v>1879282</v>
      </c>
      <c r="I479" s="52">
        <v>0</v>
      </c>
      <c r="J479" s="52">
        <v>1452991</v>
      </c>
      <c r="K479" s="53">
        <v>20050307</v>
      </c>
      <c r="L479" s="53"/>
    </row>
    <row r="480" spans="1:12" ht="15">
      <c r="A480" s="7">
        <v>450</v>
      </c>
      <c r="B480" s="17" t="s">
        <v>1596</v>
      </c>
      <c r="C480" s="18" t="s">
        <v>1597</v>
      </c>
      <c r="D480" s="17" t="s">
        <v>1589</v>
      </c>
      <c r="E480" s="18" t="s">
        <v>1598</v>
      </c>
      <c r="F480" s="27">
        <f t="shared" si="8"/>
        <v>305864</v>
      </c>
      <c r="G480" s="52">
        <v>145700</v>
      </c>
      <c r="H480" s="52">
        <v>138974</v>
      </c>
      <c r="I480" s="52">
        <v>0</v>
      </c>
      <c r="J480" s="52">
        <v>21190</v>
      </c>
      <c r="K480" s="53">
        <v>20050407</v>
      </c>
      <c r="L480" s="53"/>
    </row>
    <row r="481" spans="1:12" ht="15">
      <c r="A481" s="7">
        <v>451</v>
      </c>
      <c r="B481" s="17" t="s">
        <v>1599</v>
      </c>
      <c r="C481" s="18" t="s">
        <v>1600</v>
      </c>
      <c r="D481" s="17" t="s">
        <v>1589</v>
      </c>
      <c r="E481" s="18" t="s">
        <v>1601</v>
      </c>
      <c r="F481" s="27">
        <f t="shared" si="8"/>
        <v>1026721</v>
      </c>
      <c r="G481" s="52">
        <v>0</v>
      </c>
      <c r="H481" s="52">
        <v>579779</v>
      </c>
      <c r="I481" s="52">
        <v>8000</v>
      </c>
      <c r="J481" s="52">
        <v>438942</v>
      </c>
      <c r="K481" s="53">
        <v>20050407</v>
      </c>
      <c r="L481" s="53"/>
    </row>
    <row r="482" spans="1:12" ht="15">
      <c r="A482" s="7">
        <v>452</v>
      </c>
      <c r="B482" s="17" t="s">
        <v>1602</v>
      </c>
      <c r="C482" s="18" t="s">
        <v>1603</v>
      </c>
      <c r="D482" s="17" t="s">
        <v>1589</v>
      </c>
      <c r="E482" s="18" t="s">
        <v>1604</v>
      </c>
      <c r="F482" s="27">
        <f t="shared" si="8"/>
        <v>436920</v>
      </c>
      <c r="G482" s="52">
        <v>0</v>
      </c>
      <c r="H482" s="52">
        <v>294320</v>
      </c>
      <c r="I482" s="52">
        <v>0</v>
      </c>
      <c r="J482" s="52">
        <v>142600</v>
      </c>
      <c r="K482" s="53">
        <v>20050407</v>
      </c>
      <c r="L482" s="53"/>
    </row>
    <row r="483" spans="1:12" ht="15">
      <c r="A483" s="7">
        <v>453</v>
      </c>
      <c r="B483" s="17" t="s">
        <v>1605</v>
      </c>
      <c r="C483" s="18" t="s">
        <v>1606</v>
      </c>
      <c r="D483" s="17" t="s">
        <v>1589</v>
      </c>
      <c r="E483" s="18" t="s">
        <v>1607</v>
      </c>
      <c r="F483" s="27">
        <f t="shared" si="8"/>
        <v>2777201</v>
      </c>
      <c r="G483" s="52">
        <v>2613900</v>
      </c>
      <c r="H483" s="52">
        <v>127166</v>
      </c>
      <c r="I483" s="52">
        <v>0</v>
      </c>
      <c r="J483" s="52">
        <v>36135</v>
      </c>
      <c r="K483" s="53">
        <v>20050407</v>
      </c>
      <c r="L483" s="53"/>
    </row>
    <row r="484" spans="1:12" ht="15">
      <c r="A484" s="7">
        <v>454</v>
      </c>
      <c r="B484" s="17" t="s">
        <v>1608</v>
      </c>
      <c r="C484" s="18" t="s">
        <v>1609</v>
      </c>
      <c r="D484" s="17" t="s">
        <v>1589</v>
      </c>
      <c r="E484" s="18" t="s">
        <v>1610</v>
      </c>
      <c r="F484" s="27">
        <f t="shared" si="8"/>
        <v>32149171</v>
      </c>
      <c r="G484" s="52">
        <v>2117800</v>
      </c>
      <c r="H484" s="52">
        <v>1288689</v>
      </c>
      <c r="I484" s="52">
        <v>0</v>
      </c>
      <c r="J484" s="52">
        <v>28742682</v>
      </c>
      <c r="K484" s="53">
        <v>20050407</v>
      </c>
      <c r="L484" s="53"/>
    </row>
    <row r="485" spans="1:12" ht="15">
      <c r="A485" s="7">
        <v>455</v>
      </c>
      <c r="B485" s="17" t="s">
        <v>1611</v>
      </c>
      <c r="C485" s="18" t="s">
        <v>1612</v>
      </c>
      <c r="D485" s="17" t="s">
        <v>1589</v>
      </c>
      <c r="E485" s="18" t="s">
        <v>1613</v>
      </c>
      <c r="F485" s="27">
        <f t="shared" si="8"/>
        <v>3477454</v>
      </c>
      <c r="G485" s="52">
        <v>976400</v>
      </c>
      <c r="H485" s="52">
        <v>1091288</v>
      </c>
      <c r="I485" s="52">
        <v>0</v>
      </c>
      <c r="J485" s="52">
        <v>1409766</v>
      </c>
      <c r="K485" s="53" t="s">
        <v>0</v>
      </c>
      <c r="L485" s="53"/>
    </row>
    <row r="486" spans="1:12" ht="15">
      <c r="A486" s="7">
        <v>456</v>
      </c>
      <c r="B486" s="17" t="s">
        <v>1614</v>
      </c>
      <c r="C486" s="18" t="s">
        <v>1615</v>
      </c>
      <c r="D486" s="17" t="s">
        <v>1589</v>
      </c>
      <c r="E486" s="18" t="s">
        <v>1616</v>
      </c>
      <c r="F486" s="27">
        <f t="shared" si="8"/>
        <v>662449</v>
      </c>
      <c r="G486" s="52">
        <v>0</v>
      </c>
      <c r="H486" s="52">
        <v>587399</v>
      </c>
      <c r="I486" s="52">
        <v>0</v>
      </c>
      <c r="J486" s="52">
        <v>75050</v>
      </c>
      <c r="K486" s="53">
        <v>20050307</v>
      </c>
      <c r="L486" s="53"/>
    </row>
    <row r="487" spans="1:12" ht="15">
      <c r="A487" s="7">
        <v>457</v>
      </c>
      <c r="B487" s="17" t="s">
        <v>1617</v>
      </c>
      <c r="C487" s="18" t="s">
        <v>1618</v>
      </c>
      <c r="D487" s="17" t="s">
        <v>1589</v>
      </c>
      <c r="E487" s="18" t="s">
        <v>1619</v>
      </c>
      <c r="F487" s="27">
        <f t="shared" si="8"/>
        <v>587032</v>
      </c>
      <c r="G487" s="52">
        <v>0</v>
      </c>
      <c r="H487" s="52">
        <v>86932</v>
      </c>
      <c r="I487" s="52">
        <v>500000</v>
      </c>
      <c r="J487" s="52">
        <v>100</v>
      </c>
      <c r="K487" s="53">
        <v>20050407</v>
      </c>
      <c r="L487" s="53"/>
    </row>
    <row r="488" spans="1:12" ht="15">
      <c r="A488" s="7">
        <v>458</v>
      </c>
      <c r="B488" s="17" t="s">
        <v>1620</v>
      </c>
      <c r="C488" s="18" t="s">
        <v>1621</v>
      </c>
      <c r="D488" s="17" t="s">
        <v>1589</v>
      </c>
      <c r="E488" s="18" t="s">
        <v>1622</v>
      </c>
      <c r="F488" s="27">
        <f t="shared" si="8"/>
        <v>2527290</v>
      </c>
      <c r="G488" s="52">
        <v>1116875</v>
      </c>
      <c r="H488" s="52">
        <v>559414</v>
      </c>
      <c r="I488" s="52">
        <v>70000</v>
      </c>
      <c r="J488" s="52">
        <v>781001</v>
      </c>
      <c r="K488" s="53">
        <v>20050307</v>
      </c>
      <c r="L488" s="53"/>
    </row>
    <row r="489" spans="1:12" ht="15">
      <c r="A489" s="7">
        <v>459</v>
      </c>
      <c r="B489" s="17" t="s">
        <v>1623</v>
      </c>
      <c r="C489" s="18" t="s">
        <v>1624</v>
      </c>
      <c r="D489" s="17" t="s">
        <v>1589</v>
      </c>
      <c r="E489" s="18" t="s">
        <v>1625</v>
      </c>
      <c r="F489" s="27">
        <f t="shared" si="8"/>
        <v>1648837</v>
      </c>
      <c r="G489" s="52">
        <v>372000</v>
      </c>
      <c r="H489" s="52">
        <v>385755</v>
      </c>
      <c r="I489" s="52">
        <v>0</v>
      </c>
      <c r="J489" s="52">
        <v>891082</v>
      </c>
      <c r="K489" s="53">
        <v>20050307</v>
      </c>
      <c r="L489" s="53"/>
    </row>
    <row r="490" spans="1:12" ht="15">
      <c r="A490" s="7">
        <v>460</v>
      </c>
      <c r="B490" s="17" t="s">
        <v>1626</v>
      </c>
      <c r="C490" s="18" t="s">
        <v>1627</v>
      </c>
      <c r="D490" s="17" t="s">
        <v>1589</v>
      </c>
      <c r="E490" s="18" t="s">
        <v>1628</v>
      </c>
      <c r="F490" s="27">
        <f t="shared" si="8"/>
        <v>1519935</v>
      </c>
      <c r="G490" s="52">
        <v>136000</v>
      </c>
      <c r="H490" s="52">
        <v>1303474</v>
      </c>
      <c r="I490" s="52">
        <v>0</v>
      </c>
      <c r="J490" s="52">
        <v>80461</v>
      </c>
      <c r="K490" s="53">
        <v>20050407</v>
      </c>
      <c r="L490" s="53"/>
    </row>
    <row r="491" spans="1:12" ht="15">
      <c r="A491" s="7">
        <v>461</v>
      </c>
      <c r="B491" s="17" t="s">
        <v>1629</v>
      </c>
      <c r="C491" s="18" t="s">
        <v>1630</v>
      </c>
      <c r="D491" s="17" t="s">
        <v>1589</v>
      </c>
      <c r="E491" s="18" t="s">
        <v>1631</v>
      </c>
      <c r="F491" s="27">
        <f t="shared" si="8"/>
        <v>5393766</v>
      </c>
      <c r="G491" s="52">
        <v>339900</v>
      </c>
      <c r="H491" s="52">
        <v>3111722</v>
      </c>
      <c r="I491" s="52">
        <v>558169</v>
      </c>
      <c r="J491" s="52">
        <v>1383975</v>
      </c>
      <c r="K491" s="53">
        <v>20050407</v>
      </c>
      <c r="L491" s="53"/>
    </row>
    <row r="492" spans="1:12" ht="15">
      <c r="A492" s="7">
        <v>462</v>
      </c>
      <c r="B492" s="17" t="s">
        <v>1632</v>
      </c>
      <c r="C492" s="18" t="s">
        <v>1633</v>
      </c>
      <c r="D492" s="17" t="s">
        <v>1589</v>
      </c>
      <c r="E492" s="18" t="s">
        <v>1634</v>
      </c>
      <c r="F492" s="27">
        <f t="shared" si="8"/>
        <v>3806569</v>
      </c>
      <c r="G492" s="52">
        <v>468000</v>
      </c>
      <c r="H492" s="52">
        <v>1245617</v>
      </c>
      <c r="I492" s="52">
        <v>963625</v>
      </c>
      <c r="J492" s="52">
        <v>1129327</v>
      </c>
      <c r="K492" s="53">
        <v>20050407</v>
      </c>
      <c r="L492" s="53"/>
    </row>
    <row r="493" spans="1:12" ht="15">
      <c r="A493" s="7">
        <v>463</v>
      </c>
      <c r="B493" s="17" t="s">
        <v>1635</v>
      </c>
      <c r="C493" s="18" t="s">
        <v>1636</v>
      </c>
      <c r="D493" s="17" t="s">
        <v>1589</v>
      </c>
      <c r="E493" s="18" t="s">
        <v>1637</v>
      </c>
      <c r="F493" s="27">
        <f t="shared" si="8"/>
        <v>330525</v>
      </c>
      <c r="G493" s="52">
        <v>42800</v>
      </c>
      <c r="H493" s="52">
        <v>139606</v>
      </c>
      <c r="I493" s="52">
        <v>0</v>
      </c>
      <c r="J493" s="52">
        <v>148119</v>
      </c>
      <c r="K493" s="53" t="s">
        <v>0</v>
      </c>
      <c r="L493" s="53"/>
    </row>
    <row r="494" spans="1:12" ht="15">
      <c r="A494" s="7">
        <v>464</v>
      </c>
      <c r="B494" s="17" t="s">
        <v>1639</v>
      </c>
      <c r="C494" s="18" t="s">
        <v>1640</v>
      </c>
      <c r="D494" s="17" t="s">
        <v>1638</v>
      </c>
      <c r="E494" s="18" t="s">
        <v>1641</v>
      </c>
      <c r="F494" s="27">
        <f t="shared" si="8"/>
        <v>1737000</v>
      </c>
      <c r="G494" s="52">
        <v>1726000</v>
      </c>
      <c r="H494" s="52">
        <v>0</v>
      </c>
      <c r="I494" s="52">
        <v>11000</v>
      </c>
      <c r="J494" s="52">
        <v>0</v>
      </c>
      <c r="K494" s="53">
        <v>20050307</v>
      </c>
      <c r="L494" s="53"/>
    </row>
    <row r="495" spans="1:12" ht="15">
      <c r="A495" s="7">
        <v>465</v>
      </c>
      <c r="B495" s="17" t="s">
        <v>1642</v>
      </c>
      <c r="C495" s="18" t="s">
        <v>1643</v>
      </c>
      <c r="D495" s="17" t="s">
        <v>1638</v>
      </c>
      <c r="E495" s="18" t="s">
        <v>1644</v>
      </c>
      <c r="F495" s="27">
        <f>G495+H495+I495+J495</f>
        <v>38050</v>
      </c>
      <c r="G495" s="52">
        <v>20000</v>
      </c>
      <c r="H495" s="52">
        <v>14700</v>
      </c>
      <c r="I495" s="52">
        <v>500</v>
      </c>
      <c r="J495" s="52">
        <v>2850</v>
      </c>
      <c r="K495" s="53">
        <v>20050307</v>
      </c>
      <c r="L495" s="53"/>
    </row>
    <row r="496" spans="1:12" ht="15">
      <c r="A496" s="7">
        <v>466</v>
      </c>
      <c r="B496" s="17" t="s">
        <v>1645</v>
      </c>
      <c r="C496" s="18" t="s">
        <v>1646</v>
      </c>
      <c r="D496" s="17" t="s">
        <v>1638</v>
      </c>
      <c r="E496" s="18" t="s">
        <v>1647</v>
      </c>
      <c r="F496" s="27">
        <f>G496+H496+I496+J496</f>
        <v>9450</v>
      </c>
      <c r="G496" s="52">
        <v>1600</v>
      </c>
      <c r="H496" s="52">
        <v>7850</v>
      </c>
      <c r="I496" s="52">
        <v>0</v>
      </c>
      <c r="J496" s="52">
        <v>0</v>
      </c>
      <c r="K496" s="53">
        <v>20050307</v>
      </c>
      <c r="L496" s="53"/>
    </row>
    <row r="497" spans="1:12" ht="15">
      <c r="A497" s="7">
        <v>467</v>
      </c>
      <c r="B497" s="17" t="s">
        <v>1648</v>
      </c>
      <c r="C497" s="18" t="s">
        <v>1649</v>
      </c>
      <c r="D497" s="17" t="s">
        <v>1638</v>
      </c>
      <c r="E497" s="18" t="s">
        <v>1650</v>
      </c>
      <c r="F497" s="27">
        <f>G497+H497+I497+J497</f>
        <v>16400</v>
      </c>
      <c r="G497" s="52">
        <v>0</v>
      </c>
      <c r="H497" s="52">
        <v>15700</v>
      </c>
      <c r="I497" s="52">
        <v>0</v>
      </c>
      <c r="J497" s="52">
        <v>700</v>
      </c>
      <c r="K497" s="53" t="s">
        <v>0</v>
      </c>
      <c r="L497" s="53"/>
    </row>
    <row r="498" spans="1:12" ht="15">
      <c r="A498" s="7">
        <v>468</v>
      </c>
      <c r="B498" s="17" t="s">
        <v>1651</v>
      </c>
      <c r="C498" s="18" t="s">
        <v>1652</v>
      </c>
      <c r="D498" s="17" t="s">
        <v>1638</v>
      </c>
      <c r="E498" s="18" t="s">
        <v>1653</v>
      </c>
      <c r="F498" s="27">
        <f>G498+H498+I498+J498</f>
        <v>73938</v>
      </c>
      <c r="G498" s="52">
        <v>0</v>
      </c>
      <c r="H498" s="52">
        <v>15538</v>
      </c>
      <c r="I498" s="52">
        <v>25000</v>
      </c>
      <c r="J498" s="52">
        <v>33400</v>
      </c>
      <c r="K498" s="53">
        <v>20050307</v>
      </c>
      <c r="L498" s="53"/>
    </row>
    <row r="499" spans="1:12" ht="15">
      <c r="A499" s="7">
        <v>469</v>
      </c>
      <c r="B499" s="17" t="s">
        <v>1654</v>
      </c>
      <c r="C499" s="18" t="s">
        <v>1655</v>
      </c>
      <c r="D499" s="17" t="s">
        <v>1638</v>
      </c>
      <c r="E499" s="18" t="s">
        <v>1656</v>
      </c>
      <c r="F499" s="27">
        <f>G499+H499+I499+J499</f>
        <v>119453</v>
      </c>
      <c r="G499" s="52">
        <v>118000</v>
      </c>
      <c r="H499" s="52">
        <v>1353</v>
      </c>
      <c r="I499" s="52">
        <v>0</v>
      </c>
      <c r="J499" s="52">
        <v>100</v>
      </c>
      <c r="K499" s="53">
        <v>20050307</v>
      </c>
      <c r="L499" s="53"/>
    </row>
    <row r="500" spans="1:12" ht="15">
      <c r="A500" s="7">
        <v>470</v>
      </c>
      <c r="B500" s="17" t="s">
        <v>1657</v>
      </c>
      <c r="C500" s="18" t="s">
        <v>1658</v>
      </c>
      <c r="D500" s="17" t="s">
        <v>1638</v>
      </c>
      <c r="E500" s="18" t="s">
        <v>1659</v>
      </c>
      <c r="F500" s="27">
        <f>G500+H500+I500+J500</f>
        <v>91411</v>
      </c>
      <c r="G500" s="52">
        <v>30000</v>
      </c>
      <c r="H500" s="52">
        <v>61411</v>
      </c>
      <c r="I500" s="52">
        <v>0</v>
      </c>
      <c r="J500" s="52">
        <v>0</v>
      </c>
      <c r="K500" s="53">
        <v>20050307</v>
      </c>
      <c r="L500" s="53"/>
    </row>
    <row r="501" spans="1:12" ht="15">
      <c r="A501" s="7">
        <v>471</v>
      </c>
      <c r="B501" s="17" t="s">
        <v>1660</v>
      </c>
      <c r="C501" s="18" t="s">
        <v>1661</v>
      </c>
      <c r="D501" s="17" t="s">
        <v>1638</v>
      </c>
      <c r="E501" s="18" t="s">
        <v>1662</v>
      </c>
      <c r="F501" s="27">
        <f>G501+H501+I501+J501</f>
        <v>341425</v>
      </c>
      <c r="G501" s="52">
        <v>54639</v>
      </c>
      <c r="H501" s="52">
        <v>101825</v>
      </c>
      <c r="I501" s="52">
        <v>158552</v>
      </c>
      <c r="J501" s="52">
        <v>26409</v>
      </c>
      <c r="K501" s="53">
        <v>20050307</v>
      </c>
      <c r="L501" s="53"/>
    </row>
    <row r="502" spans="1:12" ht="15">
      <c r="A502" s="7">
        <v>472</v>
      </c>
      <c r="B502" s="17" t="s">
        <v>1663</v>
      </c>
      <c r="C502" s="18" t="s">
        <v>1664</v>
      </c>
      <c r="D502" s="17" t="s">
        <v>1638</v>
      </c>
      <c r="E502" s="18" t="s">
        <v>1665</v>
      </c>
      <c r="F502" s="27">
        <f>G502+H502+I502+J502</f>
        <v>1666589</v>
      </c>
      <c r="G502" s="52">
        <v>942150</v>
      </c>
      <c r="H502" s="52">
        <v>74315</v>
      </c>
      <c r="I502" s="52">
        <v>639974</v>
      </c>
      <c r="J502" s="52">
        <v>10150</v>
      </c>
      <c r="K502" s="53">
        <v>20050407</v>
      </c>
      <c r="L502" s="53"/>
    </row>
    <row r="503" spans="1:12" ht="15">
      <c r="A503" s="7">
        <v>473</v>
      </c>
      <c r="B503" s="17" t="s">
        <v>1666</v>
      </c>
      <c r="C503" s="18" t="s">
        <v>1667</v>
      </c>
      <c r="D503" s="17" t="s">
        <v>1638</v>
      </c>
      <c r="E503" s="18" t="s">
        <v>1668</v>
      </c>
      <c r="F503" s="27">
        <f>G503+H503+I503+J503</f>
        <v>671879</v>
      </c>
      <c r="G503" s="52">
        <v>221303</v>
      </c>
      <c r="H503" s="52">
        <v>60351</v>
      </c>
      <c r="I503" s="52">
        <v>28100</v>
      </c>
      <c r="J503" s="52">
        <v>362125</v>
      </c>
      <c r="K503" s="53">
        <v>20050307</v>
      </c>
      <c r="L503" s="53"/>
    </row>
    <row r="504" spans="1:12" ht="15">
      <c r="A504" s="7">
        <v>474</v>
      </c>
      <c r="B504" s="17" t="s">
        <v>1669</v>
      </c>
      <c r="C504" s="18" t="s">
        <v>1670</v>
      </c>
      <c r="D504" s="17" t="s">
        <v>1638</v>
      </c>
      <c r="E504" s="18" t="s">
        <v>1676</v>
      </c>
      <c r="F504" s="27">
        <f>G504+H504+I504+J504</f>
        <v>162500</v>
      </c>
      <c r="G504" s="52">
        <v>106000</v>
      </c>
      <c r="H504" s="52">
        <v>9500</v>
      </c>
      <c r="I504" s="52">
        <v>47000</v>
      </c>
      <c r="J504" s="52">
        <v>0</v>
      </c>
      <c r="K504" s="53" t="s">
        <v>0</v>
      </c>
      <c r="L504" s="53"/>
    </row>
    <row r="505" spans="1:12" ht="15">
      <c r="A505" s="7">
        <v>475</v>
      </c>
      <c r="B505" s="17" t="s">
        <v>1677</v>
      </c>
      <c r="C505" s="18" t="s">
        <v>1678</v>
      </c>
      <c r="D505" s="17" t="s">
        <v>1638</v>
      </c>
      <c r="E505" s="18" t="s">
        <v>1679</v>
      </c>
      <c r="F505" s="27">
        <f>G505+H505+I505+J505</f>
        <v>122700</v>
      </c>
      <c r="G505" s="52">
        <v>0</v>
      </c>
      <c r="H505" s="52">
        <v>119205</v>
      </c>
      <c r="I505" s="52">
        <v>0</v>
      </c>
      <c r="J505" s="52">
        <v>3495</v>
      </c>
      <c r="K505" s="53">
        <v>20050307</v>
      </c>
      <c r="L505" s="53"/>
    </row>
    <row r="506" spans="1:12" ht="15">
      <c r="A506" s="7">
        <v>476</v>
      </c>
      <c r="B506" s="17" t="s">
        <v>1680</v>
      </c>
      <c r="C506" s="18" t="s">
        <v>1681</v>
      </c>
      <c r="D506" s="17" t="s">
        <v>1638</v>
      </c>
      <c r="E506" s="18" t="s">
        <v>1682</v>
      </c>
      <c r="F506" s="27">
        <f>G506+H506+I506+J506</f>
        <v>412626</v>
      </c>
      <c r="G506" s="52">
        <v>367761</v>
      </c>
      <c r="H506" s="52">
        <v>21165</v>
      </c>
      <c r="I506" s="52">
        <v>7000</v>
      </c>
      <c r="J506" s="52">
        <v>16700</v>
      </c>
      <c r="K506" s="53">
        <v>20050307</v>
      </c>
      <c r="L506" s="53"/>
    </row>
    <row r="507" spans="1:12" ht="15">
      <c r="A507" s="7">
        <v>477</v>
      </c>
      <c r="B507" s="17" t="s">
        <v>1683</v>
      </c>
      <c r="C507" s="18" t="s">
        <v>1684</v>
      </c>
      <c r="D507" s="17" t="s">
        <v>1638</v>
      </c>
      <c r="E507" s="18" t="s">
        <v>1685</v>
      </c>
      <c r="F507" s="27">
        <f>G507+H507+I507+J507</f>
        <v>205010</v>
      </c>
      <c r="G507" s="52">
        <v>167200</v>
      </c>
      <c r="H507" s="52">
        <v>10635</v>
      </c>
      <c r="I507" s="52">
        <v>23000</v>
      </c>
      <c r="J507" s="52">
        <v>4175</v>
      </c>
      <c r="K507" s="53">
        <v>20050307</v>
      </c>
      <c r="L507" s="53"/>
    </row>
    <row r="508" spans="1:12" ht="15">
      <c r="A508" s="7">
        <v>478</v>
      </c>
      <c r="B508" s="17" t="s">
        <v>1686</v>
      </c>
      <c r="C508" s="18" t="s">
        <v>1687</v>
      </c>
      <c r="D508" s="17" t="s">
        <v>1638</v>
      </c>
      <c r="E508" s="18" t="s">
        <v>1688</v>
      </c>
      <c r="F508" s="27">
        <f>G508+H508+I508+J508</f>
        <v>156040</v>
      </c>
      <c r="G508" s="52">
        <v>0</v>
      </c>
      <c r="H508" s="52">
        <v>68690</v>
      </c>
      <c r="I508" s="52">
        <v>0</v>
      </c>
      <c r="J508" s="52">
        <v>87350</v>
      </c>
      <c r="K508" s="53">
        <v>20050307</v>
      </c>
      <c r="L508" s="53"/>
    </row>
    <row r="509" spans="1:12" ht="15">
      <c r="A509" s="7">
        <v>479</v>
      </c>
      <c r="B509" s="17" t="s">
        <v>1690</v>
      </c>
      <c r="C509" s="18" t="s">
        <v>1691</v>
      </c>
      <c r="D509" s="17" t="s">
        <v>1689</v>
      </c>
      <c r="E509" s="18" t="s">
        <v>1692</v>
      </c>
      <c r="F509" s="27">
        <f>G509+H509+I509+J509</f>
        <v>864110</v>
      </c>
      <c r="G509" s="52">
        <v>0</v>
      </c>
      <c r="H509" s="52">
        <v>128574</v>
      </c>
      <c r="I509" s="52">
        <v>25000</v>
      </c>
      <c r="J509" s="52">
        <v>710536</v>
      </c>
      <c r="K509" s="53">
        <v>20050407</v>
      </c>
      <c r="L509" s="53"/>
    </row>
    <row r="510" spans="1:12" ht="15">
      <c r="A510" s="7">
        <v>480</v>
      </c>
      <c r="B510" s="17" t="s">
        <v>1693</v>
      </c>
      <c r="C510" s="18" t="s">
        <v>1694</v>
      </c>
      <c r="D510" s="17" t="s">
        <v>1689</v>
      </c>
      <c r="E510" s="18" t="s">
        <v>1695</v>
      </c>
      <c r="F510" s="27">
        <f>G510+H510+I510+J510</f>
        <v>7969951</v>
      </c>
      <c r="G510" s="52">
        <v>171650</v>
      </c>
      <c r="H510" s="52">
        <v>2522524</v>
      </c>
      <c r="I510" s="52">
        <v>75000</v>
      </c>
      <c r="J510" s="52">
        <v>5200777</v>
      </c>
      <c r="K510" s="53">
        <v>20050307</v>
      </c>
      <c r="L510" s="53"/>
    </row>
    <row r="511" spans="1:12" ht="15">
      <c r="A511" s="7">
        <v>481</v>
      </c>
      <c r="B511" s="17" t="s">
        <v>1696</v>
      </c>
      <c r="C511" s="18" t="s">
        <v>1697</v>
      </c>
      <c r="D511" s="17" t="s">
        <v>1689</v>
      </c>
      <c r="E511" s="18" t="s">
        <v>1698</v>
      </c>
      <c r="F511" s="27">
        <f>G511+H511+I511+J511</f>
        <v>889873</v>
      </c>
      <c r="G511" s="52">
        <v>20000</v>
      </c>
      <c r="H511" s="52">
        <v>860873</v>
      </c>
      <c r="I511" s="52">
        <v>0</v>
      </c>
      <c r="J511" s="52">
        <v>9000</v>
      </c>
      <c r="K511" s="53">
        <v>20050407</v>
      </c>
      <c r="L511" s="53"/>
    </row>
    <row r="512" spans="1:12" ht="15">
      <c r="A512" s="7">
        <v>482</v>
      </c>
      <c r="B512" s="17" t="s">
        <v>1699</v>
      </c>
      <c r="C512" s="18" t="s">
        <v>1700</v>
      </c>
      <c r="D512" s="17" t="s">
        <v>1689</v>
      </c>
      <c r="E512" s="18" t="s">
        <v>1701</v>
      </c>
      <c r="F512" s="27">
        <f>G512+H512+I512+J512</f>
        <v>61414</v>
      </c>
      <c r="G512" s="52">
        <v>0</v>
      </c>
      <c r="H512" s="52">
        <v>59014</v>
      </c>
      <c r="I512" s="52">
        <v>0</v>
      </c>
      <c r="J512" s="52">
        <v>2400</v>
      </c>
      <c r="K512" s="53">
        <v>20050307</v>
      </c>
      <c r="L512" s="53"/>
    </row>
    <row r="513" spans="1:12" ht="15">
      <c r="A513" s="7">
        <v>483</v>
      </c>
      <c r="B513" s="17" t="s">
        <v>1702</v>
      </c>
      <c r="C513" s="18" t="s">
        <v>1703</v>
      </c>
      <c r="D513" s="17" t="s">
        <v>1689</v>
      </c>
      <c r="E513" s="18" t="s">
        <v>1704</v>
      </c>
      <c r="F513" s="27">
        <f>G513+H513+I513+J513</f>
        <v>2657860</v>
      </c>
      <c r="G513" s="52">
        <v>630200</v>
      </c>
      <c r="H513" s="52">
        <v>412123</v>
      </c>
      <c r="I513" s="52">
        <v>201835</v>
      </c>
      <c r="J513" s="52">
        <v>1413702</v>
      </c>
      <c r="K513" s="53">
        <v>20050407</v>
      </c>
      <c r="L513" s="53"/>
    </row>
    <row r="514" spans="1:12" ht="15">
      <c r="A514" s="7">
        <v>484</v>
      </c>
      <c r="B514" s="17" t="s">
        <v>1705</v>
      </c>
      <c r="C514" s="18" t="s">
        <v>1706</v>
      </c>
      <c r="D514" s="17" t="s">
        <v>1689</v>
      </c>
      <c r="E514" s="18" t="s">
        <v>1707</v>
      </c>
      <c r="F514" s="27">
        <f>G514+H514+I514+J514</f>
        <v>9670438</v>
      </c>
      <c r="G514" s="52">
        <v>2045700</v>
      </c>
      <c r="H514" s="52">
        <v>1635721</v>
      </c>
      <c r="I514" s="52">
        <v>31000</v>
      </c>
      <c r="J514" s="52">
        <v>5958017</v>
      </c>
      <c r="K514" s="53">
        <v>20050407</v>
      </c>
      <c r="L514" s="53"/>
    </row>
    <row r="515" spans="1:12" ht="15">
      <c r="A515" s="7">
        <v>485</v>
      </c>
      <c r="B515" s="17" t="s">
        <v>1708</v>
      </c>
      <c r="C515" s="18" t="s">
        <v>1709</v>
      </c>
      <c r="D515" s="17" t="s">
        <v>1689</v>
      </c>
      <c r="E515" s="18" t="s">
        <v>1710</v>
      </c>
      <c r="F515" s="27">
        <f>G515+H515+I515+J515</f>
        <v>90700</v>
      </c>
      <c r="G515" s="52">
        <v>0</v>
      </c>
      <c r="H515" s="52">
        <v>86250</v>
      </c>
      <c r="I515" s="52">
        <v>0</v>
      </c>
      <c r="J515" s="52">
        <v>4450</v>
      </c>
      <c r="K515" s="53" t="s">
        <v>0</v>
      </c>
      <c r="L515" s="53"/>
    </row>
    <row r="516" spans="1:12" ht="15">
      <c r="A516" s="7">
        <v>486</v>
      </c>
      <c r="B516" s="17" t="s">
        <v>1711</v>
      </c>
      <c r="C516" s="18" t="s">
        <v>1712</v>
      </c>
      <c r="D516" s="17" t="s">
        <v>1689</v>
      </c>
      <c r="E516" s="18" t="s">
        <v>934</v>
      </c>
      <c r="F516" s="27">
        <f>G516+H516+I516+J516</f>
        <v>19895249</v>
      </c>
      <c r="G516" s="52">
        <v>15647297</v>
      </c>
      <c r="H516" s="52">
        <v>1203467</v>
      </c>
      <c r="I516" s="52">
        <v>803544</v>
      </c>
      <c r="J516" s="52">
        <v>2240941</v>
      </c>
      <c r="K516" s="53">
        <v>20050407</v>
      </c>
      <c r="L516" s="53"/>
    </row>
    <row r="517" spans="1:12" ht="15">
      <c r="A517" s="7">
        <v>487</v>
      </c>
      <c r="B517" s="17" t="s">
        <v>1713</v>
      </c>
      <c r="C517" s="18" t="s">
        <v>1714</v>
      </c>
      <c r="D517" s="17" t="s">
        <v>1689</v>
      </c>
      <c r="E517" s="18" t="s">
        <v>6</v>
      </c>
      <c r="F517" s="27">
        <f>G517+H517+I517+J517</f>
        <v>1814564</v>
      </c>
      <c r="G517" s="52">
        <v>1098450</v>
      </c>
      <c r="H517" s="52">
        <v>612554</v>
      </c>
      <c r="I517" s="52">
        <v>0</v>
      </c>
      <c r="J517" s="52">
        <v>103560</v>
      </c>
      <c r="K517" s="53">
        <v>20050407</v>
      </c>
      <c r="L517" s="53"/>
    </row>
    <row r="518" spans="1:12" ht="15">
      <c r="A518" s="7">
        <v>488</v>
      </c>
      <c r="B518" s="17" t="s">
        <v>7</v>
      </c>
      <c r="C518" s="18" t="s">
        <v>8</v>
      </c>
      <c r="D518" s="17" t="s">
        <v>1689</v>
      </c>
      <c r="E518" s="18" t="s">
        <v>9</v>
      </c>
      <c r="F518" s="27">
        <f>G518+H518+I518+J518</f>
        <v>2145602</v>
      </c>
      <c r="G518" s="52">
        <v>384462</v>
      </c>
      <c r="H518" s="52">
        <v>1025805</v>
      </c>
      <c r="I518" s="52">
        <v>146791</v>
      </c>
      <c r="J518" s="52">
        <v>588544</v>
      </c>
      <c r="K518" s="53">
        <v>20050407</v>
      </c>
      <c r="L518" s="53"/>
    </row>
    <row r="519" spans="1:12" ht="15">
      <c r="A519" s="7">
        <v>489</v>
      </c>
      <c r="B519" s="17" t="s">
        <v>10</v>
      </c>
      <c r="C519" s="18" t="s">
        <v>11</v>
      </c>
      <c r="D519" s="17" t="s">
        <v>1689</v>
      </c>
      <c r="E519" s="18" t="s">
        <v>12</v>
      </c>
      <c r="F519" s="27">
        <f>G519+H519+I519+J519</f>
        <v>475504</v>
      </c>
      <c r="G519" s="52">
        <v>0</v>
      </c>
      <c r="H519" s="52">
        <v>167592</v>
      </c>
      <c r="I519" s="52">
        <v>0</v>
      </c>
      <c r="J519" s="52">
        <v>307912</v>
      </c>
      <c r="K519" s="53">
        <v>20050407</v>
      </c>
      <c r="L519" s="53"/>
    </row>
    <row r="520" spans="1:12" ht="15">
      <c r="A520" s="7">
        <v>490</v>
      </c>
      <c r="B520" s="17" t="s">
        <v>13</v>
      </c>
      <c r="C520" s="18" t="s">
        <v>14</v>
      </c>
      <c r="D520" s="17" t="s">
        <v>1689</v>
      </c>
      <c r="E520" s="18" t="s">
        <v>15</v>
      </c>
      <c r="F520" s="27">
        <f>G520+H520+I520+J520</f>
        <v>128000</v>
      </c>
      <c r="G520" s="52">
        <v>0</v>
      </c>
      <c r="H520" s="52">
        <v>125000</v>
      </c>
      <c r="I520" s="52">
        <v>0</v>
      </c>
      <c r="J520" s="52">
        <v>3000</v>
      </c>
      <c r="K520" s="53" t="s">
        <v>0</v>
      </c>
      <c r="L520" s="53"/>
    </row>
    <row r="521" spans="1:12" ht="15">
      <c r="A521" s="7">
        <v>491</v>
      </c>
      <c r="B521" s="17" t="s">
        <v>16</v>
      </c>
      <c r="C521" s="18" t="s">
        <v>17</v>
      </c>
      <c r="D521" s="17" t="s">
        <v>1689</v>
      </c>
      <c r="E521" s="18" t="s">
        <v>18</v>
      </c>
      <c r="F521" s="27">
        <f>G521+H521+I521+J521</f>
        <v>1980932</v>
      </c>
      <c r="G521" s="52">
        <v>285203</v>
      </c>
      <c r="H521" s="52">
        <v>1272912</v>
      </c>
      <c r="I521" s="52">
        <v>1</v>
      </c>
      <c r="J521" s="52">
        <v>422816</v>
      </c>
      <c r="K521" s="53">
        <v>20050307</v>
      </c>
      <c r="L521" s="53"/>
    </row>
    <row r="522" spans="1:12" ht="15">
      <c r="A522" s="7">
        <v>492</v>
      </c>
      <c r="B522" s="17" t="s">
        <v>19</v>
      </c>
      <c r="C522" s="18" t="s">
        <v>20</v>
      </c>
      <c r="D522" s="17" t="s">
        <v>1689</v>
      </c>
      <c r="E522" s="18" t="s">
        <v>21</v>
      </c>
      <c r="F522" s="53" t="s">
        <v>1725</v>
      </c>
      <c r="G522" s="53" t="s">
        <v>1725</v>
      </c>
      <c r="H522" s="53" t="s">
        <v>1725</v>
      </c>
      <c r="I522" s="53" t="s">
        <v>1725</v>
      </c>
      <c r="J522" s="53" t="s">
        <v>1725</v>
      </c>
      <c r="K522" s="53" t="s">
        <v>1725</v>
      </c>
      <c r="L522" s="53"/>
    </row>
    <row r="523" spans="1:12" ht="15">
      <c r="A523" s="7">
        <v>493</v>
      </c>
      <c r="B523" s="17" t="s">
        <v>22</v>
      </c>
      <c r="C523" s="18" t="s">
        <v>23</v>
      </c>
      <c r="D523" s="17" t="s">
        <v>1689</v>
      </c>
      <c r="E523" s="18" t="s">
        <v>1673</v>
      </c>
      <c r="F523" s="27">
        <f>G523+H523+I523+J523</f>
        <v>367985</v>
      </c>
      <c r="G523" s="52">
        <v>0</v>
      </c>
      <c r="H523" s="52">
        <v>136685</v>
      </c>
      <c r="I523" s="52">
        <v>0</v>
      </c>
      <c r="J523" s="52">
        <v>231300</v>
      </c>
      <c r="K523" s="53" t="s">
        <v>0</v>
      </c>
      <c r="L523" s="53"/>
    </row>
    <row r="524" spans="1:12" ht="15">
      <c r="A524" s="7">
        <v>494</v>
      </c>
      <c r="B524" s="17" t="s">
        <v>24</v>
      </c>
      <c r="C524" s="18" t="s">
        <v>25</v>
      </c>
      <c r="D524" s="17" t="s">
        <v>1689</v>
      </c>
      <c r="E524" s="18" t="s">
        <v>26</v>
      </c>
      <c r="F524" s="27">
        <f>G524+H524+I524+J524</f>
        <v>24744463</v>
      </c>
      <c r="G524" s="52">
        <v>24000000</v>
      </c>
      <c r="H524" s="52">
        <v>128711</v>
      </c>
      <c r="I524" s="52">
        <v>500</v>
      </c>
      <c r="J524" s="52">
        <v>615252</v>
      </c>
      <c r="K524" s="53">
        <v>20050307</v>
      </c>
      <c r="L524" s="53"/>
    </row>
    <row r="525" spans="1:12" ht="15">
      <c r="A525" s="7">
        <v>495</v>
      </c>
      <c r="B525" s="17" t="s">
        <v>27</v>
      </c>
      <c r="C525" s="18" t="s">
        <v>28</v>
      </c>
      <c r="D525" s="17" t="s">
        <v>1689</v>
      </c>
      <c r="E525" s="18" t="s">
        <v>29</v>
      </c>
      <c r="F525" s="27">
        <f>G525+H525+I525+J525</f>
        <v>36985</v>
      </c>
      <c r="G525" s="52">
        <v>0</v>
      </c>
      <c r="H525" s="52">
        <v>16985</v>
      </c>
      <c r="I525" s="52">
        <v>0</v>
      </c>
      <c r="J525" s="52">
        <v>20000</v>
      </c>
      <c r="K525" s="53">
        <v>20050407</v>
      </c>
      <c r="L525" s="53"/>
    </row>
    <row r="526" spans="1:12" ht="15">
      <c r="A526" s="7">
        <v>496</v>
      </c>
      <c r="B526" s="17" t="s">
        <v>30</v>
      </c>
      <c r="C526" s="18" t="s">
        <v>31</v>
      </c>
      <c r="D526" s="17" t="s">
        <v>1689</v>
      </c>
      <c r="E526" s="18" t="s">
        <v>32</v>
      </c>
      <c r="F526" s="27">
        <f>G526+H526+I526+J526</f>
        <v>1448194</v>
      </c>
      <c r="G526" s="52">
        <v>0</v>
      </c>
      <c r="H526" s="52">
        <v>404901</v>
      </c>
      <c r="I526" s="52">
        <v>30000</v>
      </c>
      <c r="J526" s="52">
        <v>1013293</v>
      </c>
      <c r="K526" s="53">
        <v>20050307</v>
      </c>
      <c r="L526" s="53"/>
    </row>
    <row r="527" spans="1:12" ht="15">
      <c r="A527" s="7">
        <v>497</v>
      </c>
      <c r="B527" s="17" t="s">
        <v>33</v>
      </c>
      <c r="C527" s="18" t="s">
        <v>34</v>
      </c>
      <c r="D527" s="17" t="s">
        <v>1689</v>
      </c>
      <c r="E527" s="18" t="s">
        <v>1674</v>
      </c>
      <c r="F527" s="27">
        <f>G527+H527+I527+J527</f>
        <v>374744</v>
      </c>
      <c r="G527" s="52">
        <v>0</v>
      </c>
      <c r="H527" s="52">
        <v>47144</v>
      </c>
      <c r="I527" s="52">
        <v>0</v>
      </c>
      <c r="J527" s="52">
        <v>327600</v>
      </c>
      <c r="K527" s="53">
        <v>20050307</v>
      </c>
      <c r="L527" s="53"/>
    </row>
    <row r="528" spans="1:12" ht="15">
      <c r="A528" s="7">
        <v>498</v>
      </c>
      <c r="B528" s="17" t="s">
        <v>35</v>
      </c>
      <c r="C528" s="18" t="s">
        <v>36</v>
      </c>
      <c r="D528" s="17" t="s">
        <v>1689</v>
      </c>
      <c r="E528" s="18" t="s">
        <v>37</v>
      </c>
      <c r="F528" s="27">
        <f>G528+H528+I528+J528</f>
        <v>42491320</v>
      </c>
      <c r="G528" s="52">
        <v>4701</v>
      </c>
      <c r="H528" s="52">
        <v>622817</v>
      </c>
      <c r="I528" s="52">
        <v>41414002</v>
      </c>
      <c r="J528" s="52">
        <v>449800</v>
      </c>
      <c r="K528" s="53">
        <v>20050407</v>
      </c>
      <c r="L528" s="53"/>
    </row>
    <row r="529" spans="1:12" ht="15">
      <c r="A529" s="7">
        <v>499</v>
      </c>
      <c r="B529" s="17" t="s">
        <v>38</v>
      </c>
      <c r="C529" s="18" t="s">
        <v>39</v>
      </c>
      <c r="D529" s="17" t="s">
        <v>1689</v>
      </c>
      <c r="E529" s="18" t="s">
        <v>40</v>
      </c>
      <c r="F529" s="27">
        <f>G529+H529+I529+J529</f>
        <v>954162</v>
      </c>
      <c r="G529" s="52">
        <v>583000</v>
      </c>
      <c r="H529" s="52">
        <v>117312</v>
      </c>
      <c r="I529" s="52">
        <v>0</v>
      </c>
      <c r="J529" s="52">
        <v>253850</v>
      </c>
      <c r="K529" s="53">
        <v>20050407</v>
      </c>
      <c r="L529" s="53"/>
    </row>
    <row r="530" spans="1:12" ht="15">
      <c r="A530" s="7">
        <v>500</v>
      </c>
      <c r="B530" s="17" t="s">
        <v>42</v>
      </c>
      <c r="C530" s="18" t="s">
        <v>43</v>
      </c>
      <c r="D530" s="17" t="s">
        <v>41</v>
      </c>
      <c r="E530" s="18" t="s">
        <v>44</v>
      </c>
      <c r="F530" s="27">
        <f>G530+H530+I530+J530</f>
        <v>48175</v>
      </c>
      <c r="G530" s="52">
        <v>0</v>
      </c>
      <c r="H530" s="52">
        <v>21200</v>
      </c>
      <c r="I530" s="52">
        <v>0</v>
      </c>
      <c r="J530" s="52">
        <v>26975</v>
      </c>
      <c r="K530" s="53">
        <v>20050307</v>
      </c>
      <c r="L530" s="53"/>
    </row>
    <row r="531" spans="1:12" ht="15">
      <c r="A531" s="7">
        <v>501</v>
      </c>
      <c r="B531" s="17" t="s">
        <v>45</v>
      </c>
      <c r="C531" s="18" t="s">
        <v>46</v>
      </c>
      <c r="D531" s="17" t="s">
        <v>41</v>
      </c>
      <c r="E531" s="18" t="s">
        <v>47</v>
      </c>
      <c r="F531" s="27">
        <f>G531+H531+I531+J531</f>
        <v>1278542</v>
      </c>
      <c r="G531" s="52">
        <v>374400</v>
      </c>
      <c r="H531" s="52">
        <v>307611</v>
      </c>
      <c r="I531" s="52">
        <v>568000</v>
      </c>
      <c r="J531" s="52">
        <v>28531</v>
      </c>
      <c r="K531" s="53">
        <v>20050307</v>
      </c>
      <c r="L531" s="53"/>
    </row>
    <row r="532" spans="1:12" ht="15">
      <c r="A532" s="7">
        <v>502</v>
      </c>
      <c r="B532" s="17" t="s">
        <v>48</v>
      </c>
      <c r="C532" s="18" t="s">
        <v>49</v>
      </c>
      <c r="D532" s="17" t="s">
        <v>41</v>
      </c>
      <c r="E532" s="18" t="s">
        <v>50</v>
      </c>
      <c r="F532" s="27">
        <f>G532+H532+I532+J532</f>
        <v>37856</v>
      </c>
      <c r="G532" s="52">
        <v>0</v>
      </c>
      <c r="H532" s="52">
        <v>28956</v>
      </c>
      <c r="I532" s="52">
        <v>0</v>
      </c>
      <c r="J532" s="52">
        <v>8900</v>
      </c>
      <c r="K532" s="53">
        <v>20050307</v>
      </c>
      <c r="L532" s="53"/>
    </row>
    <row r="533" spans="1:12" ht="15">
      <c r="A533" s="7">
        <v>503</v>
      </c>
      <c r="B533" s="17" t="s">
        <v>51</v>
      </c>
      <c r="C533" s="18" t="s">
        <v>52</v>
      </c>
      <c r="D533" s="17" t="s">
        <v>41</v>
      </c>
      <c r="E533" s="18" t="s">
        <v>53</v>
      </c>
      <c r="F533" s="27">
        <f>G533+H533+I533+J533</f>
        <v>682481</v>
      </c>
      <c r="G533" s="52">
        <v>232600</v>
      </c>
      <c r="H533" s="52">
        <v>262871</v>
      </c>
      <c r="I533" s="52">
        <v>70900</v>
      </c>
      <c r="J533" s="52">
        <v>116110</v>
      </c>
      <c r="K533" s="53">
        <v>20050307</v>
      </c>
      <c r="L533" s="53"/>
    </row>
    <row r="534" spans="1:12" ht="15">
      <c r="A534" s="7">
        <v>504</v>
      </c>
      <c r="B534" s="17" t="s">
        <v>54</v>
      </c>
      <c r="C534" s="18" t="s">
        <v>55</v>
      </c>
      <c r="D534" s="17" t="s">
        <v>41</v>
      </c>
      <c r="E534" s="18" t="s">
        <v>56</v>
      </c>
      <c r="F534" s="27">
        <f>G534+H534+I534+J534</f>
        <v>1231900</v>
      </c>
      <c r="G534" s="52">
        <v>525400</v>
      </c>
      <c r="H534" s="52">
        <v>328400</v>
      </c>
      <c r="I534" s="52">
        <v>35300</v>
      </c>
      <c r="J534" s="52">
        <v>342800</v>
      </c>
      <c r="K534" s="53">
        <v>20050307</v>
      </c>
      <c r="L534" s="53"/>
    </row>
    <row r="535" spans="1:12" ht="15">
      <c r="A535" s="7">
        <v>505</v>
      </c>
      <c r="B535" s="17" t="s">
        <v>57</v>
      </c>
      <c r="C535" s="18" t="s">
        <v>58</v>
      </c>
      <c r="D535" s="17" t="s">
        <v>41</v>
      </c>
      <c r="E535" s="18" t="s">
        <v>59</v>
      </c>
      <c r="F535" s="27">
        <f>G535+H535+I535+J535</f>
        <v>64471</v>
      </c>
      <c r="G535" s="52">
        <v>0</v>
      </c>
      <c r="H535" s="52">
        <v>60771</v>
      </c>
      <c r="I535" s="52">
        <v>0</v>
      </c>
      <c r="J535" s="52">
        <v>3700</v>
      </c>
      <c r="K535" s="53">
        <v>20050407</v>
      </c>
      <c r="L535" s="53"/>
    </row>
    <row r="536" spans="1:12" ht="15">
      <c r="A536" s="7">
        <v>506</v>
      </c>
      <c r="B536" s="17" t="s">
        <v>60</v>
      </c>
      <c r="C536" s="18" t="s">
        <v>61</v>
      </c>
      <c r="D536" s="17" t="s">
        <v>41</v>
      </c>
      <c r="E536" s="18" t="s">
        <v>62</v>
      </c>
      <c r="F536" s="27">
        <f>G536+H536+I536+J536</f>
        <v>775857</v>
      </c>
      <c r="G536" s="52">
        <v>508520</v>
      </c>
      <c r="H536" s="52">
        <v>178837</v>
      </c>
      <c r="I536" s="52">
        <v>67500</v>
      </c>
      <c r="J536" s="52">
        <v>21000</v>
      </c>
      <c r="K536" s="53">
        <v>20050307</v>
      </c>
      <c r="L536" s="53"/>
    </row>
    <row r="537" spans="1:12" ht="15">
      <c r="A537" s="7">
        <v>507</v>
      </c>
      <c r="B537" s="17" t="s">
        <v>63</v>
      </c>
      <c r="C537" s="18" t="s">
        <v>64</v>
      </c>
      <c r="D537" s="17" t="s">
        <v>41</v>
      </c>
      <c r="E537" s="18" t="s">
        <v>65</v>
      </c>
      <c r="F537" s="27">
        <f>G537+H537+I537+J537</f>
        <v>620471</v>
      </c>
      <c r="G537" s="52">
        <v>0</v>
      </c>
      <c r="H537" s="52">
        <v>573671</v>
      </c>
      <c r="I537" s="52">
        <v>17100</v>
      </c>
      <c r="J537" s="52">
        <v>29700</v>
      </c>
      <c r="K537" s="53">
        <v>20050407</v>
      </c>
      <c r="L537" s="53"/>
    </row>
    <row r="538" spans="1:12" ht="15">
      <c r="A538" s="7">
        <v>508</v>
      </c>
      <c r="B538" s="17" t="s">
        <v>66</v>
      </c>
      <c r="C538" s="18" t="s">
        <v>67</v>
      </c>
      <c r="D538" s="17" t="s">
        <v>41</v>
      </c>
      <c r="E538" s="18" t="s">
        <v>68</v>
      </c>
      <c r="F538" s="27">
        <f>G538+H538+I538+J538</f>
        <v>171020</v>
      </c>
      <c r="G538" s="52">
        <v>17376</v>
      </c>
      <c r="H538" s="52">
        <v>135944</v>
      </c>
      <c r="I538" s="52">
        <v>1700</v>
      </c>
      <c r="J538" s="52">
        <v>16000</v>
      </c>
      <c r="K538" s="53">
        <v>20050307</v>
      </c>
      <c r="L538" s="53"/>
    </row>
    <row r="539" spans="1:12" ht="15">
      <c r="A539" s="7">
        <v>509</v>
      </c>
      <c r="B539" s="17" t="s">
        <v>69</v>
      </c>
      <c r="C539" s="18" t="s">
        <v>70</v>
      </c>
      <c r="D539" s="17" t="s">
        <v>41</v>
      </c>
      <c r="E539" s="18" t="s">
        <v>71</v>
      </c>
      <c r="F539" s="27">
        <f>G539+H539+I539+J539</f>
        <v>172620</v>
      </c>
      <c r="G539" s="52">
        <v>23750</v>
      </c>
      <c r="H539" s="52">
        <v>99570</v>
      </c>
      <c r="I539" s="52">
        <v>0</v>
      </c>
      <c r="J539" s="52">
        <v>49300</v>
      </c>
      <c r="K539" s="53">
        <v>20050307</v>
      </c>
      <c r="L539" s="53"/>
    </row>
    <row r="540" spans="1:12" ht="15">
      <c r="A540" s="7">
        <v>510</v>
      </c>
      <c r="B540" s="17" t="s">
        <v>72</v>
      </c>
      <c r="C540" s="18" t="s">
        <v>73</v>
      </c>
      <c r="D540" s="17" t="s">
        <v>41</v>
      </c>
      <c r="E540" s="18" t="s">
        <v>74</v>
      </c>
      <c r="F540" s="27">
        <f>G540+H540+I540+J540</f>
        <v>1487289</v>
      </c>
      <c r="G540" s="52">
        <v>1172606</v>
      </c>
      <c r="H540" s="52">
        <v>263880</v>
      </c>
      <c r="I540" s="52">
        <v>15000</v>
      </c>
      <c r="J540" s="52">
        <v>35803</v>
      </c>
      <c r="K540" s="53">
        <v>20050307</v>
      </c>
      <c r="L540" s="53"/>
    </row>
    <row r="541" spans="1:12" ht="15">
      <c r="A541" s="7">
        <v>511</v>
      </c>
      <c r="B541" s="17" t="s">
        <v>75</v>
      </c>
      <c r="C541" s="18" t="s">
        <v>76</v>
      </c>
      <c r="D541" s="17" t="s">
        <v>41</v>
      </c>
      <c r="E541" s="18" t="s">
        <v>77</v>
      </c>
      <c r="F541" s="27">
        <f>G541+H541+I541+J541</f>
        <v>831373</v>
      </c>
      <c r="G541" s="52">
        <v>350</v>
      </c>
      <c r="H541" s="52">
        <v>593123</v>
      </c>
      <c r="I541" s="52">
        <v>0</v>
      </c>
      <c r="J541" s="52">
        <v>237900</v>
      </c>
      <c r="K541" s="53">
        <v>20050307</v>
      </c>
      <c r="L541" s="53"/>
    </row>
    <row r="542" spans="1:12" ht="15">
      <c r="A542" s="7">
        <v>512</v>
      </c>
      <c r="B542" s="17" t="s">
        <v>78</v>
      </c>
      <c r="C542" s="18" t="s">
        <v>79</v>
      </c>
      <c r="D542" s="17" t="s">
        <v>41</v>
      </c>
      <c r="E542" s="18" t="s">
        <v>80</v>
      </c>
      <c r="F542" s="27">
        <f>G542+H542+I542+J542</f>
        <v>803036</v>
      </c>
      <c r="G542" s="52">
        <v>732500</v>
      </c>
      <c r="H542" s="52">
        <v>29710</v>
      </c>
      <c r="I542" s="52">
        <v>0</v>
      </c>
      <c r="J542" s="52">
        <v>40826</v>
      </c>
      <c r="K542" s="53">
        <v>20050407</v>
      </c>
      <c r="L542" s="53"/>
    </row>
    <row r="543" spans="1:12" ht="15">
      <c r="A543" s="7">
        <v>513</v>
      </c>
      <c r="B543" s="17" t="s">
        <v>81</v>
      </c>
      <c r="C543" s="18" t="s">
        <v>82</v>
      </c>
      <c r="D543" s="17" t="s">
        <v>41</v>
      </c>
      <c r="E543" s="18" t="s">
        <v>83</v>
      </c>
      <c r="F543" s="27">
        <f>G543+H543+I543+J543</f>
        <v>987272</v>
      </c>
      <c r="G543" s="52">
        <v>880900</v>
      </c>
      <c r="H543" s="52">
        <v>75072</v>
      </c>
      <c r="I543" s="52">
        <v>31300</v>
      </c>
      <c r="J543" s="52">
        <v>0</v>
      </c>
      <c r="K543" s="53">
        <v>20050407</v>
      </c>
      <c r="L543" s="53"/>
    </row>
    <row r="544" spans="1:12" ht="15">
      <c r="A544" s="7">
        <v>514</v>
      </c>
      <c r="B544" s="17" t="s">
        <v>84</v>
      </c>
      <c r="C544" s="18" t="s">
        <v>85</v>
      </c>
      <c r="D544" s="17" t="s">
        <v>41</v>
      </c>
      <c r="E544" s="18" t="s">
        <v>86</v>
      </c>
      <c r="F544" s="27">
        <f>G544+H544+I544+J544</f>
        <v>1071792</v>
      </c>
      <c r="G544" s="52">
        <v>0</v>
      </c>
      <c r="H544" s="52">
        <v>182209</v>
      </c>
      <c r="I544" s="52">
        <v>282751</v>
      </c>
      <c r="J544" s="52">
        <v>606832</v>
      </c>
      <c r="K544" s="53">
        <v>20050307</v>
      </c>
      <c r="L544" s="53"/>
    </row>
    <row r="545" spans="1:12" ht="15">
      <c r="A545" s="7">
        <v>515</v>
      </c>
      <c r="B545" s="17" t="s">
        <v>87</v>
      </c>
      <c r="C545" s="18" t="s">
        <v>88</v>
      </c>
      <c r="D545" s="17" t="s">
        <v>41</v>
      </c>
      <c r="E545" s="18" t="s">
        <v>89</v>
      </c>
      <c r="F545" s="27">
        <f>G545+H545+I545+J545</f>
        <v>130450</v>
      </c>
      <c r="G545" s="52">
        <v>0</v>
      </c>
      <c r="H545" s="52">
        <v>130450</v>
      </c>
      <c r="I545" s="52">
        <v>0</v>
      </c>
      <c r="J545" s="52">
        <v>0</v>
      </c>
      <c r="K545" s="53">
        <v>20050407</v>
      </c>
      <c r="L545" s="53"/>
    </row>
    <row r="546" spans="1:12" ht="15">
      <c r="A546" s="7">
        <v>516</v>
      </c>
      <c r="B546" s="17" t="s">
        <v>90</v>
      </c>
      <c r="C546" s="18" t="s">
        <v>91</v>
      </c>
      <c r="D546" s="17" t="s">
        <v>41</v>
      </c>
      <c r="E546" s="18" t="s">
        <v>92</v>
      </c>
      <c r="F546" s="27">
        <f>G546+H546+I546+J546</f>
        <v>53360</v>
      </c>
      <c r="G546" s="52">
        <v>0</v>
      </c>
      <c r="H546" s="52">
        <v>47960</v>
      </c>
      <c r="I546" s="52">
        <v>0</v>
      </c>
      <c r="J546" s="52">
        <v>5400</v>
      </c>
      <c r="K546" s="53" t="s">
        <v>0</v>
      </c>
      <c r="L546" s="53"/>
    </row>
    <row r="547" spans="1:12" ht="15">
      <c r="A547" s="7">
        <v>517</v>
      </c>
      <c r="B547" s="17" t="s">
        <v>93</v>
      </c>
      <c r="C547" s="18" t="s">
        <v>94</v>
      </c>
      <c r="D547" s="17" t="s">
        <v>41</v>
      </c>
      <c r="E547" s="18" t="s">
        <v>95</v>
      </c>
      <c r="F547" s="27">
        <f>G547+H547+I547+J547</f>
        <v>4005122</v>
      </c>
      <c r="G547" s="52">
        <v>1978285</v>
      </c>
      <c r="H547" s="52">
        <v>764953</v>
      </c>
      <c r="I547" s="52">
        <v>687200</v>
      </c>
      <c r="J547" s="52">
        <v>574684</v>
      </c>
      <c r="K547" s="53">
        <v>20050307</v>
      </c>
      <c r="L547" s="53"/>
    </row>
    <row r="548" spans="1:12" ht="15">
      <c r="A548" s="7">
        <v>518</v>
      </c>
      <c r="B548" s="17" t="s">
        <v>96</v>
      </c>
      <c r="C548" s="18" t="s">
        <v>97</v>
      </c>
      <c r="D548" s="17" t="s">
        <v>41</v>
      </c>
      <c r="E548" s="18" t="s">
        <v>98</v>
      </c>
      <c r="F548" s="27">
        <f>G548+H548+I548+J548</f>
        <v>101955</v>
      </c>
      <c r="G548" s="52">
        <v>0</v>
      </c>
      <c r="H548" s="52">
        <v>99955</v>
      </c>
      <c r="I548" s="52">
        <v>0</v>
      </c>
      <c r="J548" s="52">
        <v>2000</v>
      </c>
      <c r="K548" s="53">
        <v>20050407</v>
      </c>
      <c r="L548" s="53"/>
    </row>
    <row r="549" spans="1:12" ht="15">
      <c r="A549" s="7">
        <v>519</v>
      </c>
      <c r="B549" s="17" t="s">
        <v>99</v>
      </c>
      <c r="C549" s="18" t="s">
        <v>100</v>
      </c>
      <c r="D549" s="17" t="s">
        <v>41</v>
      </c>
      <c r="E549" s="18" t="s">
        <v>101</v>
      </c>
      <c r="F549" s="27">
        <f>G549+H549+I549+J549</f>
        <v>694569</v>
      </c>
      <c r="G549" s="52">
        <v>475000</v>
      </c>
      <c r="H549" s="52">
        <v>153100</v>
      </c>
      <c r="I549" s="52">
        <v>0</v>
      </c>
      <c r="J549" s="52">
        <v>66469</v>
      </c>
      <c r="K549" s="53">
        <v>20050407</v>
      </c>
      <c r="L549" s="53"/>
    </row>
    <row r="550" spans="1:12" ht="15">
      <c r="A550" s="7">
        <v>520</v>
      </c>
      <c r="B550" s="17" t="s">
        <v>102</v>
      </c>
      <c r="C550" s="18" t="s">
        <v>103</v>
      </c>
      <c r="D550" s="17" t="s">
        <v>41</v>
      </c>
      <c r="E550" s="18" t="s">
        <v>104</v>
      </c>
      <c r="F550" s="27">
        <f>G550+H550+I550+J550</f>
        <v>1273288</v>
      </c>
      <c r="G550" s="52">
        <v>411500</v>
      </c>
      <c r="H550" s="52">
        <v>694771</v>
      </c>
      <c r="I550" s="52">
        <v>3000</v>
      </c>
      <c r="J550" s="52">
        <v>164017</v>
      </c>
      <c r="K550" s="53">
        <v>20050407</v>
      </c>
      <c r="L550" s="53"/>
    </row>
    <row r="551" spans="1:12" ht="15">
      <c r="A551" s="7">
        <v>521</v>
      </c>
      <c r="B551" s="17" t="s">
        <v>105</v>
      </c>
      <c r="C551" s="18" t="s">
        <v>106</v>
      </c>
      <c r="D551" s="17" t="s">
        <v>41</v>
      </c>
      <c r="E551" s="18" t="s">
        <v>116</v>
      </c>
      <c r="F551" s="27">
        <f>G551+H551+I551+J551</f>
        <v>541589</v>
      </c>
      <c r="G551" s="52">
        <v>223000</v>
      </c>
      <c r="H551" s="52">
        <v>272946</v>
      </c>
      <c r="I551" s="52">
        <v>17300</v>
      </c>
      <c r="J551" s="52">
        <v>28343</v>
      </c>
      <c r="K551" s="53">
        <v>20050407</v>
      </c>
      <c r="L551" s="53"/>
    </row>
    <row r="552" spans="1:12" ht="15">
      <c r="A552" s="7">
        <v>522</v>
      </c>
      <c r="B552" s="17" t="s">
        <v>117</v>
      </c>
      <c r="C552" s="18" t="s">
        <v>118</v>
      </c>
      <c r="D552" s="17" t="s">
        <v>41</v>
      </c>
      <c r="E552" s="18" t="s">
        <v>119</v>
      </c>
      <c r="F552" s="27">
        <f>G552+H552+I552+J552</f>
        <v>0</v>
      </c>
      <c r="G552" s="52">
        <v>0</v>
      </c>
      <c r="H552" s="52">
        <v>0</v>
      </c>
      <c r="I552" s="52">
        <v>0</v>
      </c>
      <c r="J552" s="52">
        <v>0</v>
      </c>
      <c r="K552" s="53">
        <v>20050407</v>
      </c>
      <c r="L552" s="53"/>
    </row>
    <row r="553" spans="1:12" ht="15">
      <c r="A553" s="7">
        <v>523</v>
      </c>
      <c r="B553" s="17" t="s">
        <v>120</v>
      </c>
      <c r="C553" s="18" t="s">
        <v>121</v>
      </c>
      <c r="D553" s="17" t="s">
        <v>41</v>
      </c>
      <c r="E553" s="18" t="s">
        <v>122</v>
      </c>
      <c r="F553" s="27">
        <f>G553+H553+I553+J553</f>
        <v>3296679</v>
      </c>
      <c r="G553" s="52">
        <v>2765186</v>
      </c>
      <c r="H553" s="52">
        <v>354090</v>
      </c>
      <c r="I553" s="52">
        <v>17000</v>
      </c>
      <c r="J553" s="52">
        <v>160403</v>
      </c>
      <c r="K553" s="53">
        <v>20050407</v>
      </c>
      <c r="L553" s="53"/>
    </row>
    <row r="554" spans="1:12" ht="15">
      <c r="A554" s="7">
        <v>524</v>
      </c>
      <c r="B554" s="17" t="s">
        <v>125</v>
      </c>
      <c r="C554" s="18" t="s">
        <v>123</v>
      </c>
      <c r="D554" s="17" t="s">
        <v>124</v>
      </c>
      <c r="E554" s="18" t="s">
        <v>126</v>
      </c>
      <c r="F554" s="27">
        <f>G554+H554+I554+J554</f>
        <v>2960286</v>
      </c>
      <c r="G554" s="52">
        <v>213000</v>
      </c>
      <c r="H554" s="52">
        <v>1089733</v>
      </c>
      <c r="I554" s="52">
        <v>805500</v>
      </c>
      <c r="J554" s="52">
        <v>852053</v>
      </c>
      <c r="K554" s="53">
        <v>20050307</v>
      </c>
      <c r="L554" s="53"/>
    </row>
    <row r="555" spans="1:12" ht="15">
      <c r="A555" s="7">
        <v>525</v>
      </c>
      <c r="B555" s="17" t="s">
        <v>128</v>
      </c>
      <c r="C555" s="18" t="s">
        <v>127</v>
      </c>
      <c r="D555" s="17" t="s">
        <v>124</v>
      </c>
      <c r="E555" s="18" t="s">
        <v>129</v>
      </c>
      <c r="F555" s="27">
        <f aca="true" t="shared" si="9" ref="F555:F586">G555+H555+I555+J555</f>
        <v>1767490</v>
      </c>
      <c r="G555" s="52">
        <v>519800</v>
      </c>
      <c r="H555" s="52">
        <v>885789</v>
      </c>
      <c r="I555" s="52">
        <v>0</v>
      </c>
      <c r="J555" s="52">
        <v>361901</v>
      </c>
      <c r="K555" s="53">
        <v>20050407</v>
      </c>
      <c r="L555" s="53"/>
    </row>
    <row r="556" spans="1:12" ht="15">
      <c r="A556" s="7">
        <v>526</v>
      </c>
      <c r="B556" s="17" t="s">
        <v>131</v>
      </c>
      <c r="C556" s="18" t="s">
        <v>130</v>
      </c>
      <c r="D556" s="17" t="s">
        <v>124</v>
      </c>
      <c r="E556" s="18" t="s">
        <v>132</v>
      </c>
      <c r="F556" s="27">
        <f t="shared" si="9"/>
        <v>2969346</v>
      </c>
      <c r="G556" s="52">
        <v>492900</v>
      </c>
      <c r="H556" s="52">
        <v>2305917</v>
      </c>
      <c r="I556" s="52">
        <v>0</v>
      </c>
      <c r="J556" s="52">
        <v>170529</v>
      </c>
      <c r="K556" s="53">
        <v>20050307</v>
      </c>
      <c r="L556" s="53"/>
    </row>
    <row r="557" spans="1:12" ht="15">
      <c r="A557" s="7">
        <v>527</v>
      </c>
      <c r="B557" s="17" t="s">
        <v>134</v>
      </c>
      <c r="C557" s="18" t="s">
        <v>133</v>
      </c>
      <c r="D557" s="17" t="s">
        <v>124</v>
      </c>
      <c r="E557" s="18" t="s">
        <v>135</v>
      </c>
      <c r="F557" s="27">
        <f t="shared" si="9"/>
        <v>49141408</v>
      </c>
      <c r="G557" s="52">
        <v>4447590</v>
      </c>
      <c r="H557" s="52">
        <v>2384857</v>
      </c>
      <c r="I557" s="52">
        <v>40763950</v>
      </c>
      <c r="J557" s="52">
        <v>1545011</v>
      </c>
      <c r="K557" s="53">
        <v>20050407</v>
      </c>
      <c r="L557" s="53"/>
    </row>
    <row r="558" spans="1:12" ht="15">
      <c r="A558" s="7">
        <v>528</v>
      </c>
      <c r="B558" s="17" t="s">
        <v>137</v>
      </c>
      <c r="C558" s="18" t="s">
        <v>136</v>
      </c>
      <c r="D558" s="17" t="s">
        <v>124</v>
      </c>
      <c r="E558" s="18" t="s">
        <v>138</v>
      </c>
      <c r="F558" s="27">
        <f t="shared" si="9"/>
        <v>455407</v>
      </c>
      <c r="G558" s="52">
        <v>0</v>
      </c>
      <c r="H558" s="52">
        <v>415252</v>
      </c>
      <c r="I558" s="52">
        <v>0</v>
      </c>
      <c r="J558" s="52">
        <v>40155</v>
      </c>
      <c r="K558" s="53">
        <v>20050307</v>
      </c>
      <c r="L558" s="53"/>
    </row>
    <row r="559" spans="1:12" ht="15">
      <c r="A559" s="7">
        <v>529</v>
      </c>
      <c r="B559" s="17" t="s">
        <v>140</v>
      </c>
      <c r="C559" s="18" t="s">
        <v>139</v>
      </c>
      <c r="D559" s="17" t="s">
        <v>124</v>
      </c>
      <c r="E559" s="18" t="s">
        <v>141</v>
      </c>
      <c r="F559" s="27">
        <f t="shared" si="9"/>
        <v>707650</v>
      </c>
      <c r="G559" s="52">
        <v>0</v>
      </c>
      <c r="H559" s="52">
        <v>104645</v>
      </c>
      <c r="I559" s="52">
        <v>0</v>
      </c>
      <c r="J559" s="52">
        <v>603005</v>
      </c>
      <c r="K559" s="53">
        <v>20050307</v>
      </c>
      <c r="L559" s="53"/>
    </row>
    <row r="560" spans="1:12" ht="15">
      <c r="A560" s="7">
        <v>530</v>
      </c>
      <c r="B560" s="17" t="s">
        <v>143</v>
      </c>
      <c r="C560" s="18" t="s">
        <v>142</v>
      </c>
      <c r="D560" s="17" t="s">
        <v>124</v>
      </c>
      <c r="E560" s="18" t="s">
        <v>144</v>
      </c>
      <c r="F560" s="27">
        <f t="shared" si="9"/>
        <v>1221882</v>
      </c>
      <c r="G560" s="52">
        <v>408408</v>
      </c>
      <c r="H560" s="52">
        <v>464130</v>
      </c>
      <c r="I560" s="52">
        <v>22649</v>
      </c>
      <c r="J560" s="52">
        <v>326695</v>
      </c>
      <c r="K560" s="53">
        <v>20050407</v>
      </c>
      <c r="L560" s="53"/>
    </row>
    <row r="561" spans="1:12" ht="15">
      <c r="A561" s="7">
        <v>531</v>
      </c>
      <c r="B561" s="17" t="s">
        <v>146</v>
      </c>
      <c r="C561" s="18" t="s">
        <v>145</v>
      </c>
      <c r="D561" s="17" t="s">
        <v>124</v>
      </c>
      <c r="E561" s="18" t="s">
        <v>147</v>
      </c>
      <c r="F561" s="27">
        <f t="shared" si="9"/>
        <v>712384</v>
      </c>
      <c r="G561" s="52">
        <v>379250</v>
      </c>
      <c r="H561" s="52">
        <v>182569</v>
      </c>
      <c r="I561" s="52">
        <v>0</v>
      </c>
      <c r="J561" s="52">
        <v>150565</v>
      </c>
      <c r="K561" s="53">
        <v>20050307</v>
      </c>
      <c r="L561" s="53"/>
    </row>
    <row r="562" spans="1:12" ht="15">
      <c r="A562" s="7">
        <v>532</v>
      </c>
      <c r="B562" s="17" t="s">
        <v>149</v>
      </c>
      <c r="C562" s="18" t="s">
        <v>148</v>
      </c>
      <c r="D562" s="17" t="s">
        <v>124</v>
      </c>
      <c r="E562" s="18" t="s">
        <v>150</v>
      </c>
      <c r="F562" s="27">
        <f t="shared" si="9"/>
        <v>3185524</v>
      </c>
      <c r="G562" s="52">
        <v>838509</v>
      </c>
      <c r="H562" s="52">
        <v>735974</v>
      </c>
      <c r="I562" s="52">
        <v>168001</v>
      </c>
      <c r="J562" s="52">
        <v>1443040</v>
      </c>
      <c r="K562" s="53">
        <v>20050307</v>
      </c>
      <c r="L562" s="53"/>
    </row>
    <row r="563" spans="1:12" ht="15">
      <c r="A563" s="7">
        <v>533</v>
      </c>
      <c r="B563" s="17" t="s">
        <v>152</v>
      </c>
      <c r="C563" s="18" t="s">
        <v>151</v>
      </c>
      <c r="D563" s="17" t="s">
        <v>124</v>
      </c>
      <c r="E563" s="18" t="s">
        <v>153</v>
      </c>
      <c r="F563" s="27">
        <f t="shared" si="9"/>
        <v>1686062</v>
      </c>
      <c r="G563" s="52">
        <v>663850</v>
      </c>
      <c r="H563" s="52">
        <v>738517</v>
      </c>
      <c r="I563" s="52">
        <v>0</v>
      </c>
      <c r="J563" s="52">
        <v>283695</v>
      </c>
      <c r="K563" s="53">
        <v>20050307</v>
      </c>
      <c r="L563" s="53"/>
    </row>
    <row r="564" spans="1:12" ht="15">
      <c r="A564" s="7">
        <v>534</v>
      </c>
      <c r="B564" s="17" t="s">
        <v>155</v>
      </c>
      <c r="C564" s="18" t="s">
        <v>154</v>
      </c>
      <c r="D564" s="17" t="s">
        <v>124</v>
      </c>
      <c r="E564" s="18" t="s">
        <v>156</v>
      </c>
      <c r="F564" s="27">
        <f t="shared" si="9"/>
        <v>2939461</v>
      </c>
      <c r="G564" s="52">
        <v>1609000</v>
      </c>
      <c r="H564" s="52">
        <v>1132477</v>
      </c>
      <c r="I564" s="52">
        <v>0</v>
      </c>
      <c r="J564" s="52">
        <v>197984</v>
      </c>
      <c r="K564" s="53">
        <v>20050407</v>
      </c>
      <c r="L564" s="53"/>
    </row>
    <row r="565" spans="1:12" ht="15">
      <c r="A565" s="7">
        <v>535</v>
      </c>
      <c r="B565" s="17" t="s">
        <v>158</v>
      </c>
      <c r="C565" s="18" t="s">
        <v>157</v>
      </c>
      <c r="D565" s="17" t="s">
        <v>124</v>
      </c>
      <c r="E565" s="18" t="s">
        <v>159</v>
      </c>
      <c r="F565" s="27">
        <f t="shared" si="9"/>
        <v>1739289</v>
      </c>
      <c r="G565" s="52">
        <v>105100</v>
      </c>
      <c r="H565" s="52">
        <v>1190028</v>
      </c>
      <c r="I565" s="52">
        <v>329421</v>
      </c>
      <c r="J565" s="52">
        <v>114740</v>
      </c>
      <c r="K565" s="53">
        <v>20050307</v>
      </c>
      <c r="L565" s="53"/>
    </row>
    <row r="566" spans="1:12" ht="15">
      <c r="A566" s="7">
        <v>536</v>
      </c>
      <c r="B566" s="17" t="s">
        <v>161</v>
      </c>
      <c r="C566" s="18" t="s">
        <v>160</v>
      </c>
      <c r="D566" s="17" t="s">
        <v>124</v>
      </c>
      <c r="E566" s="18" t="s">
        <v>162</v>
      </c>
      <c r="F566" s="27">
        <f t="shared" si="9"/>
        <v>2490556</v>
      </c>
      <c r="G566" s="52">
        <v>156588</v>
      </c>
      <c r="H566" s="52">
        <v>2278607</v>
      </c>
      <c r="I566" s="52">
        <v>0</v>
      </c>
      <c r="J566" s="52">
        <v>55361</v>
      </c>
      <c r="K566" s="53">
        <v>20050407</v>
      </c>
      <c r="L566" s="53"/>
    </row>
    <row r="567" spans="1:12" ht="15">
      <c r="A567" s="7">
        <v>537</v>
      </c>
      <c r="B567" s="17" t="s">
        <v>164</v>
      </c>
      <c r="C567" s="18" t="s">
        <v>163</v>
      </c>
      <c r="D567" s="17" t="s">
        <v>124</v>
      </c>
      <c r="E567" s="18" t="s">
        <v>165</v>
      </c>
      <c r="F567" s="27">
        <f t="shared" si="9"/>
        <v>633598</v>
      </c>
      <c r="G567" s="52">
        <v>0</v>
      </c>
      <c r="H567" s="52">
        <v>475521</v>
      </c>
      <c r="I567" s="52">
        <v>0</v>
      </c>
      <c r="J567" s="52">
        <v>158077</v>
      </c>
      <c r="K567" s="53">
        <v>20050407</v>
      </c>
      <c r="L567" s="53"/>
    </row>
    <row r="568" spans="1:12" ht="15">
      <c r="A568" s="7">
        <v>538</v>
      </c>
      <c r="B568" s="17" t="s">
        <v>167</v>
      </c>
      <c r="C568" s="18" t="s">
        <v>166</v>
      </c>
      <c r="D568" s="17" t="s">
        <v>124</v>
      </c>
      <c r="E568" s="18" t="s">
        <v>168</v>
      </c>
      <c r="F568" s="27">
        <f t="shared" si="9"/>
        <v>3887259</v>
      </c>
      <c r="G568" s="52">
        <v>86138</v>
      </c>
      <c r="H568" s="52">
        <v>377496</v>
      </c>
      <c r="I568" s="52">
        <v>2960855</v>
      </c>
      <c r="J568" s="52">
        <v>462770</v>
      </c>
      <c r="K568" s="53">
        <v>20050307</v>
      </c>
      <c r="L568" s="53"/>
    </row>
    <row r="569" spans="1:12" ht="15">
      <c r="A569" s="7">
        <v>539</v>
      </c>
      <c r="B569" s="17" t="s">
        <v>170</v>
      </c>
      <c r="C569" s="18" t="s">
        <v>169</v>
      </c>
      <c r="D569" s="17" t="s">
        <v>124</v>
      </c>
      <c r="E569" s="18" t="s">
        <v>171</v>
      </c>
      <c r="F569" s="27">
        <f t="shared" si="9"/>
        <v>1885304</v>
      </c>
      <c r="G569" s="52">
        <v>545100</v>
      </c>
      <c r="H569" s="52">
        <v>1340204</v>
      </c>
      <c r="I569" s="52">
        <v>0</v>
      </c>
      <c r="J569" s="52">
        <v>0</v>
      </c>
      <c r="K569" s="53">
        <v>20050307</v>
      </c>
      <c r="L569" s="53"/>
    </row>
    <row r="570" spans="1:12" ht="15">
      <c r="A570" s="7">
        <v>540</v>
      </c>
      <c r="B570" s="17" t="s">
        <v>173</v>
      </c>
      <c r="C570" s="18" t="s">
        <v>172</v>
      </c>
      <c r="D570" s="17" t="s">
        <v>124</v>
      </c>
      <c r="E570" s="18" t="s">
        <v>632</v>
      </c>
      <c r="F570" s="27">
        <f t="shared" si="9"/>
        <v>1888095</v>
      </c>
      <c r="G570" s="52">
        <v>140400</v>
      </c>
      <c r="H570" s="52">
        <v>865915</v>
      </c>
      <c r="I570" s="52">
        <v>0</v>
      </c>
      <c r="J570" s="52">
        <v>881780</v>
      </c>
      <c r="K570" s="53">
        <v>20050407</v>
      </c>
      <c r="L570" s="53"/>
    </row>
    <row r="571" spans="1:12" ht="15">
      <c r="A571" s="7">
        <v>541</v>
      </c>
      <c r="B571" s="17" t="s">
        <v>175</v>
      </c>
      <c r="C571" s="18" t="s">
        <v>174</v>
      </c>
      <c r="D571" s="17" t="s">
        <v>124</v>
      </c>
      <c r="E571" s="18" t="s">
        <v>176</v>
      </c>
      <c r="F571" s="27">
        <f t="shared" si="9"/>
        <v>8705493</v>
      </c>
      <c r="G571" s="52">
        <v>2873675</v>
      </c>
      <c r="H571" s="52">
        <v>3882291</v>
      </c>
      <c r="I571" s="52">
        <v>37365</v>
      </c>
      <c r="J571" s="52">
        <v>1912162</v>
      </c>
      <c r="K571" s="53">
        <v>20050407</v>
      </c>
      <c r="L571" s="53"/>
    </row>
    <row r="572" spans="1:12" ht="15">
      <c r="A572" s="7">
        <v>542</v>
      </c>
      <c r="B572" s="17" t="s">
        <v>178</v>
      </c>
      <c r="C572" s="18" t="s">
        <v>177</v>
      </c>
      <c r="D572" s="17" t="s">
        <v>124</v>
      </c>
      <c r="E572" s="18" t="s">
        <v>1101</v>
      </c>
      <c r="F572" s="27">
        <f t="shared" si="9"/>
        <v>2584057</v>
      </c>
      <c r="G572" s="52">
        <v>345000</v>
      </c>
      <c r="H572" s="52">
        <v>977441</v>
      </c>
      <c r="I572" s="52">
        <v>400001</v>
      </c>
      <c r="J572" s="52">
        <v>861615</v>
      </c>
      <c r="K572" s="53">
        <v>20050407</v>
      </c>
      <c r="L572" s="53"/>
    </row>
    <row r="573" spans="1:12" ht="15">
      <c r="A573" s="7">
        <v>543</v>
      </c>
      <c r="B573" s="17" t="s">
        <v>180</v>
      </c>
      <c r="C573" s="18" t="s">
        <v>179</v>
      </c>
      <c r="D573" s="17" t="s">
        <v>124</v>
      </c>
      <c r="E573" s="18" t="s">
        <v>181</v>
      </c>
      <c r="F573" s="27">
        <f t="shared" si="9"/>
        <v>5422739</v>
      </c>
      <c r="G573" s="52">
        <v>3024100</v>
      </c>
      <c r="H573" s="52">
        <v>2050509</v>
      </c>
      <c r="I573" s="52">
        <v>0</v>
      </c>
      <c r="J573" s="52">
        <v>348130</v>
      </c>
      <c r="K573" s="53">
        <v>20050207</v>
      </c>
      <c r="L573" s="53"/>
    </row>
    <row r="574" spans="1:12" ht="15">
      <c r="A574" s="7">
        <v>544</v>
      </c>
      <c r="B574" s="17" t="s">
        <v>183</v>
      </c>
      <c r="C574" s="18" t="s">
        <v>182</v>
      </c>
      <c r="D574" s="17" t="s">
        <v>124</v>
      </c>
      <c r="E574" s="18" t="s">
        <v>184</v>
      </c>
      <c r="F574" s="27">
        <f t="shared" si="9"/>
        <v>0</v>
      </c>
      <c r="G574" s="52">
        <v>0</v>
      </c>
      <c r="H574" s="52">
        <v>0</v>
      </c>
      <c r="I574" s="52">
        <v>0</v>
      </c>
      <c r="J574" s="52">
        <v>0</v>
      </c>
      <c r="K574" s="53" t="s">
        <v>0</v>
      </c>
      <c r="L574" s="53"/>
    </row>
    <row r="575" spans="1:12" ht="15">
      <c r="A575" s="7">
        <v>545</v>
      </c>
      <c r="B575" s="17" t="s">
        <v>190</v>
      </c>
      <c r="C575" s="18" t="s">
        <v>185</v>
      </c>
      <c r="D575" s="17" t="s">
        <v>189</v>
      </c>
      <c r="E575" s="18" t="s">
        <v>191</v>
      </c>
      <c r="F575" s="27">
        <f t="shared" si="9"/>
        <v>69345</v>
      </c>
      <c r="G575" s="52">
        <v>0</v>
      </c>
      <c r="H575" s="52">
        <v>0</v>
      </c>
      <c r="I575" s="52">
        <v>31469</v>
      </c>
      <c r="J575" s="52">
        <v>37876</v>
      </c>
      <c r="K575" s="53">
        <v>20050307</v>
      </c>
      <c r="L575" s="53"/>
    </row>
    <row r="576" spans="1:12" ht="15">
      <c r="A576" s="7">
        <v>546</v>
      </c>
      <c r="B576" s="17" t="s">
        <v>193</v>
      </c>
      <c r="C576" s="18" t="s">
        <v>186</v>
      </c>
      <c r="D576" s="17" t="s">
        <v>189</v>
      </c>
      <c r="E576" s="18" t="s">
        <v>194</v>
      </c>
      <c r="F576" s="27">
        <f t="shared" si="9"/>
        <v>70526</v>
      </c>
      <c r="G576" s="52">
        <v>0</v>
      </c>
      <c r="H576" s="52">
        <v>59725</v>
      </c>
      <c r="I576" s="52">
        <v>0</v>
      </c>
      <c r="J576" s="52">
        <v>10801</v>
      </c>
      <c r="K576" s="53">
        <v>20050407</v>
      </c>
      <c r="L576" s="53"/>
    </row>
    <row r="577" spans="1:12" ht="15">
      <c r="A577" s="7">
        <v>547</v>
      </c>
      <c r="B577" s="17" t="s">
        <v>196</v>
      </c>
      <c r="C577" s="18" t="s">
        <v>187</v>
      </c>
      <c r="D577" s="17" t="s">
        <v>189</v>
      </c>
      <c r="E577" s="18" t="s">
        <v>197</v>
      </c>
      <c r="F577" s="27">
        <f t="shared" si="9"/>
        <v>137394</v>
      </c>
      <c r="G577" s="52">
        <v>0</v>
      </c>
      <c r="H577" s="52">
        <v>44099</v>
      </c>
      <c r="I577" s="52">
        <v>0</v>
      </c>
      <c r="J577" s="52">
        <v>93295</v>
      </c>
      <c r="K577" s="53">
        <v>20050407</v>
      </c>
      <c r="L577" s="53"/>
    </row>
    <row r="578" spans="1:12" ht="15">
      <c r="A578" s="7">
        <v>548</v>
      </c>
      <c r="B578" s="17" t="s">
        <v>199</v>
      </c>
      <c r="C578" s="18" t="s">
        <v>188</v>
      </c>
      <c r="D578" s="17" t="s">
        <v>189</v>
      </c>
      <c r="E578" s="18" t="s">
        <v>200</v>
      </c>
      <c r="F578" s="27">
        <f t="shared" si="9"/>
        <v>455640</v>
      </c>
      <c r="G578" s="52">
        <v>250000</v>
      </c>
      <c r="H578" s="52">
        <v>45500</v>
      </c>
      <c r="I578" s="52">
        <v>19200</v>
      </c>
      <c r="J578" s="52">
        <v>140940</v>
      </c>
      <c r="K578" s="53">
        <v>20050307</v>
      </c>
      <c r="L578" s="53"/>
    </row>
    <row r="579" spans="1:12" ht="15">
      <c r="A579" s="7">
        <v>549</v>
      </c>
      <c r="B579" s="17" t="s">
        <v>202</v>
      </c>
      <c r="C579" s="18" t="s">
        <v>192</v>
      </c>
      <c r="D579" s="17" t="s">
        <v>189</v>
      </c>
      <c r="E579" s="18" t="s">
        <v>934</v>
      </c>
      <c r="F579" s="27">
        <f t="shared" si="9"/>
        <v>409356</v>
      </c>
      <c r="G579" s="52">
        <v>240275</v>
      </c>
      <c r="H579" s="52">
        <v>164806</v>
      </c>
      <c r="I579" s="52">
        <v>0</v>
      </c>
      <c r="J579" s="52">
        <v>4275</v>
      </c>
      <c r="K579" s="53">
        <v>20050407</v>
      </c>
      <c r="L579" s="53"/>
    </row>
    <row r="580" spans="1:12" ht="15">
      <c r="A580" s="7">
        <v>550</v>
      </c>
      <c r="B580" s="17" t="s">
        <v>204</v>
      </c>
      <c r="C580" s="18" t="s">
        <v>195</v>
      </c>
      <c r="D580" s="17" t="s">
        <v>189</v>
      </c>
      <c r="E580" s="18" t="s">
        <v>205</v>
      </c>
      <c r="F580" s="27">
        <f t="shared" si="9"/>
        <v>202146</v>
      </c>
      <c r="G580" s="52">
        <v>200971</v>
      </c>
      <c r="H580" s="52">
        <v>0</v>
      </c>
      <c r="I580" s="52">
        <v>0</v>
      </c>
      <c r="J580" s="52">
        <v>1175</v>
      </c>
      <c r="K580" s="53">
        <v>20050407</v>
      </c>
      <c r="L580" s="53"/>
    </row>
    <row r="581" spans="1:12" ht="15">
      <c r="A581" s="7">
        <v>551</v>
      </c>
      <c r="B581" s="17" t="s">
        <v>207</v>
      </c>
      <c r="C581" s="18" t="s">
        <v>198</v>
      </c>
      <c r="D581" s="17" t="s">
        <v>189</v>
      </c>
      <c r="E581" s="18" t="s">
        <v>829</v>
      </c>
      <c r="F581" s="27">
        <f t="shared" si="9"/>
        <v>94945</v>
      </c>
      <c r="G581" s="52">
        <v>0</v>
      </c>
      <c r="H581" s="52">
        <v>59213</v>
      </c>
      <c r="I581" s="52">
        <v>14250</v>
      </c>
      <c r="J581" s="52">
        <v>21482</v>
      </c>
      <c r="K581" s="53">
        <v>20050307</v>
      </c>
      <c r="L581" s="53"/>
    </row>
    <row r="582" spans="1:12" ht="15">
      <c r="A582" s="7">
        <v>552</v>
      </c>
      <c r="B582" s="17" t="s">
        <v>209</v>
      </c>
      <c r="C582" s="18" t="s">
        <v>201</v>
      </c>
      <c r="D582" s="17" t="s">
        <v>189</v>
      </c>
      <c r="E582" s="18" t="s">
        <v>210</v>
      </c>
      <c r="F582" s="27">
        <f t="shared" si="9"/>
        <v>319584</v>
      </c>
      <c r="G582" s="52">
        <v>0</v>
      </c>
      <c r="H582" s="52">
        <v>62552</v>
      </c>
      <c r="I582" s="52">
        <v>72500</v>
      </c>
      <c r="J582" s="52">
        <v>184532</v>
      </c>
      <c r="K582" s="53">
        <v>20050407</v>
      </c>
      <c r="L582" s="53"/>
    </row>
    <row r="583" spans="1:12" ht="15">
      <c r="A583" s="7">
        <v>553</v>
      </c>
      <c r="B583" s="17" t="s">
        <v>212</v>
      </c>
      <c r="C583" s="18" t="s">
        <v>203</v>
      </c>
      <c r="D583" s="17" t="s">
        <v>189</v>
      </c>
      <c r="E583" s="18" t="s">
        <v>213</v>
      </c>
      <c r="F583" s="27">
        <f t="shared" si="9"/>
        <v>864491</v>
      </c>
      <c r="G583" s="52">
        <v>250000</v>
      </c>
      <c r="H583" s="52">
        <v>73535</v>
      </c>
      <c r="I583" s="52">
        <v>536000</v>
      </c>
      <c r="J583" s="52">
        <v>4956</v>
      </c>
      <c r="K583" s="53">
        <v>20050307</v>
      </c>
      <c r="L583" s="53"/>
    </row>
    <row r="584" spans="1:12" ht="15">
      <c r="A584" s="7">
        <v>554</v>
      </c>
      <c r="B584" s="17" t="s">
        <v>215</v>
      </c>
      <c r="C584" s="18" t="s">
        <v>206</v>
      </c>
      <c r="D584" s="17" t="s">
        <v>189</v>
      </c>
      <c r="E584" s="18" t="s">
        <v>216</v>
      </c>
      <c r="F584" s="27">
        <f t="shared" si="9"/>
        <v>50830</v>
      </c>
      <c r="G584" s="52">
        <v>0</v>
      </c>
      <c r="H584" s="52">
        <v>50330</v>
      </c>
      <c r="I584" s="52">
        <v>0</v>
      </c>
      <c r="J584" s="52">
        <v>500</v>
      </c>
      <c r="K584" s="53" t="s">
        <v>0</v>
      </c>
      <c r="L584" s="53"/>
    </row>
    <row r="585" spans="1:12" ht="15">
      <c r="A585" s="7">
        <v>555</v>
      </c>
      <c r="B585" s="17" t="s">
        <v>218</v>
      </c>
      <c r="C585" s="18" t="s">
        <v>208</v>
      </c>
      <c r="D585" s="17" t="s">
        <v>189</v>
      </c>
      <c r="E585" s="18" t="s">
        <v>219</v>
      </c>
      <c r="F585" s="27">
        <f t="shared" si="9"/>
        <v>43945</v>
      </c>
      <c r="G585" s="52">
        <v>0</v>
      </c>
      <c r="H585" s="52">
        <v>27450</v>
      </c>
      <c r="I585" s="52">
        <v>0</v>
      </c>
      <c r="J585" s="52">
        <v>16495</v>
      </c>
      <c r="K585" s="53" t="s">
        <v>0</v>
      </c>
      <c r="L585" s="53"/>
    </row>
    <row r="586" spans="1:12" ht="15">
      <c r="A586" s="7">
        <v>556</v>
      </c>
      <c r="B586" s="17" t="s">
        <v>221</v>
      </c>
      <c r="C586" s="18" t="s">
        <v>211</v>
      </c>
      <c r="D586" s="17" t="s">
        <v>189</v>
      </c>
      <c r="E586" s="18" t="s">
        <v>222</v>
      </c>
      <c r="F586" s="27">
        <f t="shared" si="9"/>
        <v>405565</v>
      </c>
      <c r="G586" s="52">
        <v>1675</v>
      </c>
      <c r="H586" s="52">
        <v>395290</v>
      </c>
      <c r="I586" s="52">
        <v>0</v>
      </c>
      <c r="J586" s="52">
        <v>8600</v>
      </c>
      <c r="K586" s="53">
        <v>20050307</v>
      </c>
      <c r="L586" s="53"/>
    </row>
    <row r="587" spans="1:12" ht="15">
      <c r="A587" s="7">
        <v>557</v>
      </c>
      <c r="B587" s="17" t="s">
        <v>224</v>
      </c>
      <c r="C587" s="18" t="s">
        <v>214</v>
      </c>
      <c r="D587" s="17" t="s">
        <v>189</v>
      </c>
      <c r="E587" s="18" t="s">
        <v>225</v>
      </c>
      <c r="F587" s="27">
        <f>G587+H587+I587+J587</f>
        <v>918799</v>
      </c>
      <c r="G587" s="52">
        <v>485600</v>
      </c>
      <c r="H587" s="52">
        <v>0</v>
      </c>
      <c r="I587" s="52">
        <v>145000</v>
      </c>
      <c r="J587" s="52">
        <v>288199</v>
      </c>
      <c r="K587" s="53">
        <v>20050407</v>
      </c>
      <c r="L587" s="53"/>
    </row>
    <row r="588" spans="1:12" ht="15">
      <c r="A588" s="7">
        <v>558</v>
      </c>
      <c r="B588" s="17" t="s">
        <v>227</v>
      </c>
      <c r="C588" s="18" t="s">
        <v>217</v>
      </c>
      <c r="D588" s="17" t="s">
        <v>189</v>
      </c>
      <c r="E588" s="18" t="s">
        <v>228</v>
      </c>
      <c r="F588" s="27">
        <f>G588+H588+I588+J588</f>
        <v>119105</v>
      </c>
      <c r="G588" s="52">
        <v>750</v>
      </c>
      <c r="H588" s="52">
        <v>116355</v>
      </c>
      <c r="I588" s="52">
        <v>0</v>
      </c>
      <c r="J588" s="52">
        <v>2000</v>
      </c>
      <c r="K588" s="53">
        <v>20050407</v>
      </c>
      <c r="L588" s="53"/>
    </row>
    <row r="589" spans="1:12" ht="15">
      <c r="A589" s="7">
        <v>559</v>
      </c>
      <c r="B589" s="17" t="s">
        <v>230</v>
      </c>
      <c r="C589" s="18" t="s">
        <v>220</v>
      </c>
      <c r="D589" s="17" t="s">
        <v>189</v>
      </c>
      <c r="E589" s="18" t="s">
        <v>231</v>
      </c>
      <c r="F589" s="27">
        <f>G589+H589+I589+J589</f>
        <v>221228</v>
      </c>
      <c r="G589" s="52">
        <v>17750</v>
      </c>
      <c r="H589" s="52">
        <v>91793</v>
      </c>
      <c r="I589" s="52">
        <v>2000</v>
      </c>
      <c r="J589" s="52">
        <v>109685</v>
      </c>
      <c r="K589" s="53">
        <v>20050307</v>
      </c>
      <c r="L589" s="53"/>
    </row>
    <row r="590" spans="1:12" ht="15">
      <c r="A590" s="7">
        <v>560</v>
      </c>
      <c r="B590" s="17" t="s">
        <v>233</v>
      </c>
      <c r="C590" s="18" t="s">
        <v>223</v>
      </c>
      <c r="D590" s="17" t="s">
        <v>189</v>
      </c>
      <c r="E590" s="18" t="s">
        <v>584</v>
      </c>
      <c r="F590" s="53" t="s">
        <v>1725</v>
      </c>
      <c r="G590" s="53" t="s">
        <v>1725</v>
      </c>
      <c r="H590" s="53" t="s">
        <v>1725</v>
      </c>
      <c r="I590" s="53" t="s">
        <v>1725</v>
      </c>
      <c r="J590" s="53" t="s">
        <v>1725</v>
      </c>
      <c r="K590" s="53" t="s">
        <v>1725</v>
      </c>
      <c r="L590" s="53"/>
    </row>
    <row r="591" spans="1:12" ht="15">
      <c r="A591" s="7">
        <v>561</v>
      </c>
      <c r="B591" s="17" t="s">
        <v>235</v>
      </c>
      <c r="C591" s="18" t="s">
        <v>226</v>
      </c>
      <c r="D591" s="17" t="s">
        <v>189</v>
      </c>
      <c r="E591" s="18" t="s">
        <v>236</v>
      </c>
      <c r="F591" s="27">
        <f>G591+H591+I591+J591</f>
        <v>305646</v>
      </c>
      <c r="G591" s="52">
        <v>251000</v>
      </c>
      <c r="H591" s="52">
        <v>41646</v>
      </c>
      <c r="I591" s="52">
        <v>0</v>
      </c>
      <c r="J591" s="52">
        <v>13000</v>
      </c>
      <c r="K591" s="53">
        <v>20050307</v>
      </c>
      <c r="L591" s="53"/>
    </row>
    <row r="592" spans="1:12" ht="15">
      <c r="A592" s="7">
        <v>562</v>
      </c>
      <c r="B592" s="20">
        <v>41090</v>
      </c>
      <c r="C592" s="21">
        <v>2118</v>
      </c>
      <c r="D592" s="17" t="s">
        <v>189</v>
      </c>
      <c r="E592" s="18" t="s">
        <v>114</v>
      </c>
      <c r="F592" s="66" t="s">
        <v>115</v>
      </c>
      <c r="G592" s="66" t="s">
        <v>115</v>
      </c>
      <c r="H592" s="66" t="s">
        <v>115</v>
      </c>
      <c r="I592" s="66" t="s">
        <v>115</v>
      </c>
      <c r="J592" s="66" t="s">
        <v>115</v>
      </c>
      <c r="K592" s="53" t="s">
        <v>115</v>
      </c>
      <c r="L592" s="53"/>
    </row>
    <row r="593" spans="1:12" ht="15">
      <c r="A593" s="7">
        <v>563</v>
      </c>
      <c r="B593" s="17" t="s">
        <v>238</v>
      </c>
      <c r="C593" s="18" t="s">
        <v>229</v>
      </c>
      <c r="D593" s="17" t="s">
        <v>189</v>
      </c>
      <c r="E593" s="18" t="s">
        <v>239</v>
      </c>
      <c r="F593" s="27">
        <f aca="true" t="shared" si="10" ref="F593:F598">G593+H593+I593+J593</f>
        <v>2992105</v>
      </c>
      <c r="G593" s="52">
        <v>167660</v>
      </c>
      <c r="H593" s="52">
        <v>406008</v>
      </c>
      <c r="I593" s="52">
        <v>0</v>
      </c>
      <c r="J593" s="52">
        <v>2418437</v>
      </c>
      <c r="K593" s="53">
        <v>20050307</v>
      </c>
      <c r="L593" s="53"/>
    </row>
    <row r="594" spans="1:12" ht="15">
      <c r="A594" s="7">
        <v>564</v>
      </c>
      <c r="B594" s="17" t="s">
        <v>241</v>
      </c>
      <c r="C594" s="18" t="s">
        <v>232</v>
      </c>
      <c r="D594" s="17" t="s">
        <v>189</v>
      </c>
      <c r="E594" s="18" t="s">
        <v>242</v>
      </c>
      <c r="F594" s="27">
        <f t="shared" si="10"/>
        <v>289893</v>
      </c>
      <c r="G594" s="52">
        <v>0</v>
      </c>
      <c r="H594" s="52">
        <v>170891</v>
      </c>
      <c r="I594" s="52">
        <v>101245</v>
      </c>
      <c r="J594" s="52">
        <v>17757</v>
      </c>
      <c r="K594" s="53">
        <v>20050407</v>
      </c>
      <c r="L594" s="53"/>
    </row>
    <row r="595" spans="1:12" ht="15">
      <c r="A595" s="7">
        <v>565</v>
      </c>
      <c r="B595" s="17" t="s">
        <v>244</v>
      </c>
      <c r="C595" s="18" t="s">
        <v>234</v>
      </c>
      <c r="D595" s="17" t="s">
        <v>189</v>
      </c>
      <c r="E595" s="18" t="s">
        <v>245</v>
      </c>
      <c r="F595" s="27">
        <f t="shared" si="10"/>
        <v>196239</v>
      </c>
      <c r="G595" s="52">
        <v>0</v>
      </c>
      <c r="H595" s="52">
        <v>163613</v>
      </c>
      <c r="I595" s="52">
        <v>0</v>
      </c>
      <c r="J595" s="52">
        <v>32626</v>
      </c>
      <c r="K595" s="53">
        <v>20050407</v>
      </c>
      <c r="L595" s="53"/>
    </row>
    <row r="596" spans="1:12" ht="15">
      <c r="A596" s="7">
        <v>566</v>
      </c>
      <c r="B596" s="17" t="s">
        <v>246</v>
      </c>
      <c r="C596" s="18" t="s">
        <v>237</v>
      </c>
      <c r="D596" s="17" t="s">
        <v>189</v>
      </c>
      <c r="E596" s="18" t="s">
        <v>517</v>
      </c>
      <c r="F596" s="27">
        <f t="shared" si="10"/>
        <v>1328619</v>
      </c>
      <c r="G596" s="52">
        <v>143950</v>
      </c>
      <c r="H596" s="52">
        <v>102194</v>
      </c>
      <c r="I596" s="52">
        <v>80475</v>
      </c>
      <c r="J596" s="52">
        <v>1002000</v>
      </c>
      <c r="K596" s="53">
        <v>20050307</v>
      </c>
      <c r="L596" s="53"/>
    </row>
    <row r="597" spans="1:12" ht="15">
      <c r="A597" s="7">
        <v>567</v>
      </c>
      <c r="B597" s="17" t="s">
        <v>247</v>
      </c>
      <c r="C597" s="18" t="s">
        <v>240</v>
      </c>
      <c r="D597" s="17" t="s">
        <v>189</v>
      </c>
      <c r="E597" s="18" t="s">
        <v>248</v>
      </c>
      <c r="F597" s="27">
        <f t="shared" si="10"/>
        <v>550980</v>
      </c>
      <c r="G597" s="52">
        <v>215000</v>
      </c>
      <c r="H597" s="52">
        <v>23970</v>
      </c>
      <c r="I597" s="52">
        <v>23500</v>
      </c>
      <c r="J597" s="52">
        <v>288510</v>
      </c>
      <c r="K597" s="53">
        <v>20050407</v>
      </c>
      <c r="L597" s="53"/>
    </row>
    <row r="598" spans="1:12" ht="15">
      <c r="A598" s="30">
        <v>568</v>
      </c>
      <c r="B598" s="31"/>
      <c r="C598" s="18" t="s">
        <v>243</v>
      </c>
      <c r="D598" s="17"/>
      <c r="E598" s="27" t="s">
        <v>113</v>
      </c>
      <c r="F598" s="27">
        <f t="shared" si="10"/>
        <v>38612917</v>
      </c>
      <c r="G598" s="52">
        <v>2110150</v>
      </c>
      <c r="H598" s="52">
        <v>12639488</v>
      </c>
      <c r="I598" s="52">
        <v>332503</v>
      </c>
      <c r="J598" s="52">
        <v>23530776</v>
      </c>
      <c r="K598" s="53">
        <v>20050307</v>
      </c>
      <c r="L598" s="53"/>
    </row>
    <row r="599" spans="6:8" ht="15">
      <c r="F599" s="45"/>
      <c r="G599" s="52"/>
      <c r="H599" s="5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B21" sqref="B2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</cols>
  <sheetData>
    <row r="1" spans="1:10" s="2" customFormat="1" ht="18">
      <c r="A1" s="15" t="s">
        <v>1728</v>
      </c>
      <c r="B1" s="3"/>
      <c r="C1" s="3"/>
      <c r="D1" s="3"/>
      <c r="G1" s="13"/>
      <c r="H1" s="13"/>
      <c r="I1" s="13"/>
      <c r="J1" s="13"/>
    </row>
    <row r="2" spans="1:10" s="2" customFormat="1" ht="15" customHeight="1">
      <c r="A2" s="16" t="s">
        <v>1727</v>
      </c>
      <c r="B2" s="3"/>
      <c r="C2" s="3"/>
      <c r="D2" s="3"/>
      <c r="G2" s="13"/>
      <c r="H2" s="13"/>
      <c r="I2" s="13"/>
      <c r="J2" s="13"/>
    </row>
    <row r="3" spans="7:10" s="3" customFormat="1" ht="15" customHeight="1">
      <c r="G3" s="51"/>
      <c r="H3" s="51"/>
      <c r="I3" s="14"/>
      <c r="J3" s="25"/>
    </row>
    <row r="4" spans="2:10" s="3" customFormat="1" ht="15" customHeight="1">
      <c r="B4" s="8">
        <v>1980</v>
      </c>
      <c r="G4" s="22" t="s">
        <v>1715</v>
      </c>
      <c r="H4" s="22" t="s">
        <v>1715</v>
      </c>
      <c r="I4" s="22" t="s">
        <v>1720</v>
      </c>
      <c r="J4" s="22" t="s">
        <v>1720</v>
      </c>
    </row>
    <row r="5" spans="2:10" s="3" customFormat="1" ht="15" customHeight="1">
      <c r="B5" s="8" t="s">
        <v>107</v>
      </c>
      <c r="C5" s="1" t="s">
        <v>111</v>
      </c>
      <c r="E5" s="4"/>
      <c r="F5" s="4"/>
      <c r="G5" s="23" t="s">
        <v>1716</v>
      </c>
      <c r="H5" s="23" t="s">
        <v>1718</v>
      </c>
      <c r="I5" s="23" t="s">
        <v>1716</v>
      </c>
      <c r="J5" s="23" t="s">
        <v>1718</v>
      </c>
    </row>
    <row r="6" spans="1:12" s="3" customFormat="1" ht="15" customHeight="1" thickBot="1">
      <c r="A6" s="11" t="s">
        <v>110</v>
      </c>
      <c r="B6" s="9" t="s">
        <v>108</v>
      </c>
      <c r="C6" s="12" t="s">
        <v>112</v>
      </c>
      <c r="D6" s="11" t="s">
        <v>109</v>
      </c>
      <c r="E6" s="10" t="s">
        <v>3</v>
      </c>
      <c r="F6" s="26" t="s">
        <v>1721</v>
      </c>
      <c r="G6" s="24" t="s">
        <v>1717</v>
      </c>
      <c r="H6" s="24" t="s">
        <v>1719</v>
      </c>
      <c r="I6" s="24" t="s">
        <v>1717</v>
      </c>
      <c r="J6" s="24" t="s">
        <v>1719</v>
      </c>
      <c r="L6" s="39" t="s">
        <v>1724</v>
      </c>
    </row>
    <row r="7" spans="1:12" s="3" customFormat="1" ht="15" customHeight="1" thickTop="1">
      <c r="A7" s="33"/>
      <c r="B7" s="34"/>
      <c r="C7" s="31"/>
      <c r="D7" s="41" t="s">
        <v>249</v>
      </c>
      <c r="E7" s="35"/>
      <c r="F7" s="43">
        <f>SUM(F31:F53)</f>
        <v>36856758</v>
      </c>
      <c r="G7" s="43">
        <f>SUM(G31:G53)</f>
        <v>14381791</v>
      </c>
      <c r="H7" s="43">
        <f>SUM(H31:H53)</f>
        <v>4726541</v>
      </c>
      <c r="I7" s="43">
        <f>SUM(I31:I53)</f>
        <v>5907495</v>
      </c>
      <c r="J7" s="43">
        <f>SUM(J31:J53)</f>
        <v>11840931</v>
      </c>
      <c r="L7" s="4"/>
    </row>
    <row r="8" spans="1:12" s="3" customFormat="1" ht="15" customHeight="1">
      <c r="A8" s="33"/>
      <c r="B8" s="34"/>
      <c r="C8" s="31"/>
      <c r="D8" s="41" t="s">
        <v>319</v>
      </c>
      <c r="E8" s="35"/>
      <c r="F8" s="41">
        <f>SUM(F54:F123)</f>
        <v>94201188</v>
      </c>
      <c r="G8" s="41">
        <f>SUM(G54:G123)</f>
        <v>43114654</v>
      </c>
      <c r="H8" s="41">
        <f>SUM(H54:H123)</f>
        <v>26621995</v>
      </c>
      <c r="I8" s="41">
        <f>SUM(I54:I123)</f>
        <v>6141499</v>
      </c>
      <c r="J8" s="41">
        <f>SUM(J54:J123)</f>
        <v>18323040</v>
      </c>
      <c r="L8" s="4"/>
    </row>
    <row r="9" spans="1:12" s="3" customFormat="1" ht="15" customHeight="1">
      <c r="A9" s="33"/>
      <c r="B9" s="34"/>
      <c r="C9" s="31"/>
      <c r="D9" s="41" t="s">
        <v>530</v>
      </c>
      <c r="E9" s="35"/>
      <c r="F9" s="41">
        <f>SUM(F124:F163)</f>
        <v>22268532</v>
      </c>
      <c r="G9" s="41">
        <f>SUM(G124:G163)</f>
        <v>8351852</v>
      </c>
      <c r="H9" s="41">
        <f>SUM(H124:H163)</f>
        <v>6149745</v>
      </c>
      <c r="I9" s="41">
        <f>SUM(I124:I163)</f>
        <v>1293504</v>
      </c>
      <c r="J9" s="41">
        <f>SUM(J124:J163)</f>
        <v>6473431</v>
      </c>
      <c r="L9" s="4"/>
    </row>
    <row r="10" spans="1:12" s="3" customFormat="1" ht="15" customHeight="1">
      <c r="A10" s="33"/>
      <c r="B10" s="34"/>
      <c r="C10" s="31"/>
      <c r="D10" s="41" t="s">
        <v>650</v>
      </c>
      <c r="E10" s="35"/>
      <c r="F10" s="41">
        <f>SUM(F164:F200)</f>
        <v>30649118</v>
      </c>
      <c r="G10" s="41">
        <f>SUM(G164:G200)</f>
        <v>9949885</v>
      </c>
      <c r="H10" s="41">
        <f>SUM(H164:H200)</f>
        <v>5770495</v>
      </c>
      <c r="I10" s="41">
        <f>SUM(I164:I200)</f>
        <v>7177591</v>
      </c>
      <c r="J10" s="41">
        <f>SUM(J164:J200)</f>
        <v>7751147</v>
      </c>
      <c r="L10" s="4"/>
    </row>
    <row r="11" spans="1:12" s="3" customFormat="1" ht="15" customHeight="1">
      <c r="A11" s="33"/>
      <c r="B11" s="34"/>
      <c r="C11" s="31"/>
      <c r="D11" s="41" t="s">
        <v>762</v>
      </c>
      <c r="E11" s="35"/>
      <c r="F11" s="41">
        <f>SUM(F201:F216)</f>
        <v>43833296</v>
      </c>
      <c r="G11" s="41">
        <f>SUM(G201:G216)</f>
        <v>30826725</v>
      </c>
      <c r="H11" s="41">
        <f>SUM(H201:H216)</f>
        <v>5832644</v>
      </c>
      <c r="I11" s="41">
        <f>SUM(I201:I216)</f>
        <v>4999111</v>
      </c>
      <c r="J11" s="41">
        <f>SUM(J201:J216)</f>
        <v>2174816</v>
      </c>
      <c r="L11" s="4"/>
    </row>
    <row r="12" spans="1:12" s="3" customFormat="1" ht="15" customHeight="1">
      <c r="A12" s="33"/>
      <c r="B12" s="34"/>
      <c r="C12" s="31"/>
      <c r="D12" s="41" t="s">
        <v>811</v>
      </c>
      <c r="E12" s="35"/>
      <c r="F12" s="41">
        <f>SUM(F217:F230)</f>
        <v>11155926</v>
      </c>
      <c r="G12" s="41">
        <f>SUM(G217:G230)</f>
        <v>3298358</v>
      </c>
      <c r="H12" s="41">
        <f>SUM(H217:H230)</f>
        <v>1152905</v>
      </c>
      <c r="I12" s="41">
        <f>SUM(I217:I230)</f>
        <v>5063999</v>
      </c>
      <c r="J12" s="41">
        <f>SUM(J217:J230)</f>
        <v>1640664</v>
      </c>
      <c r="L12" s="4"/>
    </row>
    <row r="13" spans="1:12" s="3" customFormat="1" ht="15" customHeight="1">
      <c r="A13" s="33"/>
      <c r="B13" s="34"/>
      <c r="C13" s="31"/>
      <c r="D13" s="41" t="s">
        <v>854</v>
      </c>
      <c r="E13" s="35"/>
      <c r="F13" s="41">
        <f>SUM(F231:F252)</f>
        <v>63284027</v>
      </c>
      <c r="G13" s="41">
        <f>SUM(G231:G252)</f>
        <v>14364416</v>
      </c>
      <c r="H13" s="41">
        <f>SUM(H231:H252)</f>
        <v>13954204</v>
      </c>
      <c r="I13" s="41">
        <f>SUM(I231:I252)</f>
        <v>20334267</v>
      </c>
      <c r="J13" s="41">
        <f>SUM(J231:J252)</f>
        <v>14631140</v>
      </c>
      <c r="L13" s="4"/>
    </row>
    <row r="14" spans="1:12" s="3" customFormat="1" ht="15" customHeight="1">
      <c r="A14" s="33"/>
      <c r="B14" s="34"/>
      <c r="C14" s="31"/>
      <c r="D14" s="41" t="s">
        <v>919</v>
      </c>
      <c r="E14" s="35"/>
      <c r="F14" s="41">
        <f>SUM(F253:F276)</f>
        <v>28043314</v>
      </c>
      <c r="G14" s="41">
        <f>SUM(G253:G276)</f>
        <v>13225808</v>
      </c>
      <c r="H14" s="41">
        <f>SUM(H253:H276)</f>
        <v>2446618</v>
      </c>
      <c r="I14" s="41">
        <f>SUM(I253:I276)</f>
        <v>2936302</v>
      </c>
      <c r="J14" s="41">
        <f>SUM(J253:J276)</f>
        <v>9434586</v>
      </c>
      <c r="L14" s="4"/>
    </row>
    <row r="15" spans="1:12" s="3" customFormat="1" ht="15" customHeight="1">
      <c r="A15" s="33"/>
      <c r="B15" s="34"/>
      <c r="C15" s="31"/>
      <c r="D15" s="41" t="s">
        <v>990</v>
      </c>
      <c r="E15" s="35"/>
      <c r="F15" s="41">
        <f>SUM(F277:F288)</f>
        <v>122041437</v>
      </c>
      <c r="G15" s="41">
        <f>SUM(G277:G288)</f>
        <v>62084581</v>
      </c>
      <c r="H15" s="41">
        <f>SUM(H277:H288)</f>
        <v>8437021</v>
      </c>
      <c r="I15" s="41">
        <f>SUM(I277:I288)</f>
        <v>845500</v>
      </c>
      <c r="J15" s="41">
        <f>SUM(J277:J288)</f>
        <v>50674335</v>
      </c>
      <c r="L15" s="4"/>
    </row>
    <row r="16" spans="1:12" s="3" customFormat="1" ht="15" customHeight="1">
      <c r="A16" s="33"/>
      <c r="B16" s="34"/>
      <c r="C16" s="31"/>
      <c r="D16" s="41" t="s">
        <v>1027</v>
      </c>
      <c r="E16" s="35"/>
      <c r="F16" s="41">
        <f>SUM(F289:F314)</f>
        <v>8503523</v>
      </c>
      <c r="G16" s="41">
        <f>SUM(G289:G314)</f>
        <v>3920953</v>
      </c>
      <c r="H16" s="41">
        <f>SUM(H289:H314)</f>
        <v>1962681</v>
      </c>
      <c r="I16" s="41">
        <f>SUM(I289:I314)</f>
        <v>1406001</v>
      </c>
      <c r="J16" s="41">
        <f>SUM(J289:J314)</f>
        <v>1213888</v>
      </c>
      <c r="L16" s="4"/>
    </row>
    <row r="17" spans="1:12" s="3" customFormat="1" ht="15" customHeight="1">
      <c r="A17" s="33"/>
      <c r="B17" s="34"/>
      <c r="C17" s="31"/>
      <c r="D17" s="41" t="s">
        <v>1105</v>
      </c>
      <c r="E17" s="35"/>
      <c r="F17" s="41">
        <f>SUM(F315:F327)</f>
        <v>32597521</v>
      </c>
      <c r="G17" s="41">
        <f>SUM(G315:G327)</f>
        <v>13290984</v>
      </c>
      <c r="H17" s="41">
        <f>SUM(H315:H327)</f>
        <v>6350262</v>
      </c>
      <c r="I17" s="41">
        <f>SUM(I315:I327)</f>
        <v>1313913</v>
      </c>
      <c r="J17" s="41">
        <f>SUM(J315:J327)</f>
        <v>11642362</v>
      </c>
      <c r="L17" s="4"/>
    </row>
    <row r="18" spans="1:12" s="3" customFormat="1" ht="15" customHeight="1">
      <c r="A18" s="33"/>
      <c r="B18" s="34"/>
      <c r="C18" s="31"/>
      <c r="D18" s="41" t="s">
        <v>1141</v>
      </c>
      <c r="E18" s="35"/>
      <c r="F18" s="41">
        <f>SUM(F328:F352)</f>
        <v>55558528</v>
      </c>
      <c r="G18" s="41">
        <f>SUM(G328:G352)</f>
        <v>13266681</v>
      </c>
      <c r="H18" s="41">
        <f>SUM(H328:H352)</f>
        <v>9502366</v>
      </c>
      <c r="I18" s="41">
        <f>SUM(I328:I352)</f>
        <v>14912303</v>
      </c>
      <c r="J18" s="41">
        <f>SUM(J328:J352)</f>
        <v>17877178</v>
      </c>
      <c r="L18" s="4"/>
    </row>
    <row r="19" spans="1:12" s="3" customFormat="1" ht="15" customHeight="1">
      <c r="A19" s="33"/>
      <c r="B19" s="34"/>
      <c r="C19" s="31"/>
      <c r="D19" s="41" t="s">
        <v>1215</v>
      </c>
      <c r="E19" s="35"/>
      <c r="F19" s="41">
        <f>SUM(F353:F405)</f>
        <v>49059228</v>
      </c>
      <c r="G19" s="41">
        <f>SUM(G353:G405)</f>
        <v>22453701</v>
      </c>
      <c r="H19" s="41">
        <f>SUM(H353:H405)</f>
        <v>17674524</v>
      </c>
      <c r="I19" s="41">
        <f>SUM(I353:I405)</f>
        <v>2316716</v>
      </c>
      <c r="J19" s="41">
        <f>SUM(J353:J405)</f>
        <v>6614287</v>
      </c>
      <c r="L19" s="4"/>
    </row>
    <row r="20" spans="1:12" s="3" customFormat="1" ht="15" customHeight="1">
      <c r="A20" s="33"/>
      <c r="B20" s="34"/>
      <c r="C20" s="31"/>
      <c r="D20" s="41" t="s">
        <v>1373</v>
      </c>
      <c r="E20" s="35"/>
      <c r="F20" s="41">
        <f>SUM(F406:F444)</f>
        <v>33410941</v>
      </c>
      <c r="G20" s="41">
        <f>SUM(G406:G444)</f>
        <v>6804551</v>
      </c>
      <c r="H20" s="41">
        <f>SUM(H406:H444)</f>
        <v>12802830</v>
      </c>
      <c r="I20" s="41">
        <f>SUM(I406:I444)</f>
        <v>3378491</v>
      </c>
      <c r="J20" s="41">
        <f>SUM(J406:J444)</f>
        <v>10425069</v>
      </c>
      <c r="L20" s="4"/>
    </row>
    <row r="21" spans="1:12" s="3" customFormat="1" ht="15" customHeight="1">
      <c r="A21" s="33"/>
      <c r="B21" s="34"/>
      <c r="C21" s="31"/>
      <c r="D21" s="41" t="s">
        <v>1490</v>
      </c>
      <c r="E21" s="35"/>
      <c r="F21" s="41">
        <f>SUM(F445:F477)</f>
        <v>57762746</v>
      </c>
      <c r="G21" s="41">
        <f>SUM(G445:G477)</f>
        <v>33168751</v>
      </c>
      <c r="H21" s="41">
        <f>SUM(H445:H477)</f>
        <v>11522411</v>
      </c>
      <c r="I21" s="41">
        <f>SUM(I445:I477)</f>
        <v>7664829</v>
      </c>
      <c r="J21" s="41">
        <f>SUM(J445:J477)</f>
        <v>5406755</v>
      </c>
      <c r="L21" s="4"/>
    </row>
    <row r="22" spans="1:12" s="3" customFormat="1" ht="15" customHeight="1">
      <c r="A22" s="33"/>
      <c r="B22" s="34"/>
      <c r="C22" s="31"/>
      <c r="D22" s="41" t="s">
        <v>1589</v>
      </c>
      <c r="E22" s="35"/>
      <c r="F22" s="41">
        <f>SUM(F478:F493)</f>
        <v>45568678</v>
      </c>
      <c r="G22" s="41">
        <f>SUM(G478:G493)</f>
        <v>5039050</v>
      </c>
      <c r="H22" s="41">
        <f>SUM(H478:H493)</f>
        <v>7356872</v>
      </c>
      <c r="I22" s="41">
        <f>SUM(I478:I493)</f>
        <v>600894</v>
      </c>
      <c r="J22" s="41">
        <f>SUM(J478:J493)</f>
        <v>32571862</v>
      </c>
      <c r="L22" s="4"/>
    </row>
    <row r="23" spans="1:12" s="3" customFormat="1" ht="15" customHeight="1">
      <c r="A23" s="33"/>
      <c r="B23" s="34"/>
      <c r="C23" s="31"/>
      <c r="D23" s="41" t="s">
        <v>1638</v>
      </c>
      <c r="E23" s="35"/>
      <c r="F23" s="41">
        <f>SUM(F494:F508)</f>
        <v>4665098</v>
      </c>
      <c r="G23" s="41">
        <f>SUM(G494:G508)</f>
        <v>3203072</v>
      </c>
      <c r="H23" s="41">
        <f>SUM(H494:H508)</f>
        <v>268528</v>
      </c>
      <c r="I23" s="41">
        <f>SUM(I494:I508)</f>
        <v>763849</v>
      </c>
      <c r="J23" s="41">
        <f>SUM(J494:J508)</f>
        <v>429649</v>
      </c>
      <c r="L23" s="4"/>
    </row>
    <row r="24" spans="1:12" s="3" customFormat="1" ht="15" customHeight="1">
      <c r="A24" s="33"/>
      <c r="B24" s="34"/>
      <c r="C24" s="31"/>
      <c r="D24" s="41" t="s">
        <v>1689</v>
      </c>
      <c r="E24" s="35"/>
      <c r="F24" s="41">
        <f>SUM(F509:F529)</f>
        <v>24881116</v>
      </c>
      <c r="G24" s="41">
        <f>SUM(G509:G529)</f>
        <v>10152240</v>
      </c>
      <c r="H24" s="41">
        <f>SUM(H509:H529)</f>
        <v>5288452</v>
      </c>
      <c r="I24" s="41">
        <f>SUM(I509:I529)</f>
        <v>246690</v>
      </c>
      <c r="J24" s="41">
        <f>SUM(J509:J529)</f>
        <v>9193734</v>
      </c>
      <c r="L24" s="4"/>
    </row>
    <row r="25" spans="1:12" s="3" customFormat="1" ht="15" customHeight="1">
      <c r="A25" s="33"/>
      <c r="B25" s="34"/>
      <c r="C25" s="31"/>
      <c r="D25" s="41" t="s">
        <v>41</v>
      </c>
      <c r="E25" s="35"/>
      <c r="F25" s="41">
        <f>SUM(F530:F553)</f>
        <v>10199337</v>
      </c>
      <c r="G25" s="41">
        <f>SUM(G530:G553)</f>
        <v>5619998</v>
      </c>
      <c r="H25" s="41">
        <f>SUM(H530:H553)</f>
        <v>2558459</v>
      </c>
      <c r="I25" s="41">
        <f>SUM(I530:I553)</f>
        <v>717300</v>
      </c>
      <c r="J25" s="41">
        <f>SUM(J530:J553)</f>
        <v>1303580</v>
      </c>
      <c r="L25" s="4"/>
    </row>
    <row r="26" spans="1:12" s="3" customFormat="1" ht="15" customHeight="1">
      <c r="A26" s="33"/>
      <c r="B26" s="34"/>
      <c r="C26" s="31"/>
      <c r="D26" s="41" t="s">
        <v>124</v>
      </c>
      <c r="E26" s="35"/>
      <c r="F26" s="41">
        <f>SUM(F554:F574)</f>
        <v>29667296</v>
      </c>
      <c r="G26" s="41">
        <f>SUM(G554:G574)</f>
        <v>7326505</v>
      </c>
      <c r="H26" s="41">
        <f>SUM(H554:H574)</f>
        <v>9376337</v>
      </c>
      <c r="I26" s="41">
        <f>SUM(I554:I574)</f>
        <v>7556287</v>
      </c>
      <c r="J26" s="41">
        <f>SUM(J554:J574)</f>
        <v>5408167</v>
      </c>
      <c r="L26" s="4"/>
    </row>
    <row r="27" spans="1:12" s="3" customFormat="1" ht="15" customHeight="1">
      <c r="A27" s="33"/>
      <c r="B27" s="34"/>
      <c r="C27" s="31"/>
      <c r="D27" s="41" t="s">
        <v>189</v>
      </c>
      <c r="E27" s="35"/>
      <c r="F27" s="41">
        <f>SUM(F575:F597)</f>
        <v>3694997</v>
      </c>
      <c r="G27" s="41">
        <f>SUM(G575:G597)</f>
        <v>848325</v>
      </c>
      <c r="H27" s="41">
        <f>SUM(H575:H597)</f>
        <v>996113</v>
      </c>
      <c r="I27" s="41">
        <f>SUM(I575:I597)</f>
        <v>130519</v>
      </c>
      <c r="J27" s="41">
        <f>SUM(J575:J597)</f>
        <v>1720040</v>
      </c>
      <c r="L27" s="4"/>
    </row>
    <row r="28" spans="1:12" s="3" customFormat="1" ht="15" customHeight="1">
      <c r="A28" s="33"/>
      <c r="B28" s="34"/>
      <c r="C28" s="31"/>
      <c r="D28" s="41" t="s">
        <v>1722</v>
      </c>
      <c r="E28" s="35"/>
      <c r="F28" s="41">
        <f>F598</f>
        <v>22667847</v>
      </c>
      <c r="G28" s="41">
        <f>G598</f>
        <v>2110150</v>
      </c>
      <c r="H28" s="41">
        <f>H598</f>
        <v>12632025</v>
      </c>
      <c r="I28" s="41">
        <f>I598</f>
        <v>327701</v>
      </c>
      <c r="J28" s="41">
        <f>J598</f>
        <v>7597971</v>
      </c>
      <c r="L28" s="4"/>
    </row>
    <row r="29" spans="1:12" s="3" customFormat="1" ht="15" customHeight="1">
      <c r="A29" s="33"/>
      <c r="B29" s="34"/>
      <c r="C29" s="31"/>
      <c r="D29" s="41" t="s">
        <v>1723</v>
      </c>
      <c r="E29" s="35"/>
      <c r="F29" s="43">
        <f>SUM(F7:F28)</f>
        <v>830570452</v>
      </c>
      <c r="G29" s="43">
        <f>SUM(G7:G28)</f>
        <v>326803031</v>
      </c>
      <c r="H29" s="43">
        <f>SUM(H7:H28)</f>
        <v>173384028</v>
      </c>
      <c r="I29" s="43">
        <f>SUM(I7:I28)</f>
        <v>96034761</v>
      </c>
      <c r="J29" s="43">
        <f>SUM(J7:J28)</f>
        <v>234348632</v>
      </c>
      <c r="L29" s="4"/>
    </row>
    <row r="30" spans="1:12" s="3" customFormat="1" ht="15" customHeight="1">
      <c r="A30" s="33"/>
      <c r="B30" s="34"/>
      <c r="C30" s="31"/>
      <c r="D30" s="33"/>
      <c r="E30" s="35"/>
      <c r="F30" s="36"/>
      <c r="G30" s="55"/>
      <c r="H30" s="55"/>
      <c r="I30" s="37"/>
      <c r="J30" s="37"/>
      <c r="L30" s="4"/>
    </row>
    <row r="31" spans="1:12" ht="15">
      <c r="A31" s="7">
        <v>1</v>
      </c>
      <c r="B31" s="17" t="s">
        <v>250</v>
      </c>
      <c r="C31" s="18" t="s">
        <v>251</v>
      </c>
      <c r="D31" s="17" t="s">
        <v>249</v>
      </c>
      <c r="E31" s="18" t="s">
        <v>252</v>
      </c>
      <c r="F31" s="28">
        <f>G31+H31+I31+J31</f>
        <v>257920</v>
      </c>
      <c r="G31" s="29">
        <v>123700</v>
      </c>
      <c r="H31" s="29">
        <v>68780</v>
      </c>
      <c r="I31" s="29">
        <v>0</v>
      </c>
      <c r="J31" s="29">
        <v>65440</v>
      </c>
      <c r="L31" s="53">
        <v>20050307</v>
      </c>
    </row>
    <row r="32" spans="1:12" ht="15">
      <c r="A32" s="7">
        <v>2</v>
      </c>
      <c r="B32" s="17" t="s">
        <v>253</v>
      </c>
      <c r="C32" s="18" t="s">
        <v>254</v>
      </c>
      <c r="D32" s="17" t="s">
        <v>249</v>
      </c>
      <c r="E32" s="18" t="s">
        <v>255</v>
      </c>
      <c r="F32" s="27">
        <f>G32+H32+I32+J32</f>
        <v>11579566</v>
      </c>
      <c r="G32" s="52">
        <v>265000</v>
      </c>
      <c r="H32" s="52">
        <v>232415</v>
      </c>
      <c r="I32" s="52">
        <v>1096500</v>
      </c>
      <c r="J32" s="52">
        <v>9985651</v>
      </c>
      <c r="L32" s="53">
        <v>20050407</v>
      </c>
    </row>
    <row r="33" spans="1:12" ht="15">
      <c r="A33" s="7">
        <v>3</v>
      </c>
      <c r="B33" s="17" t="s">
        <v>256</v>
      </c>
      <c r="C33" s="18" t="s">
        <v>257</v>
      </c>
      <c r="D33" s="17" t="s">
        <v>249</v>
      </c>
      <c r="E33" s="18" t="s">
        <v>258</v>
      </c>
      <c r="F33" s="27">
        <f>G33+H33+I33+J33</f>
        <v>1711937</v>
      </c>
      <c r="G33" s="52">
        <v>1386318</v>
      </c>
      <c r="H33" s="52">
        <v>288579</v>
      </c>
      <c r="I33" s="52">
        <v>0</v>
      </c>
      <c r="J33" s="52">
        <v>37040</v>
      </c>
      <c r="L33" s="53">
        <v>20050307</v>
      </c>
    </row>
    <row r="34" spans="1:12" ht="15">
      <c r="A34" s="7">
        <v>4</v>
      </c>
      <c r="B34" s="17" t="s">
        <v>259</v>
      </c>
      <c r="C34" s="18" t="s">
        <v>260</v>
      </c>
      <c r="D34" s="17" t="s">
        <v>249</v>
      </c>
      <c r="E34" s="18" t="s">
        <v>261</v>
      </c>
      <c r="F34" s="27">
        <f>G34+H34+I34+J34</f>
        <v>152300</v>
      </c>
      <c r="G34" s="52">
        <v>101600</v>
      </c>
      <c r="H34" s="52">
        <v>50700</v>
      </c>
      <c r="I34" s="52">
        <v>0</v>
      </c>
      <c r="J34" s="52">
        <v>0</v>
      </c>
      <c r="L34" s="53">
        <v>20050407</v>
      </c>
    </row>
    <row r="35" spans="1:12" ht="15">
      <c r="A35" s="7">
        <v>5</v>
      </c>
      <c r="B35" s="17" t="s">
        <v>262</v>
      </c>
      <c r="C35" s="18" t="s">
        <v>263</v>
      </c>
      <c r="D35" s="17" t="s">
        <v>249</v>
      </c>
      <c r="E35" s="18" t="s">
        <v>264</v>
      </c>
      <c r="F35" s="27">
        <f>G35+H35+I35+J35</f>
        <v>27350</v>
      </c>
      <c r="G35" s="52">
        <v>3000</v>
      </c>
      <c r="H35" s="52">
        <v>18300</v>
      </c>
      <c r="I35" s="52">
        <v>0</v>
      </c>
      <c r="J35" s="52">
        <v>6050</v>
      </c>
      <c r="L35" s="53">
        <v>20050407</v>
      </c>
    </row>
    <row r="36" spans="1:12" ht="15">
      <c r="A36" s="7">
        <v>6</v>
      </c>
      <c r="B36" s="17" t="s">
        <v>265</v>
      </c>
      <c r="C36" s="18" t="s">
        <v>266</v>
      </c>
      <c r="D36" s="17" t="s">
        <v>249</v>
      </c>
      <c r="E36" s="18" t="s">
        <v>267</v>
      </c>
      <c r="F36" s="27">
        <f>G36+H36+I36+J36</f>
        <v>0</v>
      </c>
      <c r="G36" s="52">
        <v>0</v>
      </c>
      <c r="H36" s="52">
        <v>0</v>
      </c>
      <c r="I36" s="52">
        <v>0</v>
      </c>
      <c r="J36" s="52">
        <v>0</v>
      </c>
      <c r="L36" s="53">
        <v>20050307</v>
      </c>
    </row>
    <row r="37" spans="1:12" ht="15">
      <c r="A37" s="7">
        <v>7</v>
      </c>
      <c r="B37" s="17" t="s">
        <v>268</v>
      </c>
      <c r="C37" s="18" t="s">
        <v>269</v>
      </c>
      <c r="D37" s="17" t="s">
        <v>249</v>
      </c>
      <c r="E37" s="18" t="s">
        <v>270</v>
      </c>
      <c r="F37" s="27">
        <f>G37+H37+I37+J37</f>
        <v>71995</v>
      </c>
      <c r="G37" s="52">
        <v>0</v>
      </c>
      <c r="H37" s="52">
        <v>33695</v>
      </c>
      <c r="I37" s="52">
        <v>0</v>
      </c>
      <c r="J37" s="52">
        <v>38300</v>
      </c>
      <c r="L37" s="53">
        <v>20050307</v>
      </c>
    </row>
    <row r="38" spans="1:12" ht="15">
      <c r="A38" s="7">
        <v>8</v>
      </c>
      <c r="B38" s="17" t="s">
        <v>271</v>
      </c>
      <c r="C38" s="18" t="s">
        <v>272</v>
      </c>
      <c r="D38" s="17" t="s">
        <v>249</v>
      </c>
      <c r="E38" s="18" t="s">
        <v>273</v>
      </c>
      <c r="F38" s="27">
        <f>G38+H38+I38+J38</f>
        <v>7921666</v>
      </c>
      <c r="G38" s="52">
        <v>5899363</v>
      </c>
      <c r="H38" s="52">
        <v>312705</v>
      </c>
      <c r="I38" s="52">
        <v>1534796</v>
      </c>
      <c r="J38" s="52">
        <v>174802</v>
      </c>
      <c r="L38" s="53">
        <v>20050307</v>
      </c>
    </row>
    <row r="39" spans="1:12" ht="15">
      <c r="A39" s="7">
        <v>9</v>
      </c>
      <c r="B39" s="17" t="s">
        <v>274</v>
      </c>
      <c r="C39" s="18" t="s">
        <v>275</v>
      </c>
      <c r="D39" s="17" t="s">
        <v>249</v>
      </c>
      <c r="E39" s="18" t="s">
        <v>276</v>
      </c>
      <c r="F39" s="27">
        <f>G39+H39+I39+J39</f>
        <v>134600</v>
      </c>
      <c r="G39" s="52">
        <v>75000</v>
      </c>
      <c r="H39" s="52">
        <v>59100</v>
      </c>
      <c r="I39" s="52">
        <v>500</v>
      </c>
      <c r="J39" s="52">
        <v>0</v>
      </c>
      <c r="L39" s="53">
        <v>20050307</v>
      </c>
    </row>
    <row r="40" spans="1:12" ht="15">
      <c r="A40" s="7">
        <v>10</v>
      </c>
      <c r="B40" s="17" t="s">
        <v>277</v>
      </c>
      <c r="C40" s="18" t="s">
        <v>278</v>
      </c>
      <c r="D40" s="17" t="s">
        <v>249</v>
      </c>
      <c r="E40" s="18" t="s">
        <v>279</v>
      </c>
      <c r="F40" s="27">
        <f>G40+H40+I40+J40</f>
        <v>229947</v>
      </c>
      <c r="G40" s="52">
        <v>223800</v>
      </c>
      <c r="H40" s="52">
        <v>0</v>
      </c>
      <c r="I40" s="52">
        <v>0</v>
      </c>
      <c r="J40" s="52">
        <v>6147</v>
      </c>
      <c r="L40" s="53">
        <v>20050407</v>
      </c>
    </row>
    <row r="41" spans="1:12" ht="15">
      <c r="A41" s="7">
        <v>11</v>
      </c>
      <c r="B41" s="17" t="s">
        <v>280</v>
      </c>
      <c r="C41" s="18" t="s">
        <v>281</v>
      </c>
      <c r="D41" s="17" t="s">
        <v>249</v>
      </c>
      <c r="E41" s="18" t="s">
        <v>282</v>
      </c>
      <c r="F41" s="27">
        <f>G41+H41+I41+J41</f>
        <v>5716011</v>
      </c>
      <c r="G41" s="52">
        <v>1900526</v>
      </c>
      <c r="H41" s="52">
        <v>254925</v>
      </c>
      <c r="I41" s="52">
        <v>3177900</v>
      </c>
      <c r="J41" s="52">
        <v>382660</v>
      </c>
      <c r="L41" s="53">
        <v>20050307</v>
      </c>
    </row>
    <row r="42" spans="1:12" ht="15">
      <c r="A42" s="7">
        <v>12</v>
      </c>
      <c r="B42" s="17" t="s">
        <v>283</v>
      </c>
      <c r="C42" s="18" t="s">
        <v>284</v>
      </c>
      <c r="D42" s="17" t="s">
        <v>249</v>
      </c>
      <c r="E42" s="18" t="s">
        <v>285</v>
      </c>
      <c r="F42" s="27">
        <f>G42+H42+I42+J42</f>
        <v>977611</v>
      </c>
      <c r="G42" s="52">
        <v>589705</v>
      </c>
      <c r="H42" s="52">
        <v>134566</v>
      </c>
      <c r="I42" s="52">
        <v>35149</v>
      </c>
      <c r="J42" s="52">
        <v>218191</v>
      </c>
      <c r="L42" s="53">
        <v>20050307</v>
      </c>
    </row>
    <row r="43" spans="1:12" ht="15">
      <c r="A43" s="7">
        <v>13</v>
      </c>
      <c r="B43" s="17" t="s">
        <v>286</v>
      </c>
      <c r="C43" s="18" t="s">
        <v>287</v>
      </c>
      <c r="D43" s="17" t="s">
        <v>249</v>
      </c>
      <c r="E43" s="18" t="s">
        <v>288</v>
      </c>
      <c r="F43" s="27">
        <f>G43+H43+I43+J43</f>
        <v>755565</v>
      </c>
      <c r="G43" s="52">
        <v>645700</v>
      </c>
      <c r="H43" s="52">
        <v>56610</v>
      </c>
      <c r="I43" s="52">
        <v>9200</v>
      </c>
      <c r="J43" s="52">
        <v>44055</v>
      </c>
      <c r="L43" s="53">
        <v>20050307</v>
      </c>
    </row>
    <row r="44" spans="1:12" ht="15">
      <c r="A44" s="7">
        <v>14</v>
      </c>
      <c r="B44" s="17" t="s">
        <v>289</v>
      </c>
      <c r="C44" s="18" t="s">
        <v>290</v>
      </c>
      <c r="D44" s="17" t="s">
        <v>249</v>
      </c>
      <c r="E44" s="18" t="s">
        <v>291</v>
      </c>
      <c r="F44" s="27">
        <f>G44+H44+I44+J44</f>
        <v>974050</v>
      </c>
      <c r="G44" s="52">
        <v>150350</v>
      </c>
      <c r="H44" s="52">
        <v>674770</v>
      </c>
      <c r="I44" s="52">
        <v>0</v>
      </c>
      <c r="J44" s="52">
        <v>148930</v>
      </c>
      <c r="L44" s="53">
        <v>20050407</v>
      </c>
    </row>
    <row r="45" spans="1:12" ht="15">
      <c r="A45" s="7">
        <v>15</v>
      </c>
      <c r="B45" s="17" t="s">
        <v>292</v>
      </c>
      <c r="C45" s="18" t="s">
        <v>293</v>
      </c>
      <c r="D45" s="17" t="s">
        <v>249</v>
      </c>
      <c r="E45" s="18" t="s">
        <v>294</v>
      </c>
      <c r="F45" s="27">
        <f>G45+H45+I45+J45</f>
        <v>1537413</v>
      </c>
      <c r="G45" s="52">
        <v>1358700</v>
      </c>
      <c r="H45" s="52">
        <v>178713</v>
      </c>
      <c r="I45" s="52">
        <v>0</v>
      </c>
      <c r="J45" s="52">
        <v>0</v>
      </c>
      <c r="L45" s="53">
        <v>20050307</v>
      </c>
    </row>
    <row r="46" spans="1:12" ht="15">
      <c r="A46" s="7">
        <v>16</v>
      </c>
      <c r="B46" s="17" t="s">
        <v>295</v>
      </c>
      <c r="C46" s="18" t="s">
        <v>296</v>
      </c>
      <c r="D46" s="17" t="s">
        <v>249</v>
      </c>
      <c r="E46" s="18" t="s">
        <v>297</v>
      </c>
      <c r="F46" s="27">
        <f>G46+H46+I46+J46</f>
        <v>1106359</v>
      </c>
      <c r="G46" s="52">
        <v>275000</v>
      </c>
      <c r="H46" s="52">
        <v>815409</v>
      </c>
      <c r="I46" s="52">
        <v>15000</v>
      </c>
      <c r="J46" s="52">
        <v>950</v>
      </c>
      <c r="L46" s="53">
        <v>20050407</v>
      </c>
    </row>
    <row r="47" spans="1:12" ht="15">
      <c r="A47" s="7">
        <v>17</v>
      </c>
      <c r="B47" s="17" t="s">
        <v>298</v>
      </c>
      <c r="C47" s="18" t="s">
        <v>299</v>
      </c>
      <c r="D47" s="17" t="s">
        <v>249</v>
      </c>
      <c r="E47" s="18" t="s">
        <v>300</v>
      </c>
      <c r="F47" s="27">
        <f>G47+H47+I47+J47</f>
        <v>433915</v>
      </c>
      <c r="G47" s="52">
        <v>291200</v>
      </c>
      <c r="H47" s="52">
        <v>111915</v>
      </c>
      <c r="I47" s="52">
        <v>13450</v>
      </c>
      <c r="J47" s="52">
        <v>17350</v>
      </c>
      <c r="L47" s="53">
        <v>20050407</v>
      </c>
    </row>
    <row r="48" spans="1:12" ht="15">
      <c r="A48" s="7">
        <v>18</v>
      </c>
      <c r="B48" s="17" t="s">
        <v>301</v>
      </c>
      <c r="C48" s="18" t="s">
        <v>302</v>
      </c>
      <c r="D48" s="17" t="s">
        <v>249</v>
      </c>
      <c r="E48" s="18" t="s">
        <v>303</v>
      </c>
      <c r="F48" s="27">
        <f>G48+H48+I48+J48</f>
        <v>795153</v>
      </c>
      <c r="G48" s="52">
        <v>229229</v>
      </c>
      <c r="H48" s="52">
        <v>81250</v>
      </c>
      <c r="I48" s="52">
        <v>25000</v>
      </c>
      <c r="J48" s="52">
        <v>459674</v>
      </c>
      <c r="L48" s="53">
        <v>20050307</v>
      </c>
    </row>
    <row r="49" spans="1:12" ht="15">
      <c r="A49" s="7">
        <v>19</v>
      </c>
      <c r="B49" s="17" t="s">
        <v>304</v>
      </c>
      <c r="C49" s="18" t="s">
        <v>305</v>
      </c>
      <c r="D49" s="17" t="s">
        <v>249</v>
      </c>
      <c r="E49" s="18" t="s">
        <v>306</v>
      </c>
      <c r="F49" s="27">
        <f>G49+H49+I49+J49</f>
        <v>384012</v>
      </c>
      <c r="G49" s="52">
        <v>161950</v>
      </c>
      <c r="H49" s="52">
        <v>182387</v>
      </c>
      <c r="I49" s="52">
        <v>0</v>
      </c>
      <c r="J49" s="52">
        <v>39675</v>
      </c>
      <c r="L49" s="53">
        <v>20050407</v>
      </c>
    </row>
    <row r="50" spans="1:12" ht="15">
      <c r="A50" s="7">
        <v>20</v>
      </c>
      <c r="B50" s="17" t="s">
        <v>307</v>
      </c>
      <c r="C50" s="18" t="s">
        <v>308</v>
      </c>
      <c r="D50" s="17" t="s">
        <v>249</v>
      </c>
      <c r="E50" s="18" t="s">
        <v>309</v>
      </c>
      <c r="F50" s="27">
        <f>G50+H50+I50+J50</f>
        <v>152600</v>
      </c>
      <c r="G50" s="52">
        <v>150000</v>
      </c>
      <c r="H50" s="52">
        <v>2600</v>
      </c>
      <c r="I50" s="52">
        <v>0</v>
      </c>
      <c r="J50" s="52">
        <v>0</v>
      </c>
      <c r="L50" s="53">
        <v>20050407</v>
      </c>
    </row>
    <row r="51" spans="1:12" ht="15">
      <c r="A51" s="7">
        <v>21</v>
      </c>
      <c r="B51" s="17" t="s">
        <v>310</v>
      </c>
      <c r="C51" s="18" t="s">
        <v>311</v>
      </c>
      <c r="D51" s="17" t="s">
        <v>249</v>
      </c>
      <c r="E51" s="18" t="s">
        <v>312</v>
      </c>
      <c r="F51" s="27">
        <f>G51+H51+I51+J51</f>
        <v>653406</v>
      </c>
      <c r="G51" s="52">
        <v>226650</v>
      </c>
      <c r="H51" s="52">
        <v>211990</v>
      </c>
      <c r="I51" s="52">
        <v>0</v>
      </c>
      <c r="J51" s="52">
        <v>214766</v>
      </c>
      <c r="L51" s="53">
        <v>20050307</v>
      </c>
    </row>
    <row r="52" spans="1:12" ht="15">
      <c r="A52" s="7">
        <v>22</v>
      </c>
      <c r="B52" s="17" t="s">
        <v>313</v>
      </c>
      <c r="C52" s="18" t="s">
        <v>314</v>
      </c>
      <c r="D52" s="17" t="s">
        <v>249</v>
      </c>
      <c r="E52" s="18" t="s">
        <v>315</v>
      </c>
      <c r="F52" s="27">
        <f>G52+H52+I52+J52</f>
        <v>1281232</v>
      </c>
      <c r="G52" s="52">
        <v>325000</v>
      </c>
      <c r="H52" s="52">
        <v>956232</v>
      </c>
      <c r="I52" s="52">
        <v>0</v>
      </c>
      <c r="J52" s="52">
        <v>0</v>
      </c>
      <c r="L52" s="53">
        <v>20050407</v>
      </c>
    </row>
    <row r="53" spans="1:12" ht="15">
      <c r="A53" s="7">
        <v>23</v>
      </c>
      <c r="B53" s="17" t="s">
        <v>316</v>
      </c>
      <c r="C53" s="18" t="s">
        <v>317</v>
      </c>
      <c r="D53" s="17" t="s">
        <v>249</v>
      </c>
      <c r="E53" s="18" t="s">
        <v>318</v>
      </c>
      <c r="F53" s="27">
        <f>G53+H53+I53+J53</f>
        <v>2150</v>
      </c>
      <c r="G53" s="52">
        <v>0</v>
      </c>
      <c r="H53" s="52">
        <v>900</v>
      </c>
      <c r="I53" s="52">
        <v>0</v>
      </c>
      <c r="J53" s="52">
        <v>1250</v>
      </c>
      <c r="L53" s="53">
        <v>20050307</v>
      </c>
    </row>
    <row r="54" spans="1:12" ht="15">
      <c r="A54" s="7">
        <v>24</v>
      </c>
      <c r="B54" s="17" t="s">
        <v>320</v>
      </c>
      <c r="C54" s="18" t="s">
        <v>321</v>
      </c>
      <c r="D54" s="17" t="s">
        <v>319</v>
      </c>
      <c r="E54" s="18" t="s">
        <v>322</v>
      </c>
      <c r="F54" s="27">
        <f>G54+H54+I54+J54</f>
        <v>368338</v>
      </c>
      <c r="G54" s="52">
        <v>0</v>
      </c>
      <c r="H54" s="52">
        <v>297494</v>
      </c>
      <c r="I54" s="52">
        <v>0</v>
      </c>
      <c r="J54" s="52">
        <v>70844</v>
      </c>
      <c r="L54" s="53">
        <v>20050307</v>
      </c>
    </row>
    <row r="55" spans="1:12" ht="15">
      <c r="A55" s="7">
        <v>25</v>
      </c>
      <c r="B55" s="17" t="s">
        <v>323</v>
      </c>
      <c r="C55" s="18" t="s">
        <v>324</v>
      </c>
      <c r="D55" s="17" t="s">
        <v>319</v>
      </c>
      <c r="E55" s="18" t="s">
        <v>325</v>
      </c>
      <c r="F55" s="27">
        <f>G55+H55+I55+J55</f>
        <v>36000</v>
      </c>
      <c r="G55" s="52">
        <v>0</v>
      </c>
      <c r="H55" s="52">
        <v>34700</v>
      </c>
      <c r="I55" s="52">
        <v>0</v>
      </c>
      <c r="J55" s="52">
        <v>1300</v>
      </c>
      <c r="L55" s="53">
        <v>20050307</v>
      </c>
    </row>
    <row r="56" spans="1:12" ht="15">
      <c r="A56" s="7">
        <v>26</v>
      </c>
      <c r="B56" s="17" t="s">
        <v>326</v>
      </c>
      <c r="C56" s="18" t="s">
        <v>327</v>
      </c>
      <c r="D56" s="17" t="s">
        <v>319</v>
      </c>
      <c r="E56" s="18" t="s">
        <v>328</v>
      </c>
      <c r="F56" s="27">
        <f>G56+H56+I56+J56</f>
        <v>14683582</v>
      </c>
      <c r="G56" s="52">
        <v>14290000</v>
      </c>
      <c r="H56" s="52">
        <v>392947</v>
      </c>
      <c r="I56" s="52">
        <v>0</v>
      </c>
      <c r="J56" s="52">
        <v>635</v>
      </c>
      <c r="L56" s="53">
        <v>20050307</v>
      </c>
    </row>
    <row r="57" spans="1:12" ht="15">
      <c r="A57" s="7">
        <v>27</v>
      </c>
      <c r="B57" s="17" t="s">
        <v>329</v>
      </c>
      <c r="C57" s="18" t="s">
        <v>330</v>
      </c>
      <c r="D57" s="17" t="s">
        <v>319</v>
      </c>
      <c r="E57" s="18" t="s">
        <v>331</v>
      </c>
      <c r="F57" s="27">
        <f>G57+H57+I57+J57</f>
        <v>294176</v>
      </c>
      <c r="G57" s="52">
        <v>0</v>
      </c>
      <c r="H57" s="52">
        <v>102176</v>
      </c>
      <c r="I57" s="52">
        <v>0</v>
      </c>
      <c r="J57" s="52">
        <v>192000</v>
      </c>
      <c r="L57" s="53">
        <v>20050407</v>
      </c>
    </row>
    <row r="58" spans="1:12" ht="15">
      <c r="A58" s="7">
        <v>28</v>
      </c>
      <c r="B58" s="17" t="s">
        <v>332</v>
      </c>
      <c r="C58" s="18" t="s">
        <v>333</v>
      </c>
      <c r="D58" s="17" t="s">
        <v>319</v>
      </c>
      <c r="E58" s="18" t="s">
        <v>334</v>
      </c>
      <c r="F58" s="27">
        <f>G58+H58+I58+J58</f>
        <v>174636</v>
      </c>
      <c r="G58" s="52">
        <v>0</v>
      </c>
      <c r="H58" s="52">
        <v>42542</v>
      </c>
      <c r="I58" s="52">
        <v>11200</v>
      </c>
      <c r="J58" s="52">
        <v>120894</v>
      </c>
      <c r="L58" s="53">
        <v>20050307</v>
      </c>
    </row>
    <row r="59" spans="1:12" ht="15">
      <c r="A59" s="7">
        <v>29</v>
      </c>
      <c r="B59" s="17" t="s">
        <v>335</v>
      </c>
      <c r="C59" s="18" t="s">
        <v>336</v>
      </c>
      <c r="D59" s="17" t="s">
        <v>319</v>
      </c>
      <c r="E59" s="18" t="s">
        <v>337</v>
      </c>
      <c r="F59" s="27">
        <f>G59+H59+I59+J59</f>
        <v>994769</v>
      </c>
      <c r="G59" s="52">
        <v>657000</v>
      </c>
      <c r="H59" s="52">
        <v>168744</v>
      </c>
      <c r="I59" s="52">
        <v>0</v>
      </c>
      <c r="J59" s="52">
        <v>169025</v>
      </c>
      <c r="L59" s="53">
        <v>20050307</v>
      </c>
    </row>
    <row r="60" spans="1:12" ht="15">
      <c r="A60" s="7">
        <v>30</v>
      </c>
      <c r="B60" s="17" t="s">
        <v>338</v>
      </c>
      <c r="C60" s="18" t="s">
        <v>339</v>
      </c>
      <c r="D60" s="17" t="s">
        <v>319</v>
      </c>
      <c r="E60" s="18" t="s">
        <v>340</v>
      </c>
      <c r="F60" s="27">
        <f>G60+H60+I60+J60</f>
        <v>1819926</v>
      </c>
      <c r="G60" s="52">
        <v>1454500</v>
      </c>
      <c r="H60" s="52">
        <v>291881</v>
      </c>
      <c r="I60" s="52">
        <v>0</v>
      </c>
      <c r="J60" s="52">
        <v>73545</v>
      </c>
      <c r="L60" s="53">
        <v>20050407</v>
      </c>
    </row>
    <row r="61" spans="1:12" ht="15">
      <c r="A61" s="7">
        <v>31</v>
      </c>
      <c r="B61" s="17" t="s">
        <v>341</v>
      </c>
      <c r="C61" s="18" t="s">
        <v>342</v>
      </c>
      <c r="D61" s="17" t="s">
        <v>319</v>
      </c>
      <c r="E61" s="18" t="s">
        <v>343</v>
      </c>
      <c r="F61" s="27">
        <f>G61+H61+I61+J61</f>
        <v>882897</v>
      </c>
      <c r="G61" s="52">
        <v>318100</v>
      </c>
      <c r="H61" s="52">
        <v>564797</v>
      </c>
      <c r="I61" s="52">
        <v>0</v>
      </c>
      <c r="J61" s="52">
        <v>0</v>
      </c>
      <c r="L61" s="53">
        <v>20050307</v>
      </c>
    </row>
    <row r="62" spans="1:12" ht="15">
      <c r="A62" s="7">
        <v>32</v>
      </c>
      <c r="B62" s="17" t="s">
        <v>344</v>
      </c>
      <c r="C62" s="18" t="s">
        <v>345</v>
      </c>
      <c r="D62" s="17" t="s">
        <v>319</v>
      </c>
      <c r="E62" s="18" t="s">
        <v>346</v>
      </c>
      <c r="F62" s="27">
        <f>G62+H62+I62+J62</f>
        <v>5582129</v>
      </c>
      <c r="G62" s="52">
        <v>5153700</v>
      </c>
      <c r="H62" s="52">
        <v>417129</v>
      </c>
      <c r="I62" s="52">
        <v>0</v>
      </c>
      <c r="J62" s="52">
        <v>11300</v>
      </c>
      <c r="L62" s="53">
        <v>20050407</v>
      </c>
    </row>
    <row r="63" spans="1:12" ht="15">
      <c r="A63" s="7">
        <v>33</v>
      </c>
      <c r="B63" s="17" t="s">
        <v>347</v>
      </c>
      <c r="C63" s="18" t="s">
        <v>348</v>
      </c>
      <c r="D63" s="17" t="s">
        <v>319</v>
      </c>
      <c r="E63" s="18" t="s">
        <v>349</v>
      </c>
      <c r="F63" s="53" t="s">
        <v>1725</v>
      </c>
      <c r="G63" s="53" t="s">
        <v>1725</v>
      </c>
      <c r="H63" s="53" t="s">
        <v>1725</v>
      </c>
      <c r="I63" s="53" t="s">
        <v>1725</v>
      </c>
      <c r="J63" s="53" t="s">
        <v>1725</v>
      </c>
      <c r="L63" s="53" t="s">
        <v>1725</v>
      </c>
    </row>
    <row r="64" spans="1:12" ht="15">
      <c r="A64" s="7">
        <v>34</v>
      </c>
      <c r="B64" s="17" t="s">
        <v>350</v>
      </c>
      <c r="C64" s="18" t="s">
        <v>351</v>
      </c>
      <c r="D64" s="17" t="s">
        <v>319</v>
      </c>
      <c r="E64" s="18" t="s">
        <v>352</v>
      </c>
      <c r="F64" s="27">
        <f>G64+H64+I64+J64</f>
        <v>488175</v>
      </c>
      <c r="G64" s="52">
        <v>157000</v>
      </c>
      <c r="H64" s="52">
        <v>331175</v>
      </c>
      <c r="I64" s="52">
        <v>0</v>
      </c>
      <c r="J64" s="52">
        <v>0</v>
      </c>
      <c r="L64" s="53">
        <v>20050307</v>
      </c>
    </row>
    <row r="65" spans="1:12" ht="15">
      <c r="A65" s="7">
        <v>35</v>
      </c>
      <c r="B65" s="17" t="s">
        <v>353</v>
      </c>
      <c r="C65" s="18" t="s">
        <v>354</v>
      </c>
      <c r="D65" s="17" t="s">
        <v>319</v>
      </c>
      <c r="E65" s="18" t="s">
        <v>355</v>
      </c>
      <c r="F65" s="27">
        <f>G65+H65+I65+J65</f>
        <v>1257825</v>
      </c>
      <c r="G65" s="52">
        <v>140500</v>
      </c>
      <c r="H65" s="52">
        <v>167456</v>
      </c>
      <c r="I65" s="52">
        <v>0</v>
      </c>
      <c r="J65" s="52">
        <v>949869</v>
      </c>
      <c r="L65" s="53">
        <v>20050307</v>
      </c>
    </row>
    <row r="66" spans="1:12" ht="15">
      <c r="A66" s="7">
        <v>36</v>
      </c>
      <c r="B66" s="17" t="s">
        <v>356</v>
      </c>
      <c r="C66" s="18" t="s">
        <v>357</v>
      </c>
      <c r="D66" s="17" t="s">
        <v>319</v>
      </c>
      <c r="E66" s="18" t="s">
        <v>358</v>
      </c>
      <c r="F66" s="27">
        <f>G66+H66+I66+J66</f>
        <v>175036</v>
      </c>
      <c r="G66" s="52">
        <v>0</v>
      </c>
      <c r="H66" s="52">
        <v>145756</v>
      </c>
      <c r="I66" s="52">
        <v>0</v>
      </c>
      <c r="J66" s="52">
        <v>29280</v>
      </c>
      <c r="L66" s="53">
        <v>20050307</v>
      </c>
    </row>
    <row r="67" spans="1:12" ht="15">
      <c r="A67" s="7">
        <v>37</v>
      </c>
      <c r="B67" s="17" t="s">
        <v>359</v>
      </c>
      <c r="C67" s="18" t="s">
        <v>360</v>
      </c>
      <c r="D67" s="17" t="s">
        <v>319</v>
      </c>
      <c r="E67" s="18" t="s">
        <v>361</v>
      </c>
      <c r="F67" s="27">
        <f>G67+H67+I67+J67</f>
        <v>226540</v>
      </c>
      <c r="G67" s="52">
        <v>1</v>
      </c>
      <c r="H67" s="52">
        <v>224239</v>
      </c>
      <c r="I67" s="52">
        <v>0</v>
      </c>
      <c r="J67" s="52">
        <v>2300</v>
      </c>
      <c r="L67" s="53">
        <v>20050307</v>
      </c>
    </row>
    <row r="68" spans="1:12" ht="15">
      <c r="A68" s="7">
        <v>38</v>
      </c>
      <c r="B68" s="17" t="s">
        <v>362</v>
      </c>
      <c r="C68" s="18" t="s">
        <v>363</v>
      </c>
      <c r="D68" s="17" t="s">
        <v>319</v>
      </c>
      <c r="E68" s="18" t="s">
        <v>364</v>
      </c>
      <c r="F68" s="27">
        <f>G68+H68+I68+J68</f>
        <v>5694809</v>
      </c>
      <c r="G68" s="52">
        <v>1606000</v>
      </c>
      <c r="H68" s="52">
        <v>534131</v>
      </c>
      <c r="I68" s="52">
        <v>3000000</v>
      </c>
      <c r="J68" s="52">
        <v>554678</v>
      </c>
      <c r="L68" s="53">
        <v>20050307</v>
      </c>
    </row>
    <row r="69" spans="1:12" ht="15">
      <c r="A69" s="7">
        <v>39</v>
      </c>
      <c r="B69" s="17" t="s">
        <v>365</v>
      </c>
      <c r="C69" s="18" t="s">
        <v>366</v>
      </c>
      <c r="D69" s="17" t="s">
        <v>319</v>
      </c>
      <c r="E69" s="18" t="s">
        <v>367</v>
      </c>
      <c r="F69" s="27">
        <f>G69+H69+I69+J69</f>
        <v>1517499</v>
      </c>
      <c r="G69" s="52">
        <v>1446350</v>
      </c>
      <c r="H69" s="52">
        <v>66149</v>
      </c>
      <c r="I69" s="52">
        <v>0</v>
      </c>
      <c r="J69" s="52">
        <v>5000</v>
      </c>
      <c r="L69" s="53">
        <v>20050407</v>
      </c>
    </row>
    <row r="70" spans="1:12" ht="15">
      <c r="A70" s="7">
        <v>40</v>
      </c>
      <c r="B70" s="17" t="s">
        <v>368</v>
      </c>
      <c r="C70" s="18" t="s">
        <v>369</v>
      </c>
      <c r="D70" s="17" t="s">
        <v>319</v>
      </c>
      <c r="E70" s="18" t="s">
        <v>370</v>
      </c>
      <c r="F70" s="27">
        <f>G70+H70+I70+J70</f>
        <v>1203581</v>
      </c>
      <c r="G70" s="52">
        <v>0</v>
      </c>
      <c r="H70" s="52">
        <v>457194</v>
      </c>
      <c r="I70" s="52">
        <v>0</v>
      </c>
      <c r="J70" s="52">
        <v>746387</v>
      </c>
      <c r="L70" s="53">
        <v>20050307</v>
      </c>
    </row>
    <row r="71" spans="1:12" ht="15">
      <c r="A71" s="7">
        <v>41</v>
      </c>
      <c r="B71" s="17" t="s">
        <v>371</v>
      </c>
      <c r="C71" s="18" t="s">
        <v>372</v>
      </c>
      <c r="D71" s="17" t="s">
        <v>319</v>
      </c>
      <c r="E71" s="18" t="s">
        <v>373</v>
      </c>
      <c r="F71" s="27">
        <f>G71+H71+I71+J71</f>
        <v>498897</v>
      </c>
      <c r="G71" s="52">
        <v>395000</v>
      </c>
      <c r="H71" s="52">
        <v>89272</v>
      </c>
      <c r="I71" s="52">
        <v>0</v>
      </c>
      <c r="J71" s="52">
        <v>14625</v>
      </c>
      <c r="L71" s="53">
        <v>20050307</v>
      </c>
    </row>
    <row r="72" spans="1:12" ht="15">
      <c r="A72" s="7">
        <v>42</v>
      </c>
      <c r="B72" s="17" t="s">
        <v>374</v>
      </c>
      <c r="C72" s="18" t="s">
        <v>375</v>
      </c>
      <c r="D72" s="17" t="s">
        <v>319</v>
      </c>
      <c r="E72" s="18" t="s">
        <v>376</v>
      </c>
      <c r="F72" s="27">
        <f>G72+H72+I72+J72</f>
        <v>4077671</v>
      </c>
      <c r="G72" s="52">
        <v>788000</v>
      </c>
      <c r="H72" s="52">
        <v>3027011</v>
      </c>
      <c r="I72" s="52">
        <v>0</v>
      </c>
      <c r="J72" s="52">
        <v>262660</v>
      </c>
      <c r="L72" s="53">
        <v>20050307</v>
      </c>
    </row>
    <row r="73" spans="1:12" ht="15">
      <c r="A73" s="7">
        <v>43</v>
      </c>
      <c r="B73" s="17" t="s">
        <v>377</v>
      </c>
      <c r="C73" s="18" t="s">
        <v>378</v>
      </c>
      <c r="D73" s="17" t="s">
        <v>319</v>
      </c>
      <c r="E73" s="18" t="s">
        <v>379</v>
      </c>
      <c r="F73" s="27">
        <f>G73+H73+I73+J73</f>
        <v>1510033</v>
      </c>
      <c r="G73" s="52">
        <v>865190</v>
      </c>
      <c r="H73" s="52">
        <v>533221</v>
      </c>
      <c r="I73" s="52">
        <v>0</v>
      </c>
      <c r="J73" s="52">
        <v>111622</v>
      </c>
      <c r="L73" s="53">
        <v>20050407</v>
      </c>
    </row>
    <row r="74" spans="1:12" ht="15">
      <c r="A74" s="7">
        <v>44</v>
      </c>
      <c r="B74" s="17" t="s">
        <v>380</v>
      </c>
      <c r="C74" s="18" t="s">
        <v>381</v>
      </c>
      <c r="D74" s="17" t="s">
        <v>319</v>
      </c>
      <c r="E74" s="18" t="s">
        <v>382</v>
      </c>
      <c r="F74" s="27">
        <f>G74+H74+I74+J74</f>
        <v>575158</v>
      </c>
      <c r="G74" s="52">
        <v>0</v>
      </c>
      <c r="H74" s="52">
        <v>324503</v>
      </c>
      <c r="I74" s="52">
        <v>0</v>
      </c>
      <c r="J74" s="52">
        <v>250655</v>
      </c>
      <c r="L74" s="53">
        <v>20050307</v>
      </c>
    </row>
    <row r="75" spans="1:12" ht="15">
      <c r="A75" s="7">
        <v>45</v>
      </c>
      <c r="B75" s="17" t="s">
        <v>383</v>
      </c>
      <c r="C75" s="18" t="s">
        <v>384</v>
      </c>
      <c r="D75" s="17" t="s">
        <v>319</v>
      </c>
      <c r="E75" s="18" t="s">
        <v>385</v>
      </c>
      <c r="F75" s="27">
        <f>G75+H75+I75+J75</f>
        <v>492593</v>
      </c>
      <c r="G75" s="52">
        <v>0</v>
      </c>
      <c r="H75" s="52">
        <v>487034</v>
      </c>
      <c r="I75" s="52">
        <v>0</v>
      </c>
      <c r="J75" s="52">
        <v>5559</v>
      </c>
      <c r="L75" s="53">
        <v>20050407</v>
      </c>
    </row>
    <row r="76" spans="1:12" ht="15">
      <c r="A76" s="7">
        <v>46</v>
      </c>
      <c r="B76" s="17" t="s">
        <v>386</v>
      </c>
      <c r="C76" s="18" t="s">
        <v>387</v>
      </c>
      <c r="D76" s="17" t="s">
        <v>319</v>
      </c>
      <c r="E76" s="18" t="s">
        <v>388</v>
      </c>
      <c r="F76" s="27">
        <f>G76+H76+I76+J76</f>
        <v>1837061</v>
      </c>
      <c r="G76" s="52">
        <v>890000</v>
      </c>
      <c r="H76" s="52">
        <v>456861</v>
      </c>
      <c r="I76" s="52">
        <v>5000</v>
      </c>
      <c r="J76" s="52">
        <v>485200</v>
      </c>
      <c r="L76" s="53">
        <v>20050407</v>
      </c>
    </row>
    <row r="77" spans="1:12" ht="15">
      <c r="A77" s="7">
        <v>47</v>
      </c>
      <c r="B77" s="17" t="s">
        <v>389</v>
      </c>
      <c r="C77" s="18" t="s">
        <v>390</v>
      </c>
      <c r="D77" s="17" t="s">
        <v>319</v>
      </c>
      <c r="E77" s="18" t="s">
        <v>391</v>
      </c>
      <c r="F77" s="27">
        <f>G77+H77+I77+J77</f>
        <v>649882</v>
      </c>
      <c r="G77" s="52">
        <v>432000</v>
      </c>
      <c r="H77" s="52">
        <v>217882</v>
      </c>
      <c r="I77" s="52">
        <v>0</v>
      </c>
      <c r="J77" s="52">
        <v>0</v>
      </c>
      <c r="L77" s="53">
        <v>20050407</v>
      </c>
    </row>
    <row r="78" spans="1:12" ht="15">
      <c r="A78" s="7">
        <v>48</v>
      </c>
      <c r="B78" s="17" t="s">
        <v>392</v>
      </c>
      <c r="C78" s="18" t="s">
        <v>393</v>
      </c>
      <c r="D78" s="17" t="s">
        <v>319</v>
      </c>
      <c r="E78" s="18" t="s">
        <v>394</v>
      </c>
      <c r="F78" s="27">
        <f>G78+H78+I78+J78</f>
        <v>365434</v>
      </c>
      <c r="G78" s="52">
        <v>0</v>
      </c>
      <c r="H78" s="52">
        <v>254535</v>
      </c>
      <c r="I78" s="52">
        <v>0</v>
      </c>
      <c r="J78" s="52">
        <v>110899</v>
      </c>
      <c r="L78" s="53">
        <v>20050407</v>
      </c>
    </row>
    <row r="79" spans="1:12" ht="15">
      <c r="A79" s="7">
        <v>49</v>
      </c>
      <c r="B79" s="17" t="s">
        <v>395</v>
      </c>
      <c r="C79" s="18" t="s">
        <v>396</v>
      </c>
      <c r="D79" s="17" t="s">
        <v>319</v>
      </c>
      <c r="E79" s="18" t="s">
        <v>397</v>
      </c>
      <c r="F79" s="27">
        <f>G79+H79+I79+J79</f>
        <v>678260</v>
      </c>
      <c r="G79" s="52">
        <v>593500</v>
      </c>
      <c r="H79" s="52">
        <v>82160</v>
      </c>
      <c r="I79" s="52">
        <v>0</v>
      </c>
      <c r="J79" s="52">
        <v>2600</v>
      </c>
      <c r="L79" s="53">
        <v>20050307</v>
      </c>
    </row>
    <row r="80" spans="1:12" ht="15">
      <c r="A80" s="7">
        <v>50</v>
      </c>
      <c r="B80" s="17" t="s">
        <v>398</v>
      </c>
      <c r="C80" s="18" t="s">
        <v>399</v>
      </c>
      <c r="D80" s="17" t="s">
        <v>319</v>
      </c>
      <c r="E80" s="18" t="s">
        <v>400</v>
      </c>
      <c r="F80" s="27">
        <f>G80+H80+I80+J80</f>
        <v>751034</v>
      </c>
      <c r="G80" s="52">
        <v>397000</v>
      </c>
      <c r="H80" s="52">
        <v>343534</v>
      </c>
      <c r="I80" s="52">
        <v>0</v>
      </c>
      <c r="J80" s="52">
        <v>10500</v>
      </c>
      <c r="L80" s="53">
        <v>20050307</v>
      </c>
    </row>
    <row r="81" spans="1:12" ht="15">
      <c r="A81" s="7">
        <v>51</v>
      </c>
      <c r="B81" s="17" t="s">
        <v>401</v>
      </c>
      <c r="C81" s="18" t="s">
        <v>402</v>
      </c>
      <c r="D81" s="17" t="s">
        <v>319</v>
      </c>
      <c r="E81" s="18" t="s">
        <v>403</v>
      </c>
      <c r="F81" s="27">
        <f>G81+H81+I81+J81</f>
        <v>387553</v>
      </c>
      <c r="G81" s="52">
        <v>0</v>
      </c>
      <c r="H81" s="52">
        <v>280053</v>
      </c>
      <c r="I81" s="52">
        <v>0</v>
      </c>
      <c r="J81" s="52">
        <v>107500</v>
      </c>
      <c r="L81" s="53">
        <v>20050407</v>
      </c>
    </row>
    <row r="82" spans="1:12" ht="15">
      <c r="A82" s="7">
        <v>52</v>
      </c>
      <c r="B82" s="17" t="s">
        <v>404</v>
      </c>
      <c r="C82" s="18" t="s">
        <v>405</v>
      </c>
      <c r="D82" s="17" t="s">
        <v>319</v>
      </c>
      <c r="E82" s="18" t="s">
        <v>406</v>
      </c>
      <c r="F82" s="27">
        <f>G82+H82+I82+J82</f>
        <v>1053994</v>
      </c>
      <c r="G82" s="52">
        <v>0</v>
      </c>
      <c r="H82" s="52">
        <v>222296</v>
      </c>
      <c r="I82" s="52">
        <v>0</v>
      </c>
      <c r="J82" s="52">
        <v>831698</v>
      </c>
      <c r="L82" s="53">
        <v>20050307</v>
      </c>
    </row>
    <row r="83" spans="1:12" ht="15">
      <c r="A83" s="7">
        <v>53</v>
      </c>
      <c r="B83" s="17" t="s">
        <v>407</v>
      </c>
      <c r="C83" s="18" t="s">
        <v>408</v>
      </c>
      <c r="D83" s="17" t="s">
        <v>319</v>
      </c>
      <c r="E83" s="18" t="s">
        <v>409</v>
      </c>
      <c r="F83" s="27">
        <f>G83+H83+I83+J83</f>
        <v>319922</v>
      </c>
      <c r="G83" s="52">
        <v>0</v>
      </c>
      <c r="H83" s="52">
        <v>304322</v>
      </c>
      <c r="I83" s="52">
        <v>0</v>
      </c>
      <c r="J83" s="52">
        <v>15600</v>
      </c>
      <c r="L83" s="53">
        <v>20050307</v>
      </c>
    </row>
    <row r="84" spans="1:12" ht="15">
      <c r="A84" s="7">
        <v>54</v>
      </c>
      <c r="B84" s="17" t="s">
        <v>410</v>
      </c>
      <c r="C84" s="18" t="s">
        <v>411</v>
      </c>
      <c r="D84" s="17" t="s">
        <v>319</v>
      </c>
      <c r="E84" s="18" t="s">
        <v>412</v>
      </c>
      <c r="F84" s="27">
        <f>G84+H84+I84+J84</f>
        <v>655108</v>
      </c>
      <c r="G84" s="52">
        <v>394000</v>
      </c>
      <c r="H84" s="52">
        <v>198352</v>
      </c>
      <c r="I84" s="52">
        <v>0</v>
      </c>
      <c r="J84" s="52">
        <v>62756</v>
      </c>
      <c r="L84" s="53">
        <v>20050307</v>
      </c>
    </row>
    <row r="85" spans="1:12" ht="15">
      <c r="A85" s="7">
        <v>55</v>
      </c>
      <c r="B85" s="17" t="s">
        <v>413</v>
      </c>
      <c r="C85" s="18" t="s">
        <v>414</v>
      </c>
      <c r="D85" s="17" t="s">
        <v>319</v>
      </c>
      <c r="E85" s="18" t="s">
        <v>415</v>
      </c>
      <c r="F85" s="27">
        <f>G85+H85+I85+J85</f>
        <v>3565096</v>
      </c>
      <c r="G85" s="52">
        <v>188500</v>
      </c>
      <c r="H85" s="52">
        <v>3237033</v>
      </c>
      <c r="I85" s="52">
        <v>0</v>
      </c>
      <c r="J85" s="52">
        <v>139563</v>
      </c>
      <c r="L85" s="53">
        <v>20050307</v>
      </c>
    </row>
    <row r="86" spans="1:12" ht="15">
      <c r="A86" s="7">
        <v>56</v>
      </c>
      <c r="B86" s="17" t="s">
        <v>416</v>
      </c>
      <c r="C86" s="18" t="s">
        <v>417</v>
      </c>
      <c r="D86" s="17" t="s">
        <v>319</v>
      </c>
      <c r="E86" s="18" t="s">
        <v>418</v>
      </c>
      <c r="F86" s="27">
        <f>G86+H86+I86+J86</f>
        <v>1691960</v>
      </c>
      <c r="G86" s="52">
        <v>205132</v>
      </c>
      <c r="H86" s="52">
        <v>282046</v>
      </c>
      <c r="I86" s="52">
        <v>35799</v>
      </c>
      <c r="J86" s="52">
        <v>1168983</v>
      </c>
      <c r="L86" s="53">
        <v>20050407</v>
      </c>
    </row>
    <row r="87" spans="1:12" ht="15">
      <c r="A87" s="7">
        <v>57</v>
      </c>
      <c r="B87" s="17" t="s">
        <v>419</v>
      </c>
      <c r="C87" s="18" t="s">
        <v>420</v>
      </c>
      <c r="D87" s="17" t="s">
        <v>319</v>
      </c>
      <c r="E87" s="18" t="s">
        <v>421</v>
      </c>
      <c r="F87" s="27">
        <f>G87+H87+I87+J87</f>
        <v>189763</v>
      </c>
      <c r="G87" s="52">
        <v>0</v>
      </c>
      <c r="H87" s="52">
        <v>184013</v>
      </c>
      <c r="I87" s="52">
        <v>0</v>
      </c>
      <c r="J87" s="52">
        <v>5750</v>
      </c>
      <c r="L87" s="53">
        <v>20050307</v>
      </c>
    </row>
    <row r="88" spans="1:12" ht="15">
      <c r="A88" s="7">
        <v>58</v>
      </c>
      <c r="B88" s="17" t="s">
        <v>422</v>
      </c>
      <c r="C88" s="18" t="s">
        <v>423</v>
      </c>
      <c r="D88" s="17" t="s">
        <v>319</v>
      </c>
      <c r="E88" s="18" t="s">
        <v>424</v>
      </c>
      <c r="F88" s="27">
        <f>G88+H88+I88+J88</f>
        <v>348855</v>
      </c>
      <c r="G88" s="52">
        <v>0</v>
      </c>
      <c r="H88" s="52">
        <v>296276</v>
      </c>
      <c r="I88" s="52">
        <v>0</v>
      </c>
      <c r="J88" s="52">
        <v>52579</v>
      </c>
      <c r="L88" s="53">
        <v>20050307</v>
      </c>
    </row>
    <row r="89" spans="1:12" ht="15">
      <c r="A89" s="7">
        <v>59</v>
      </c>
      <c r="B89" s="17" t="s">
        <v>425</v>
      </c>
      <c r="C89" s="18" t="s">
        <v>426</v>
      </c>
      <c r="D89" s="17" t="s">
        <v>319</v>
      </c>
      <c r="E89" s="18" t="s">
        <v>427</v>
      </c>
      <c r="F89" s="27">
        <f>G89+H89+I89+J89</f>
        <v>764549</v>
      </c>
      <c r="G89" s="52">
        <v>600000</v>
      </c>
      <c r="H89" s="52">
        <v>158349</v>
      </c>
      <c r="I89" s="52">
        <v>0</v>
      </c>
      <c r="J89" s="52">
        <v>6200</v>
      </c>
      <c r="L89" s="53">
        <v>20050307</v>
      </c>
    </row>
    <row r="90" spans="1:12" ht="15">
      <c r="A90" s="7">
        <v>60</v>
      </c>
      <c r="B90" s="17" t="s">
        <v>428</v>
      </c>
      <c r="C90" s="18" t="s">
        <v>429</v>
      </c>
      <c r="D90" s="17" t="s">
        <v>319</v>
      </c>
      <c r="E90" s="18" t="s">
        <v>430</v>
      </c>
      <c r="F90" s="27">
        <f>G90+H90+I90+J90</f>
        <v>350485</v>
      </c>
      <c r="G90" s="52">
        <v>217100</v>
      </c>
      <c r="H90" s="52">
        <v>10095</v>
      </c>
      <c r="I90" s="52">
        <v>0</v>
      </c>
      <c r="J90" s="52">
        <v>123290</v>
      </c>
      <c r="L90" s="53">
        <v>20050307</v>
      </c>
    </row>
    <row r="91" spans="1:12" ht="15">
      <c r="A91" s="7">
        <v>61</v>
      </c>
      <c r="B91" s="17" t="s">
        <v>431</v>
      </c>
      <c r="C91" s="18" t="s">
        <v>432</v>
      </c>
      <c r="D91" s="17" t="s">
        <v>319</v>
      </c>
      <c r="E91" s="18" t="s">
        <v>433</v>
      </c>
      <c r="F91" s="27">
        <f>G91+H91+I91+J91</f>
        <v>759521</v>
      </c>
      <c r="G91" s="52">
        <v>0</v>
      </c>
      <c r="H91" s="52">
        <v>757021</v>
      </c>
      <c r="I91" s="52">
        <v>0</v>
      </c>
      <c r="J91" s="52">
        <v>2500</v>
      </c>
      <c r="L91" s="53">
        <v>20050307</v>
      </c>
    </row>
    <row r="92" spans="1:12" ht="15">
      <c r="A92" s="7">
        <v>62</v>
      </c>
      <c r="B92" s="17" t="s">
        <v>434</v>
      </c>
      <c r="C92" s="18" t="s">
        <v>435</v>
      </c>
      <c r="D92" s="17" t="s">
        <v>319</v>
      </c>
      <c r="E92" s="18" t="s">
        <v>436</v>
      </c>
      <c r="F92" s="27">
        <f>G92+H92+I92+J92</f>
        <v>127401</v>
      </c>
      <c r="G92" s="52">
        <v>0</v>
      </c>
      <c r="H92" s="52">
        <v>97601</v>
      </c>
      <c r="I92" s="52">
        <v>0</v>
      </c>
      <c r="J92" s="52">
        <v>29800</v>
      </c>
      <c r="L92" s="53">
        <v>20050307</v>
      </c>
    </row>
    <row r="93" spans="1:12" ht="15">
      <c r="A93" s="7">
        <v>63</v>
      </c>
      <c r="B93" s="17" t="s">
        <v>437</v>
      </c>
      <c r="C93" s="18" t="s">
        <v>438</v>
      </c>
      <c r="D93" s="17" t="s">
        <v>319</v>
      </c>
      <c r="E93" s="18" t="s">
        <v>439</v>
      </c>
      <c r="F93" s="27">
        <f>G93+H93+I93+J93</f>
        <v>193354</v>
      </c>
      <c r="G93" s="52">
        <v>0</v>
      </c>
      <c r="H93" s="52">
        <v>159504</v>
      </c>
      <c r="I93" s="52">
        <v>0</v>
      </c>
      <c r="J93" s="52">
        <v>33850</v>
      </c>
      <c r="L93" s="53">
        <v>20050307</v>
      </c>
    </row>
    <row r="94" spans="1:12" ht="15">
      <c r="A94" s="7">
        <v>64</v>
      </c>
      <c r="B94" s="17" t="s">
        <v>440</v>
      </c>
      <c r="C94" s="18" t="s">
        <v>441</v>
      </c>
      <c r="D94" s="17" t="s">
        <v>319</v>
      </c>
      <c r="E94" s="18" t="s">
        <v>442</v>
      </c>
      <c r="F94" s="27">
        <f>G94+H94+I94+J94</f>
        <v>70159</v>
      </c>
      <c r="G94" s="52">
        <v>350</v>
      </c>
      <c r="H94" s="52">
        <v>55208</v>
      </c>
      <c r="I94" s="52">
        <v>0</v>
      </c>
      <c r="J94" s="52">
        <v>14601</v>
      </c>
      <c r="L94" s="53">
        <v>20050307</v>
      </c>
    </row>
    <row r="95" spans="1:12" ht="15">
      <c r="A95" s="7">
        <v>65</v>
      </c>
      <c r="B95" s="17" t="s">
        <v>443</v>
      </c>
      <c r="C95" s="18" t="s">
        <v>444</v>
      </c>
      <c r="D95" s="17" t="s">
        <v>319</v>
      </c>
      <c r="E95" s="18" t="s">
        <v>446</v>
      </c>
      <c r="F95" s="53" t="s">
        <v>1725</v>
      </c>
      <c r="G95" s="53" t="s">
        <v>1725</v>
      </c>
      <c r="H95" s="53" t="s">
        <v>1725</v>
      </c>
      <c r="I95" s="53" t="s">
        <v>1725</v>
      </c>
      <c r="J95" s="53" t="s">
        <v>1725</v>
      </c>
      <c r="L95" s="53" t="s">
        <v>1725</v>
      </c>
    </row>
    <row r="96" spans="1:12" ht="15">
      <c r="A96" s="7">
        <v>66</v>
      </c>
      <c r="B96" s="17" t="s">
        <v>447</v>
      </c>
      <c r="C96" s="18" t="s">
        <v>448</v>
      </c>
      <c r="D96" s="17" t="s">
        <v>319</v>
      </c>
      <c r="E96" s="18" t="s">
        <v>449</v>
      </c>
      <c r="F96" s="27">
        <f>G96+H96+I96+J96</f>
        <v>673992</v>
      </c>
      <c r="G96" s="52">
        <v>396100</v>
      </c>
      <c r="H96" s="52">
        <v>255392</v>
      </c>
      <c r="I96" s="52">
        <v>3000</v>
      </c>
      <c r="J96" s="52">
        <v>19500</v>
      </c>
      <c r="L96" s="53">
        <v>20050307</v>
      </c>
    </row>
    <row r="97" spans="1:12" ht="15">
      <c r="A97" s="7">
        <v>67</v>
      </c>
      <c r="B97" s="17" t="s">
        <v>450</v>
      </c>
      <c r="C97" s="18" t="s">
        <v>451</v>
      </c>
      <c r="D97" s="17" t="s">
        <v>319</v>
      </c>
      <c r="E97" s="18" t="s">
        <v>452</v>
      </c>
      <c r="F97" s="27">
        <f>G97+H97+I97+J97</f>
        <v>201520</v>
      </c>
      <c r="G97" s="52">
        <v>0</v>
      </c>
      <c r="H97" s="52">
        <v>180220</v>
      </c>
      <c r="I97" s="52">
        <v>0</v>
      </c>
      <c r="J97" s="52">
        <v>21300</v>
      </c>
      <c r="L97" s="53">
        <v>20050307</v>
      </c>
    </row>
    <row r="98" spans="1:12" ht="15">
      <c r="A98" s="7">
        <v>68</v>
      </c>
      <c r="B98" s="17" t="s">
        <v>453</v>
      </c>
      <c r="C98" s="18" t="s">
        <v>454</v>
      </c>
      <c r="D98" s="17" t="s">
        <v>319</v>
      </c>
      <c r="E98" s="18" t="s">
        <v>455</v>
      </c>
      <c r="F98" s="27">
        <f>G98+H98+I98+J98</f>
        <v>2295385</v>
      </c>
      <c r="G98" s="52">
        <v>2048300</v>
      </c>
      <c r="H98" s="52">
        <v>178442</v>
      </c>
      <c r="I98" s="52">
        <v>0</v>
      </c>
      <c r="J98" s="52">
        <v>68643</v>
      </c>
      <c r="L98" s="53">
        <v>20050407</v>
      </c>
    </row>
    <row r="99" spans="1:12" ht="15">
      <c r="A99" s="7">
        <v>69</v>
      </c>
      <c r="B99" s="17" t="s">
        <v>456</v>
      </c>
      <c r="C99" s="18" t="s">
        <v>457</v>
      </c>
      <c r="D99" s="17" t="s">
        <v>319</v>
      </c>
      <c r="E99" s="18" t="s">
        <v>458</v>
      </c>
      <c r="F99" s="27">
        <f>G99+H99+I99+J99</f>
        <v>4937542</v>
      </c>
      <c r="G99" s="52">
        <v>1078460</v>
      </c>
      <c r="H99" s="52">
        <v>496273</v>
      </c>
      <c r="I99" s="52">
        <v>0</v>
      </c>
      <c r="J99" s="52">
        <v>3362809</v>
      </c>
      <c r="L99" s="53">
        <v>20050407</v>
      </c>
    </row>
    <row r="100" spans="1:12" ht="15">
      <c r="A100" s="7">
        <v>70</v>
      </c>
      <c r="B100" s="17" t="s">
        <v>459</v>
      </c>
      <c r="C100" s="18" t="s">
        <v>460</v>
      </c>
      <c r="D100" s="17" t="s">
        <v>319</v>
      </c>
      <c r="E100" s="18" t="s">
        <v>461</v>
      </c>
      <c r="F100" s="27">
        <f>G100+H100+I100+J100</f>
        <v>559853</v>
      </c>
      <c r="G100" s="52">
        <v>173300</v>
      </c>
      <c r="H100" s="52">
        <v>108051</v>
      </c>
      <c r="I100" s="52">
        <v>0</v>
      </c>
      <c r="J100" s="52">
        <v>278502</v>
      </c>
      <c r="L100" s="53">
        <v>20050307</v>
      </c>
    </row>
    <row r="101" spans="1:12" ht="15">
      <c r="A101" s="7">
        <v>71</v>
      </c>
      <c r="B101" s="17" t="s">
        <v>462</v>
      </c>
      <c r="C101" s="18" t="s">
        <v>463</v>
      </c>
      <c r="D101" s="17" t="s">
        <v>319</v>
      </c>
      <c r="E101" s="18" t="s">
        <v>464</v>
      </c>
      <c r="F101" s="27">
        <f>G101+H101+I101+J101</f>
        <v>3054074</v>
      </c>
      <c r="G101" s="52">
        <v>353200</v>
      </c>
      <c r="H101" s="52">
        <v>679200</v>
      </c>
      <c r="I101" s="52">
        <v>1780000</v>
      </c>
      <c r="J101" s="52">
        <v>241674</v>
      </c>
      <c r="L101" s="53">
        <v>20050407</v>
      </c>
    </row>
    <row r="102" spans="1:12" ht="15">
      <c r="A102" s="7">
        <v>72</v>
      </c>
      <c r="B102" s="17" t="s">
        <v>465</v>
      </c>
      <c r="C102" s="18" t="s">
        <v>466</v>
      </c>
      <c r="D102" s="17" t="s">
        <v>319</v>
      </c>
      <c r="E102" s="18" t="s">
        <v>467</v>
      </c>
      <c r="F102" s="27">
        <f>G102+H102+I102+J102</f>
        <v>512888</v>
      </c>
      <c r="G102" s="52">
        <v>2500</v>
      </c>
      <c r="H102" s="52">
        <v>133035</v>
      </c>
      <c r="I102" s="52">
        <v>325000</v>
      </c>
      <c r="J102" s="52">
        <v>52353</v>
      </c>
      <c r="L102" s="53">
        <v>20050307</v>
      </c>
    </row>
    <row r="103" spans="1:12" ht="15">
      <c r="A103" s="7">
        <v>73</v>
      </c>
      <c r="B103" s="17" t="s">
        <v>468</v>
      </c>
      <c r="C103" s="18" t="s">
        <v>469</v>
      </c>
      <c r="D103" s="17" t="s">
        <v>319</v>
      </c>
      <c r="E103" s="18" t="s">
        <v>470</v>
      </c>
      <c r="F103" s="27">
        <f>G103+H103+I103+J103</f>
        <v>228811</v>
      </c>
      <c r="G103" s="52">
        <v>0</v>
      </c>
      <c r="H103" s="52">
        <v>155611</v>
      </c>
      <c r="I103" s="52">
        <v>0</v>
      </c>
      <c r="J103" s="52">
        <v>73200</v>
      </c>
      <c r="L103" s="53">
        <v>20050407</v>
      </c>
    </row>
    <row r="104" spans="1:12" ht="15">
      <c r="A104" s="7">
        <v>74</v>
      </c>
      <c r="B104" s="17" t="s">
        <v>471</v>
      </c>
      <c r="C104" s="18" t="s">
        <v>472</v>
      </c>
      <c r="D104" s="17" t="s">
        <v>319</v>
      </c>
      <c r="E104" s="18" t="s">
        <v>473</v>
      </c>
      <c r="F104" s="27">
        <f>G104+H104+I104+J104</f>
        <v>2535555</v>
      </c>
      <c r="G104" s="52">
        <v>247970</v>
      </c>
      <c r="H104" s="52">
        <v>1441710</v>
      </c>
      <c r="I104" s="52">
        <v>26500</v>
      </c>
      <c r="J104" s="52">
        <v>819375</v>
      </c>
      <c r="L104" s="53">
        <v>20050307</v>
      </c>
    </row>
    <row r="105" spans="1:12" ht="15">
      <c r="A105" s="7">
        <v>75</v>
      </c>
      <c r="B105" s="17" t="s">
        <v>474</v>
      </c>
      <c r="C105" s="18" t="s">
        <v>475</v>
      </c>
      <c r="D105" s="17" t="s">
        <v>319</v>
      </c>
      <c r="E105" s="18" t="s">
        <v>476</v>
      </c>
      <c r="F105" s="27">
        <f>G105+H105+I105+J105</f>
        <v>713880</v>
      </c>
      <c r="G105" s="52">
        <v>0</v>
      </c>
      <c r="H105" s="52">
        <v>619977</v>
      </c>
      <c r="I105" s="52">
        <v>0</v>
      </c>
      <c r="J105" s="52">
        <v>93903</v>
      </c>
      <c r="L105" s="53">
        <v>20050307</v>
      </c>
    </row>
    <row r="106" spans="1:12" ht="15">
      <c r="A106" s="7">
        <v>76</v>
      </c>
      <c r="B106" s="17" t="s">
        <v>477</v>
      </c>
      <c r="C106" s="18" t="s">
        <v>478</v>
      </c>
      <c r="D106" s="17" t="s">
        <v>319</v>
      </c>
      <c r="E106" s="18" t="s">
        <v>479</v>
      </c>
      <c r="F106" s="27">
        <f>G106+H106+I106+J106</f>
        <v>443180</v>
      </c>
      <c r="G106" s="52">
        <v>180000</v>
      </c>
      <c r="H106" s="52">
        <v>243180</v>
      </c>
      <c r="I106" s="52">
        <v>0</v>
      </c>
      <c r="J106" s="52">
        <v>20000</v>
      </c>
      <c r="L106" s="53">
        <v>20050307</v>
      </c>
    </row>
    <row r="107" spans="1:12" ht="15">
      <c r="A107" s="7">
        <v>77</v>
      </c>
      <c r="B107" s="17" t="s">
        <v>480</v>
      </c>
      <c r="C107" s="18" t="s">
        <v>481</v>
      </c>
      <c r="D107" s="17" t="s">
        <v>319</v>
      </c>
      <c r="E107" s="18" t="s">
        <v>482</v>
      </c>
      <c r="F107" s="27">
        <f>G107+H107+I107+J107</f>
        <v>1057458</v>
      </c>
      <c r="G107" s="52">
        <v>0</v>
      </c>
      <c r="H107" s="52">
        <v>84583</v>
      </c>
      <c r="I107" s="52">
        <v>955000</v>
      </c>
      <c r="J107" s="52">
        <v>17875</v>
      </c>
      <c r="L107" s="53">
        <v>20050307</v>
      </c>
    </row>
    <row r="108" spans="1:12" ht="15">
      <c r="A108" s="7">
        <v>78</v>
      </c>
      <c r="B108" s="17" t="s">
        <v>483</v>
      </c>
      <c r="C108" s="18" t="s">
        <v>484</v>
      </c>
      <c r="D108" s="17" t="s">
        <v>319</v>
      </c>
      <c r="E108" s="18" t="s">
        <v>485</v>
      </c>
      <c r="F108" s="27">
        <f>G108+H108+I108+J108</f>
        <v>119959</v>
      </c>
      <c r="G108" s="52">
        <v>0</v>
      </c>
      <c r="H108" s="52">
        <v>959</v>
      </c>
      <c r="I108" s="52">
        <v>0</v>
      </c>
      <c r="J108" s="52">
        <v>119000</v>
      </c>
      <c r="L108" s="53">
        <v>20050407</v>
      </c>
    </row>
    <row r="109" spans="1:12" ht="15">
      <c r="A109" s="7">
        <v>79</v>
      </c>
      <c r="B109" s="17" t="s">
        <v>486</v>
      </c>
      <c r="C109" s="18" t="s">
        <v>487</v>
      </c>
      <c r="D109" s="17" t="s">
        <v>319</v>
      </c>
      <c r="E109" s="18" t="s">
        <v>488</v>
      </c>
      <c r="F109" s="27">
        <f>G109+H109+I109+J109</f>
        <v>902930</v>
      </c>
      <c r="G109" s="52">
        <v>169000</v>
      </c>
      <c r="H109" s="52">
        <v>384845</v>
      </c>
      <c r="I109" s="52">
        <v>0</v>
      </c>
      <c r="J109" s="52">
        <v>349085</v>
      </c>
      <c r="L109" s="53">
        <v>20050307</v>
      </c>
    </row>
    <row r="110" spans="1:12" ht="15">
      <c r="A110" s="7">
        <v>80</v>
      </c>
      <c r="B110" s="17" t="s">
        <v>489</v>
      </c>
      <c r="C110" s="18" t="s">
        <v>490</v>
      </c>
      <c r="D110" s="17" t="s">
        <v>319</v>
      </c>
      <c r="E110" s="18" t="s">
        <v>491</v>
      </c>
      <c r="F110" s="27">
        <f>G110+H110+I110+J110</f>
        <v>5098996</v>
      </c>
      <c r="G110" s="52">
        <v>4500000</v>
      </c>
      <c r="H110" s="52">
        <v>231810</v>
      </c>
      <c r="I110" s="52">
        <v>0</v>
      </c>
      <c r="J110" s="52">
        <v>367186</v>
      </c>
      <c r="L110" s="53">
        <v>20050307</v>
      </c>
    </row>
    <row r="111" spans="1:12" ht="15">
      <c r="A111" s="7">
        <v>81</v>
      </c>
      <c r="B111" s="17" t="s">
        <v>492</v>
      </c>
      <c r="C111" s="18" t="s">
        <v>493</v>
      </c>
      <c r="D111" s="17" t="s">
        <v>319</v>
      </c>
      <c r="E111" s="18" t="s">
        <v>494</v>
      </c>
      <c r="F111" s="27">
        <f>G111+H111+I111+J111</f>
        <v>852301</v>
      </c>
      <c r="G111" s="52">
        <v>6500</v>
      </c>
      <c r="H111" s="52">
        <v>760690</v>
      </c>
      <c r="I111" s="52">
        <v>0</v>
      </c>
      <c r="J111" s="52">
        <v>85111</v>
      </c>
      <c r="L111" s="53">
        <v>20050307</v>
      </c>
    </row>
    <row r="112" spans="1:12" ht="15">
      <c r="A112" s="7">
        <v>82</v>
      </c>
      <c r="B112" s="17" t="s">
        <v>495</v>
      </c>
      <c r="C112" s="18" t="s">
        <v>496</v>
      </c>
      <c r="D112" s="17" t="s">
        <v>319</v>
      </c>
      <c r="E112" s="18" t="s">
        <v>1671</v>
      </c>
      <c r="F112" s="53" t="s">
        <v>1725</v>
      </c>
      <c r="G112" s="53" t="s">
        <v>1725</v>
      </c>
      <c r="H112" s="53" t="s">
        <v>1725</v>
      </c>
      <c r="I112" s="53" t="s">
        <v>1725</v>
      </c>
      <c r="J112" s="53" t="s">
        <v>1725</v>
      </c>
      <c r="L112" s="53" t="s">
        <v>1725</v>
      </c>
    </row>
    <row r="113" spans="1:12" ht="15">
      <c r="A113" s="7">
        <v>83</v>
      </c>
      <c r="B113" s="17" t="s">
        <v>497</v>
      </c>
      <c r="C113" s="18" t="s">
        <v>498</v>
      </c>
      <c r="D113" s="17" t="s">
        <v>319</v>
      </c>
      <c r="E113" s="18" t="s">
        <v>499</v>
      </c>
      <c r="F113" s="27">
        <f>G113+H113+I113+J113</f>
        <v>2209104</v>
      </c>
      <c r="G113" s="52">
        <v>500</v>
      </c>
      <c r="H113" s="52">
        <v>1071921</v>
      </c>
      <c r="I113" s="52">
        <v>0</v>
      </c>
      <c r="J113" s="52">
        <v>1136683</v>
      </c>
      <c r="L113" s="53">
        <v>20050407</v>
      </c>
    </row>
    <row r="114" spans="1:12" ht="15">
      <c r="A114" s="7">
        <v>84</v>
      </c>
      <c r="B114" s="17" t="s">
        <v>500</v>
      </c>
      <c r="C114" s="18" t="s">
        <v>501</v>
      </c>
      <c r="D114" s="17" t="s">
        <v>319</v>
      </c>
      <c r="E114" s="18" t="s">
        <v>502</v>
      </c>
      <c r="F114" s="27">
        <f>G114+H114+I114+J114</f>
        <v>735683</v>
      </c>
      <c r="G114" s="52">
        <v>8000</v>
      </c>
      <c r="H114" s="52">
        <v>530300</v>
      </c>
      <c r="I114" s="52">
        <v>0</v>
      </c>
      <c r="J114" s="52">
        <v>197383</v>
      </c>
      <c r="L114" s="53">
        <v>20050307</v>
      </c>
    </row>
    <row r="115" spans="1:12" ht="15">
      <c r="A115" s="7">
        <v>85</v>
      </c>
      <c r="B115" s="17" t="s">
        <v>503</v>
      </c>
      <c r="C115" s="18" t="s">
        <v>504</v>
      </c>
      <c r="D115" s="17" t="s">
        <v>319</v>
      </c>
      <c r="E115" s="18" t="s">
        <v>505</v>
      </c>
      <c r="F115" s="27">
        <f>G115+H115+I115+J115</f>
        <v>59500</v>
      </c>
      <c r="G115" s="52">
        <v>0</v>
      </c>
      <c r="H115" s="52">
        <v>0</v>
      </c>
      <c r="I115" s="52">
        <v>0</v>
      </c>
      <c r="J115" s="52">
        <v>59500</v>
      </c>
      <c r="L115" s="53">
        <v>20050407</v>
      </c>
    </row>
    <row r="116" spans="1:12" ht="15">
      <c r="A116" s="7">
        <v>86</v>
      </c>
      <c r="B116" s="17" t="s">
        <v>506</v>
      </c>
      <c r="C116" s="18" t="s">
        <v>507</v>
      </c>
      <c r="D116" s="17" t="s">
        <v>319</v>
      </c>
      <c r="E116" s="18" t="s">
        <v>508</v>
      </c>
      <c r="F116" s="27">
        <f>G116+H116+I116+J116</f>
        <v>3501009</v>
      </c>
      <c r="G116" s="52">
        <v>2634901</v>
      </c>
      <c r="H116" s="52">
        <v>839108</v>
      </c>
      <c r="I116" s="52">
        <v>0</v>
      </c>
      <c r="J116" s="52">
        <v>27000</v>
      </c>
      <c r="L116" s="53">
        <v>20050307</v>
      </c>
    </row>
    <row r="117" spans="1:12" ht="15">
      <c r="A117" s="7">
        <v>87</v>
      </c>
      <c r="B117" s="17" t="s">
        <v>509</v>
      </c>
      <c r="C117" s="18" t="s">
        <v>510</v>
      </c>
      <c r="D117" s="17" t="s">
        <v>319</v>
      </c>
      <c r="E117" s="18" t="s">
        <v>511</v>
      </c>
      <c r="F117" s="27">
        <f>G117+H117+I117+J117</f>
        <v>1317300</v>
      </c>
      <c r="G117" s="52">
        <v>127000</v>
      </c>
      <c r="H117" s="52">
        <v>474350</v>
      </c>
      <c r="I117" s="52">
        <v>0</v>
      </c>
      <c r="J117" s="52">
        <v>715950</v>
      </c>
      <c r="L117" s="53">
        <v>20050307</v>
      </c>
    </row>
    <row r="118" spans="1:12" ht="15">
      <c r="A118" s="7">
        <v>88</v>
      </c>
      <c r="B118" s="17" t="s">
        <v>512</v>
      </c>
      <c r="C118" s="18" t="s">
        <v>513</v>
      </c>
      <c r="D118" s="17" t="s">
        <v>319</v>
      </c>
      <c r="E118" s="18" t="s">
        <v>514</v>
      </c>
      <c r="F118" s="27">
        <f>G118+H118+I118+J118</f>
        <v>70874</v>
      </c>
      <c r="G118" s="52">
        <v>0</v>
      </c>
      <c r="H118" s="52">
        <v>56874</v>
      </c>
      <c r="I118" s="52">
        <v>0</v>
      </c>
      <c r="J118" s="52">
        <v>14000</v>
      </c>
      <c r="L118" s="53">
        <v>20050307</v>
      </c>
    </row>
    <row r="119" spans="1:12" ht="15">
      <c r="A119" s="7">
        <v>89</v>
      </c>
      <c r="B119" s="17" t="s">
        <v>515</v>
      </c>
      <c r="C119" s="18" t="s">
        <v>516</v>
      </c>
      <c r="D119" s="17" t="s">
        <v>319</v>
      </c>
      <c r="E119" s="18" t="s">
        <v>517</v>
      </c>
      <c r="F119" s="27">
        <f>G119+H119+I119+J119</f>
        <v>477236</v>
      </c>
      <c r="G119" s="52">
        <v>0</v>
      </c>
      <c r="H119" s="52">
        <v>452236</v>
      </c>
      <c r="I119" s="52">
        <v>0</v>
      </c>
      <c r="J119" s="52">
        <v>25000</v>
      </c>
      <c r="L119" s="53">
        <v>20050307</v>
      </c>
    </row>
    <row r="120" spans="1:12" ht="15">
      <c r="A120" s="7">
        <v>90</v>
      </c>
      <c r="B120" s="17" t="s">
        <v>518</v>
      </c>
      <c r="C120" s="18" t="s">
        <v>519</v>
      </c>
      <c r="D120" s="17" t="s">
        <v>319</v>
      </c>
      <c r="E120" s="18" t="s">
        <v>520</v>
      </c>
      <c r="F120" s="27">
        <f>G120+H120+I120+J120</f>
        <v>798019</v>
      </c>
      <c r="G120" s="52">
        <v>0</v>
      </c>
      <c r="H120" s="52">
        <v>374753</v>
      </c>
      <c r="I120" s="52">
        <v>0</v>
      </c>
      <c r="J120" s="52">
        <v>423266</v>
      </c>
      <c r="L120" s="53">
        <v>20050307</v>
      </c>
    </row>
    <row r="121" spans="1:12" ht="15">
      <c r="A121" s="7">
        <v>91</v>
      </c>
      <c r="B121" s="17" t="s">
        <v>521</v>
      </c>
      <c r="C121" s="18" t="s">
        <v>522</v>
      </c>
      <c r="D121" s="17" t="s">
        <v>319</v>
      </c>
      <c r="E121" s="18" t="s">
        <v>523</v>
      </c>
      <c r="F121" s="27">
        <f>G121+H121+I121+J121</f>
        <v>3026534</v>
      </c>
      <c r="G121" s="52">
        <v>0</v>
      </c>
      <c r="H121" s="52">
        <v>161884</v>
      </c>
      <c r="I121" s="52">
        <v>0</v>
      </c>
      <c r="J121" s="52">
        <v>2864650</v>
      </c>
      <c r="L121" s="53">
        <v>20050407</v>
      </c>
    </row>
    <row r="122" spans="1:12" ht="15">
      <c r="A122" s="7">
        <v>92</v>
      </c>
      <c r="B122" s="17" t="s">
        <v>524</v>
      </c>
      <c r="C122" s="18" t="s">
        <v>525</v>
      </c>
      <c r="D122" s="17" t="s">
        <v>319</v>
      </c>
      <c r="E122" s="18" t="s">
        <v>526</v>
      </c>
      <c r="F122" s="27">
        <f>G122+H122+I122+J122</f>
        <v>116106</v>
      </c>
      <c r="G122" s="52">
        <v>0</v>
      </c>
      <c r="H122" s="52">
        <v>98406</v>
      </c>
      <c r="I122" s="52">
        <v>0</v>
      </c>
      <c r="J122" s="52">
        <v>17700</v>
      </c>
      <c r="L122" s="53">
        <v>20050307</v>
      </c>
    </row>
    <row r="123" spans="1:12" ht="15">
      <c r="A123" s="7">
        <v>93</v>
      </c>
      <c r="B123" s="17" t="s">
        <v>527</v>
      </c>
      <c r="C123" s="18" t="s">
        <v>528</v>
      </c>
      <c r="D123" s="17" t="s">
        <v>319</v>
      </c>
      <c r="E123" s="18" t="s">
        <v>529</v>
      </c>
      <c r="F123" s="27">
        <f>G123+H123+I123+J123</f>
        <v>387838</v>
      </c>
      <c r="G123" s="52">
        <v>0</v>
      </c>
      <c r="H123" s="52">
        <v>311493</v>
      </c>
      <c r="I123" s="52">
        <v>0</v>
      </c>
      <c r="J123" s="52">
        <v>76345</v>
      </c>
      <c r="L123" s="53">
        <v>20050307</v>
      </c>
    </row>
    <row r="124" spans="1:12" ht="15">
      <c r="A124" s="7">
        <v>94</v>
      </c>
      <c r="B124" s="17" t="s">
        <v>531</v>
      </c>
      <c r="C124" s="18" t="s">
        <v>532</v>
      </c>
      <c r="D124" s="17" t="s">
        <v>530</v>
      </c>
      <c r="E124" s="18" t="s">
        <v>533</v>
      </c>
      <c r="F124" s="27">
        <f>G124+H124+I124+J124</f>
        <v>55600</v>
      </c>
      <c r="G124" s="52">
        <v>0</v>
      </c>
      <c r="H124" s="52">
        <v>50600</v>
      </c>
      <c r="I124" s="52">
        <v>0</v>
      </c>
      <c r="J124" s="52">
        <v>5000</v>
      </c>
      <c r="L124" s="53">
        <v>20050407</v>
      </c>
    </row>
    <row r="125" spans="1:12" ht="15">
      <c r="A125" s="7">
        <v>95</v>
      </c>
      <c r="B125" s="17" t="s">
        <v>534</v>
      </c>
      <c r="C125" s="18" t="s">
        <v>535</v>
      </c>
      <c r="D125" s="17" t="s">
        <v>530</v>
      </c>
      <c r="E125" s="18" t="s">
        <v>536</v>
      </c>
      <c r="F125" s="27">
        <f>G125+H125+I125+J125</f>
        <v>2869</v>
      </c>
      <c r="G125" s="52">
        <v>0</v>
      </c>
      <c r="H125" s="52">
        <v>619</v>
      </c>
      <c r="I125" s="52">
        <v>0</v>
      </c>
      <c r="J125" s="52">
        <v>2250</v>
      </c>
      <c r="L125" s="53">
        <v>20050407</v>
      </c>
    </row>
    <row r="126" spans="1:12" ht="15">
      <c r="A126" s="7">
        <v>96</v>
      </c>
      <c r="B126" s="17" t="s">
        <v>537</v>
      </c>
      <c r="C126" s="18" t="s">
        <v>538</v>
      </c>
      <c r="D126" s="17" t="s">
        <v>530</v>
      </c>
      <c r="E126" s="18" t="s">
        <v>539</v>
      </c>
      <c r="F126" s="27">
        <f>G126+H126+I126+J126</f>
        <v>40852</v>
      </c>
      <c r="G126" s="52">
        <v>0</v>
      </c>
      <c r="H126" s="52">
        <v>39252</v>
      </c>
      <c r="I126" s="52">
        <v>0</v>
      </c>
      <c r="J126" s="52">
        <v>1600</v>
      </c>
      <c r="L126" s="53">
        <v>20050407</v>
      </c>
    </row>
    <row r="127" spans="1:12" ht="15">
      <c r="A127" s="7">
        <v>97</v>
      </c>
      <c r="B127" s="17" t="s">
        <v>540</v>
      </c>
      <c r="C127" s="18" t="s">
        <v>541</v>
      </c>
      <c r="D127" s="17" t="s">
        <v>530</v>
      </c>
      <c r="E127" s="18" t="s">
        <v>542</v>
      </c>
      <c r="F127" s="27">
        <f>G127+H127+I127+J127</f>
        <v>3629542</v>
      </c>
      <c r="G127" s="52">
        <v>3271273</v>
      </c>
      <c r="H127" s="52">
        <v>136069</v>
      </c>
      <c r="I127" s="52">
        <v>210800</v>
      </c>
      <c r="J127" s="52">
        <v>11400</v>
      </c>
      <c r="L127" s="53">
        <v>20050407</v>
      </c>
    </row>
    <row r="128" spans="1:12" ht="15">
      <c r="A128" s="7">
        <v>98</v>
      </c>
      <c r="B128" s="17" t="s">
        <v>543</v>
      </c>
      <c r="C128" s="18" t="s">
        <v>544</v>
      </c>
      <c r="D128" s="17" t="s">
        <v>530</v>
      </c>
      <c r="E128" s="18" t="s">
        <v>545</v>
      </c>
      <c r="F128" s="27">
        <f>G128+H128+I128+J128</f>
        <v>245290</v>
      </c>
      <c r="G128" s="52">
        <v>90000</v>
      </c>
      <c r="H128" s="52">
        <v>102379</v>
      </c>
      <c r="I128" s="52">
        <v>0</v>
      </c>
      <c r="J128" s="52">
        <v>52911</v>
      </c>
      <c r="L128" s="53">
        <v>20050307</v>
      </c>
    </row>
    <row r="129" spans="1:12" ht="15">
      <c r="A129" s="7">
        <v>99</v>
      </c>
      <c r="B129" s="17" t="s">
        <v>546</v>
      </c>
      <c r="C129" s="18" t="s">
        <v>547</v>
      </c>
      <c r="D129" s="17" t="s">
        <v>530</v>
      </c>
      <c r="E129" s="18" t="s">
        <v>548</v>
      </c>
      <c r="F129" s="27">
        <f>G129+H129+I129+J129</f>
        <v>684678</v>
      </c>
      <c r="G129" s="52">
        <v>0</v>
      </c>
      <c r="H129" s="52">
        <v>233205</v>
      </c>
      <c r="I129" s="52">
        <v>94293</v>
      </c>
      <c r="J129" s="52">
        <v>357180</v>
      </c>
      <c r="L129" s="53">
        <v>20050407</v>
      </c>
    </row>
    <row r="130" spans="1:12" ht="15">
      <c r="A130" s="7">
        <v>100</v>
      </c>
      <c r="B130" s="17" t="s">
        <v>549</v>
      </c>
      <c r="C130" s="18" t="s">
        <v>550</v>
      </c>
      <c r="D130" s="17" t="s">
        <v>530</v>
      </c>
      <c r="E130" s="18" t="s">
        <v>551</v>
      </c>
      <c r="F130" s="27">
        <f>G130+H130+I130+J130</f>
        <v>207433</v>
      </c>
      <c r="G130" s="52">
        <v>124930</v>
      </c>
      <c r="H130" s="52">
        <v>69253</v>
      </c>
      <c r="I130" s="52">
        <v>0</v>
      </c>
      <c r="J130" s="52">
        <v>13250</v>
      </c>
      <c r="L130" s="53">
        <v>20050307</v>
      </c>
    </row>
    <row r="131" spans="1:12" ht="15">
      <c r="A131" s="7">
        <v>101</v>
      </c>
      <c r="B131" s="17" t="s">
        <v>552</v>
      </c>
      <c r="C131" s="18" t="s">
        <v>553</v>
      </c>
      <c r="D131" s="17" t="s">
        <v>530</v>
      </c>
      <c r="E131" s="18" t="s">
        <v>554</v>
      </c>
      <c r="F131" s="27">
        <f>G131+H131+I131+J131</f>
        <v>1335748</v>
      </c>
      <c r="G131" s="52">
        <v>439800</v>
      </c>
      <c r="H131" s="52">
        <v>307950</v>
      </c>
      <c r="I131" s="52">
        <v>146280</v>
      </c>
      <c r="J131" s="52">
        <v>441718</v>
      </c>
      <c r="L131" s="53">
        <v>20050407</v>
      </c>
    </row>
    <row r="132" spans="1:12" ht="15">
      <c r="A132" s="7">
        <v>102</v>
      </c>
      <c r="B132" s="17" t="s">
        <v>555</v>
      </c>
      <c r="C132" s="18" t="s">
        <v>556</v>
      </c>
      <c r="D132" s="17" t="s">
        <v>530</v>
      </c>
      <c r="E132" s="18" t="s">
        <v>557</v>
      </c>
      <c r="F132" s="27">
        <f>G132+H132+I132+J132</f>
        <v>56659</v>
      </c>
      <c r="G132" s="52">
        <v>0</v>
      </c>
      <c r="H132" s="52">
        <v>51045</v>
      </c>
      <c r="I132" s="52">
        <v>0</v>
      </c>
      <c r="J132" s="52">
        <v>5614</v>
      </c>
      <c r="L132" s="53">
        <v>20050307</v>
      </c>
    </row>
    <row r="133" spans="1:12" ht="15">
      <c r="A133" s="7">
        <v>103</v>
      </c>
      <c r="B133" s="17" t="s">
        <v>558</v>
      </c>
      <c r="C133" s="18" t="s">
        <v>559</v>
      </c>
      <c r="D133" s="17" t="s">
        <v>530</v>
      </c>
      <c r="E133" s="18" t="s">
        <v>560</v>
      </c>
      <c r="F133" s="27">
        <f>G133+H133+I133+J133</f>
        <v>152594</v>
      </c>
      <c r="G133" s="52">
        <v>1450</v>
      </c>
      <c r="H133" s="52">
        <v>56399</v>
      </c>
      <c r="I133" s="52">
        <v>25000</v>
      </c>
      <c r="J133" s="52">
        <v>69745</v>
      </c>
      <c r="L133" s="53">
        <v>20050307</v>
      </c>
    </row>
    <row r="134" spans="1:12" ht="15">
      <c r="A134" s="7">
        <v>104</v>
      </c>
      <c r="B134" s="17" t="s">
        <v>561</v>
      </c>
      <c r="C134" s="18" t="s">
        <v>562</v>
      </c>
      <c r="D134" s="17" t="s">
        <v>530</v>
      </c>
      <c r="E134" s="18" t="s">
        <v>563</v>
      </c>
      <c r="F134" s="27">
        <f>G134+H134+I134+J134</f>
        <v>773093</v>
      </c>
      <c r="G134" s="52">
        <v>309453</v>
      </c>
      <c r="H134" s="52">
        <v>426850</v>
      </c>
      <c r="I134" s="52">
        <v>4500</v>
      </c>
      <c r="J134" s="52">
        <v>32290</v>
      </c>
      <c r="L134" s="53">
        <v>20050307</v>
      </c>
    </row>
    <row r="135" spans="1:12" ht="15">
      <c r="A135" s="7">
        <v>105</v>
      </c>
      <c r="B135" s="17" t="s">
        <v>564</v>
      </c>
      <c r="C135" s="18" t="s">
        <v>565</v>
      </c>
      <c r="D135" s="17" t="s">
        <v>530</v>
      </c>
      <c r="E135" s="18" t="s">
        <v>566</v>
      </c>
      <c r="F135" s="27">
        <f>G135+H135+I135+J135</f>
        <v>145628</v>
      </c>
      <c r="G135" s="52">
        <v>0</v>
      </c>
      <c r="H135" s="52">
        <v>99668</v>
      </c>
      <c r="I135" s="52">
        <v>14000</v>
      </c>
      <c r="J135" s="52">
        <v>31960</v>
      </c>
      <c r="L135" s="53">
        <v>20050407</v>
      </c>
    </row>
    <row r="136" spans="1:12" ht="15">
      <c r="A136" s="7">
        <v>106</v>
      </c>
      <c r="B136" s="17" t="s">
        <v>567</v>
      </c>
      <c r="C136" s="18" t="s">
        <v>568</v>
      </c>
      <c r="D136" s="17" t="s">
        <v>530</v>
      </c>
      <c r="E136" s="18" t="s">
        <v>569</v>
      </c>
      <c r="F136" s="27">
        <f>G136+H136+I136+J136</f>
        <v>1924686</v>
      </c>
      <c r="G136" s="52">
        <v>640800</v>
      </c>
      <c r="H136" s="52">
        <v>112113</v>
      </c>
      <c r="I136" s="52">
        <v>38331</v>
      </c>
      <c r="J136" s="52">
        <v>1133442</v>
      </c>
      <c r="L136" s="53">
        <v>20050407</v>
      </c>
    </row>
    <row r="137" spans="1:12" ht="15">
      <c r="A137" s="7">
        <v>107</v>
      </c>
      <c r="B137" s="17" t="s">
        <v>570</v>
      </c>
      <c r="C137" s="18" t="s">
        <v>571</v>
      </c>
      <c r="D137" s="17" t="s">
        <v>530</v>
      </c>
      <c r="E137" s="18" t="s">
        <v>572</v>
      </c>
      <c r="F137" s="27">
        <f>G137+H137+I137+J137</f>
        <v>0</v>
      </c>
      <c r="G137" s="52">
        <v>0</v>
      </c>
      <c r="H137" s="52">
        <v>0</v>
      </c>
      <c r="I137" s="52">
        <v>0</v>
      </c>
      <c r="J137" s="52">
        <v>0</v>
      </c>
      <c r="L137" s="53">
        <v>20050407</v>
      </c>
    </row>
    <row r="138" spans="1:12" ht="15">
      <c r="A138" s="7">
        <v>108</v>
      </c>
      <c r="B138" s="17" t="s">
        <v>573</v>
      </c>
      <c r="C138" s="18" t="s">
        <v>574</v>
      </c>
      <c r="D138" s="17" t="s">
        <v>530</v>
      </c>
      <c r="E138" s="18" t="s">
        <v>575</v>
      </c>
      <c r="F138" s="27">
        <f>G138+H138+I138+J138</f>
        <v>581122</v>
      </c>
      <c r="G138" s="52">
        <v>200000</v>
      </c>
      <c r="H138" s="52">
        <v>172201</v>
      </c>
      <c r="I138" s="52">
        <v>118000</v>
      </c>
      <c r="J138" s="52">
        <v>90921</v>
      </c>
      <c r="L138" s="53">
        <v>20050307</v>
      </c>
    </row>
    <row r="139" spans="1:12" ht="15">
      <c r="A139" s="7">
        <v>109</v>
      </c>
      <c r="B139" s="17" t="s">
        <v>576</v>
      </c>
      <c r="C139" s="18" t="s">
        <v>577</v>
      </c>
      <c r="D139" s="17" t="s">
        <v>530</v>
      </c>
      <c r="E139" s="18" t="s">
        <v>578</v>
      </c>
      <c r="F139" s="27">
        <f>G139+H139+I139+J139</f>
        <v>1186923</v>
      </c>
      <c r="G139" s="52">
        <v>1083257</v>
      </c>
      <c r="H139" s="52">
        <v>29531</v>
      </c>
      <c r="I139" s="52">
        <v>0</v>
      </c>
      <c r="J139" s="52">
        <v>74135</v>
      </c>
      <c r="L139" s="53">
        <v>20050307</v>
      </c>
    </row>
    <row r="140" spans="1:12" ht="15">
      <c r="A140" s="7">
        <v>110</v>
      </c>
      <c r="B140" s="17" t="s">
        <v>579</v>
      </c>
      <c r="C140" s="18" t="s">
        <v>580</v>
      </c>
      <c r="D140" s="17" t="s">
        <v>530</v>
      </c>
      <c r="E140" s="18" t="s">
        <v>581</v>
      </c>
      <c r="F140" s="27">
        <f>G140+H140+I140+J140</f>
        <v>363179</v>
      </c>
      <c r="G140" s="52">
        <v>300</v>
      </c>
      <c r="H140" s="52">
        <v>271366</v>
      </c>
      <c r="I140" s="52">
        <v>0</v>
      </c>
      <c r="J140" s="52">
        <v>91513</v>
      </c>
      <c r="L140" s="53">
        <v>20050407</v>
      </c>
    </row>
    <row r="141" spans="1:12" ht="15">
      <c r="A141" s="7">
        <v>111</v>
      </c>
      <c r="B141" s="17" t="s">
        <v>582</v>
      </c>
      <c r="C141" s="18" t="s">
        <v>583</v>
      </c>
      <c r="D141" s="17" t="s">
        <v>530</v>
      </c>
      <c r="E141" s="18" t="s">
        <v>584</v>
      </c>
      <c r="F141" s="27">
        <f>G141+H141+I141+J141</f>
        <v>366098</v>
      </c>
      <c r="G141" s="52">
        <v>313300</v>
      </c>
      <c r="H141" s="52">
        <v>35733</v>
      </c>
      <c r="I141" s="52">
        <v>0</v>
      </c>
      <c r="J141" s="52">
        <v>17065</v>
      </c>
      <c r="L141" s="53">
        <v>20050307</v>
      </c>
    </row>
    <row r="142" spans="1:12" ht="15">
      <c r="A142" s="7">
        <v>112</v>
      </c>
      <c r="B142" s="17" t="s">
        <v>585</v>
      </c>
      <c r="C142" s="18" t="s">
        <v>586</v>
      </c>
      <c r="D142" s="17" t="s">
        <v>530</v>
      </c>
      <c r="E142" s="18" t="s">
        <v>587</v>
      </c>
      <c r="F142" s="27">
        <f>G142+H142+I142+J142</f>
        <v>402131</v>
      </c>
      <c r="G142" s="52">
        <v>0</v>
      </c>
      <c r="H142" s="52">
        <v>275831</v>
      </c>
      <c r="I142" s="52">
        <v>0</v>
      </c>
      <c r="J142" s="52">
        <v>126300</v>
      </c>
      <c r="L142" s="53">
        <v>20050407</v>
      </c>
    </row>
    <row r="143" spans="1:12" ht="15">
      <c r="A143" s="7">
        <v>113</v>
      </c>
      <c r="B143" s="17" t="s">
        <v>588</v>
      </c>
      <c r="C143" s="18" t="s">
        <v>589</v>
      </c>
      <c r="D143" s="17" t="s">
        <v>530</v>
      </c>
      <c r="E143" s="18" t="s">
        <v>590</v>
      </c>
      <c r="F143" s="27">
        <f>G143+H143+I143+J143</f>
        <v>1042469</v>
      </c>
      <c r="G143" s="52">
        <v>2900</v>
      </c>
      <c r="H143" s="52">
        <v>813256</v>
      </c>
      <c r="I143" s="52">
        <v>32000</v>
      </c>
      <c r="J143" s="52">
        <v>194313</v>
      </c>
      <c r="L143" s="53">
        <v>20050307</v>
      </c>
    </row>
    <row r="144" spans="1:12" ht="15">
      <c r="A144" s="7">
        <v>114</v>
      </c>
      <c r="B144" s="17" t="s">
        <v>591</v>
      </c>
      <c r="C144" s="18" t="s">
        <v>592</v>
      </c>
      <c r="D144" s="17" t="s">
        <v>530</v>
      </c>
      <c r="E144" s="18" t="s">
        <v>593</v>
      </c>
      <c r="F144" s="27">
        <f>G144+H144+I144+J144</f>
        <v>95810</v>
      </c>
      <c r="G144" s="52">
        <v>0</v>
      </c>
      <c r="H144" s="52">
        <v>89710</v>
      </c>
      <c r="I144" s="52">
        <v>0</v>
      </c>
      <c r="J144" s="52">
        <v>6100</v>
      </c>
      <c r="L144" s="53">
        <v>20050307</v>
      </c>
    </row>
    <row r="145" spans="1:12" ht="15">
      <c r="A145" s="7">
        <v>115</v>
      </c>
      <c r="B145" s="17" t="s">
        <v>594</v>
      </c>
      <c r="C145" s="18" t="s">
        <v>595</v>
      </c>
      <c r="D145" s="17" t="s">
        <v>530</v>
      </c>
      <c r="E145" s="18" t="s">
        <v>596</v>
      </c>
      <c r="F145" s="27">
        <f>G145+H145+I145+J145</f>
        <v>1761955</v>
      </c>
      <c r="G145" s="52">
        <v>122889</v>
      </c>
      <c r="H145" s="52">
        <v>604616</v>
      </c>
      <c r="I145" s="52">
        <v>0</v>
      </c>
      <c r="J145" s="52">
        <v>1034450</v>
      </c>
      <c r="L145" s="53">
        <v>20050407</v>
      </c>
    </row>
    <row r="146" spans="1:12" ht="15">
      <c r="A146" s="7">
        <v>116</v>
      </c>
      <c r="B146" s="17" t="s">
        <v>597</v>
      </c>
      <c r="C146" s="18" t="s">
        <v>598</v>
      </c>
      <c r="D146" s="17" t="s">
        <v>530</v>
      </c>
      <c r="E146" s="18" t="s">
        <v>599</v>
      </c>
      <c r="F146" s="27">
        <f>G146+H146+I146+J146</f>
        <v>124689</v>
      </c>
      <c r="G146" s="52">
        <v>0</v>
      </c>
      <c r="H146" s="52">
        <v>82113</v>
      </c>
      <c r="I146" s="52">
        <v>0</v>
      </c>
      <c r="J146" s="52">
        <v>42576</v>
      </c>
      <c r="L146" s="53">
        <v>20050307</v>
      </c>
    </row>
    <row r="147" spans="1:12" ht="15">
      <c r="A147" s="7">
        <v>117</v>
      </c>
      <c r="B147" s="17" t="s">
        <v>600</v>
      </c>
      <c r="C147" s="18" t="s">
        <v>601</v>
      </c>
      <c r="D147" s="17" t="s">
        <v>530</v>
      </c>
      <c r="E147" s="18" t="s">
        <v>602</v>
      </c>
      <c r="F147" s="27">
        <f>G147+H147+I147+J147</f>
        <v>3296420</v>
      </c>
      <c r="G147" s="52">
        <v>4700</v>
      </c>
      <c r="H147" s="52">
        <v>875314</v>
      </c>
      <c r="I147" s="52">
        <v>548500</v>
      </c>
      <c r="J147" s="52">
        <v>1867906</v>
      </c>
      <c r="L147" s="53">
        <v>20050307</v>
      </c>
    </row>
    <row r="148" spans="1:12" ht="15">
      <c r="A148" s="7">
        <v>118</v>
      </c>
      <c r="B148" s="17" t="s">
        <v>603</v>
      </c>
      <c r="C148" s="18" t="s">
        <v>604</v>
      </c>
      <c r="D148" s="17" t="s">
        <v>530</v>
      </c>
      <c r="E148" s="18" t="s">
        <v>605</v>
      </c>
      <c r="F148" s="27">
        <f>G148+H148+I148+J148</f>
        <v>0</v>
      </c>
      <c r="G148" s="52">
        <v>0</v>
      </c>
      <c r="H148" s="52">
        <v>0</v>
      </c>
      <c r="I148" s="52">
        <v>0</v>
      </c>
      <c r="J148" s="52">
        <v>0</v>
      </c>
      <c r="L148" s="53">
        <v>20050407</v>
      </c>
    </row>
    <row r="149" spans="1:12" ht="15">
      <c r="A149" s="7">
        <v>119</v>
      </c>
      <c r="B149" s="17" t="s">
        <v>606</v>
      </c>
      <c r="C149" s="18" t="s">
        <v>607</v>
      </c>
      <c r="D149" s="17" t="s">
        <v>530</v>
      </c>
      <c r="E149" s="18" t="s">
        <v>608</v>
      </c>
      <c r="F149" s="53" t="s">
        <v>1725</v>
      </c>
      <c r="G149" s="53" t="s">
        <v>1725</v>
      </c>
      <c r="H149" s="53" t="s">
        <v>1725</v>
      </c>
      <c r="I149" s="53" t="s">
        <v>1725</v>
      </c>
      <c r="J149" s="53" t="s">
        <v>1725</v>
      </c>
      <c r="L149" s="53" t="s">
        <v>1725</v>
      </c>
    </row>
    <row r="150" spans="1:12" ht="15">
      <c r="A150" s="7">
        <v>120</v>
      </c>
      <c r="B150" s="17" t="s">
        <v>609</v>
      </c>
      <c r="C150" s="18" t="s">
        <v>610</v>
      </c>
      <c r="D150" s="17" t="s">
        <v>530</v>
      </c>
      <c r="E150" s="18" t="s">
        <v>611</v>
      </c>
      <c r="F150" s="27">
        <f>G150+H150+I150+J150</f>
        <v>244212</v>
      </c>
      <c r="G150" s="52">
        <v>64500</v>
      </c>
      <c r="H150" s="52">
        <v>178712</v>
      </c>
      <c r="I150" s="52">
        <v>0</v>
      </c>
      <c r="J150" s="52">
        <v>1000</v>
      </c>
      <c r="L150" s="53">
        <v>20050307</v>
      </c>
    </row>
    <row r="151" spans="1:12" ht="15">
      <c r="A151" s="7">
        <v>121</v>
      </c>
      <c r="B151" s="17" t="s">
        <v>612</v>
      </c>
      <c r="C151" s="18" t="s">
        <v>613</v>
      </c>
      <c r="D151" s="17" t="s">
        <v>530</v>
      </c>
      <c r="E151" s="18" t="s">
        <v>614</v>
      </c>
      <c r="F151" s="27">
        <f>G151+H151+I151+J151</f>
        <v>1500</v>
      </c>
      <c r="G151" s="52">
        <v>0</v>
      </c>
      <c r="H151" s="52">
        <v>1500</v>
      </c>
      <c r="I151" s="52">
        <v>0</v>
      </c>
      <c r="J151" s="52">
        <v>0</v>
      </c>
      <c r="L151" s="53">
        <v>20050407</v>
      </c>
    </row>
    <row r="152" spans="1:12" ht="15">
      <c r="A152" s="7">
        <v>122</v>
      </c>
      <c r="B152" s="17" t="s">
        <v>615</v>
      </c>
      <c r="C152" s="18" t="s">
        <v>616</v>
      </c>
      <c r="D152" s="17" t="s">
        <v>530</v>
      </c>
      <c r="E152" s="18" t="s">
        <v>617</v>
      </c>
      <c r="F152" s="27">
        <f>G152+H152+I152+J152</f>
        <v>465607</v>
      </c>
      <c r="G152" s="52">
        <v>225200</v>
      </c>
      <c r="H152" s="52">
        <v>152047</v>
      </c>
      <c r="I152" s="52">
        <v>0</v>
      </c>
      <c r="J152" s="52">
        <v>88360</v>
      </c>
      <c r="L152" s="53">
        <v>20050407</v>
      </c>
    </row>
    <row r="153" spans="1:12" ht="15">
      <c r="A153" s="7">
        <v>123</v>
      </c>
      <c r="B153" s="17" t="s">
        <v>618</v>
      </c>
      <c r="C153" s="18" t="s">
        <v>619</v>
      </c>
      <c r="D153" s="17" t="s">
        <v>530</v>
      </c>
      <c r="E153" s="18" t="s">
        <v>620</v>
      </c>
      <c r="F153" s="53" t="s">
        <v>1725</v>
      </c>
      <c r="G153" s="53" t="s">
        <v>1725</v>
      </c>
      <c r="H153" s="53" t="s">
        <v>1725</v>
      </c>
      <c r="I153" s="53" t="s">
        <v>1725</v>
      </c>
      <c r="J153" s="53" t="s">
        <v>1725</v>
      </c>
      <c r="L153" s="53" t="s">
        <v>1725</v>
      </c>
    </row>
    <row r="154" spans="1:12" ht="15">
      <c r="A154" s="7">
        <v>124</v>
      </c>
      <c r="B154" s="17" t="s">
        <v>621</v>
      </c>
      <c r="C154" s="18" t="s">
        <v>622</v>
      </c>
      <c r="D154" s="17" t="s">
        <v>530</v>
      </c>
      <c r="E154" s="18" t="s">
        <v>623</v>
      </c>
      <c r="F154" s="27">
        <f>G154+H154+I154+J154</f>
        <v>35925</v>
      </c>
      <c r="G154" s="52">
        <v>0</v>
      </c>
      <c r="H154" s="52">
        <v>22000</v>
      </c>
      <c r="I154" s="52">
        <v>0</v>
      </c>
      <c r="J154" s="52">
        <v>13925</v>
      </c>
      <c r="L154" s="53">
        <v>20050307</v>
      </c>
    </row>
    <row r="155" spans="1:12" ht="15">
      <c r="A155" s="7">
        <v>125</v>
      </c>
      <c r="B155" s="17" t="s">
        <v>624</v>
      </c>
      <c r="C155" s="18" t="s">
        <v>625</v>
      </c>
      <c r="D155" s="17" t="s">
        <v>530</v>
      </c>
      <c r="E155" s="18" t="s">
        <v>626</v>
      </c>
      <c r="F155" s="27">
        <f>G155+H155+I155+J155</f>
        <v>69619</v>
      </c>
      <c r="G155" s="52">
        <v>0</v>
      </c>
      <c r="H155" s="52">
        <v>25000</v>
      </c>
      <c r="I155" s="52">
        <v>0</v>
      </c>
      <c r="J155" s="52">
        <v>44619</v>
      </c>
      <c r="L155" s="53">
        <v>20050307</v>
      </c>
    </row>
    <row r="156" spans="1:12" ht="15">
      <c r="A156" s="7">
        <v>126</v>
      </c>
      <c r="B156" s="17" t="s">
        <v>627</v>
      </c>
      <c r="C156" s="18" t="s">
        <v>628</v>
      </c>
      <c r="D156" s="17" t="s">
        <v>530</v>
      </c>
      <c r="E156" s="18" t="s">
        <v>629</v>
      </c>
      <c r="F156" s="27">
        <f>G156+H156+I156+J156</f>
        <v>1693808</v>
      </c>
      <c r="G156" s="52">
        <v>1116600</v>
      </c>
      <c r="H156" s="52">
        <v>234243</v>
      </c>
      <c r="I156" s="52">
        <v>4800</v>
      </c>
      <c r="J156" s="52">
        <v>338165</v>
      </c>
      <c r="L156" s="53">
        <v>20050407</v>
      </c>
    </row>
    <row r="157" spans="1:12" ht="15">
      <c r="A157" s="7">
        <v>127</v>
      </c>
      <c r="B157" s="17" t="s">
        <v>630</v>
      </c>
      <c r="C157" s="18" t="s">
        <v>631</v>
      </c>
      <c r="D157" s="17" t="s">
        <v>530</v>
      </c>
      <c r="E157" s="18" t="s">
        <v>632</v>
      </c>
      <c r="F157" s="27">
        <f>G157+H157+I157+J157</f>
        <v>85600</v>
      </c>
      <c r="G157" s="52">
        <v>0</v>
      </c>
      <c r="H157" s="52">
        <v>21150</v>
      </c>
      <c r="I157" s="52">
        <v>0</v>
      </c>
      <c r="J157" s="52">
        <v>64450</v>
      </c>
      <c r="L157" s="53">
        <v>20050307</v>
      </c>
    </row>
    <row r="158" spans="1:12" ht="15">
      <c r="A158" s="7">
        <v>128</v>
      </c>
      <c r="B158" s="17" t="s">
        <v>633</v>
      </c>
      <c r="C158" s="18" t="s">
        <v>634</v>
      </c>
      <c r="D158" s="17" t="s">
        <v>530</v>
      </c>
      <c r="E158" s="18" t="s">
        <v>635</v>
      </c>
      <c r="F158" s="27">
        <f>G158+H158+I158+J158</f>
        <v>171798</v>
      </c>
      <c r="G158" s="52">
        <v>9000</v>
      </c>
      <c r="H158" s="52">
        <v>36108</v>
      </c>
      <c r="I158" s="52">
        <v>57000</v>
      </c>
      <c r="J158" s="52">
        <v>69690</v>
      </c>
      <c r="L158" s="53">
        <v>20050407</v>
      </c>
    </row>
    <row r="159" spans="1:12" ht="15">
      <c r="A159" s="7">
        <v>129</v>
      </c>
      <c r="B159" s="17" t="s">
        <v>636</v>
      </c>
      <c r="C159" s="18" t="s">
        <v>637</v>
      </c>
      <c r="D159" s="17" t="s">
        <v>530</v>
      </c>
      <c r="E159" s="18" t="s">
        <v>517</v>
      </c>
      <c r="F159" s="27">
        <f>G159+H159+I159+J159</f>
        <v>160000</v>
      </c>
      <c r="G159" s="52">
        <v>0</v>
      </c>
      <c r="H159" s="52">
        <v>120000</v>
      </c>
      <c r="I159" s="52">
        <v>0</v>
      </c>
      <c r="J159" s="52">
        <v>40000</v>
      </c>
      <c r="L159" s="53">
        <v>20050307</v>
      </c>
    </row>
    <row r="160" spans="1:12" ht="15">
      <c r="A160" s="7">
        <v>130</v>
      </c>
      <c r="B160" s="17" t="s">
        <v>638</v>
      </c>
      <c r="C160" s="18" t="s">
        <v>639</v>
      </c>
      <c r="D160" s="17" t="s">
        <v>530</v>
      </c>
      <c r="E160" s="18" t="s">
        <v>640</v>
      </c>
      <c r="F160" s="27">
        <f>G160+H160+I160+J160</f>
        <v>458337</v>
      </c>
      <c r="G160" s="52">
        <v>331500</v>
      </c>
      <c r="H160" s="52">
        <v>103877</v>
      </c>
      <c r="I160" s="52">
        <v>0</v>
      </c>
      <c r="J160" s="52">
        <v>22960</v>
      </c>
      <c r="L160" s="53">
        <v>20050307</v>
      </c>
    </row>
    <row r="161" spans="1:12" ht="15">
      <c r="A161" s="7">
        <v>131</v>
      </c>
      <c r="B161" s="17" t="s">
        <v>641</v>
      </c>
      <c r="C161" s="18" t="s">
        <v>642</v>
      </c>
      <c r="D161" s="17" t="s">
        <v>530</v>
      </c>
      <c r="E161" s="18" t="s">
        <v>643</v>
      </c>
      <c r="F161" s="27">
        <f>G161+H161+I161+J161</f>
        <v>397333</v>
      </c>
      <c r="G161" s="52">
        <v>0</v>
      </c>
      <c r="H161" s="52">
        <v>316210</v>
      </c>
      <c r="I161" s="52">
        <v>0</v>
      </c>
      <c r="J161" s="52">
        <v>81123</v>
      </c>
      <c r="L161" s="53">
        <v>20050407</v>
      </c>
    </row>
    <row r="162" spans="1:12" ht="15">
      <c r="A162" s="7">
        <v>132</v>
      </c>
      <c r="B162" s="17" t="s">
        <v>644</v>
      </c>
      <c r="C162" s="18" t="s">
        <v>645</v>
      </c>
      <c r="D162" s="17" t="s">
        <v>530</v>
      </c>
      <c r="E162" s="18" t="s">
        <v>646</v>
      </c>
      <c r="F162" s="27">
        <f>G162+H162+I162+J162</f>
        <v>0</v>
      </c>
      <c r="G162" s="52">
        <v>0</v>
      </c>
      <c r="H162" s="52">
        <v>0</v>
      </c>
      <c r="I162" s="52">
        <v>0</v>
      </c>
      <c r="J162" s="52">
        <v>0</v>
      </c>
      <c r="L162" s="53">
        <v>20050407</v>
      </c>
    </row>
    <row r="163" spans="1:12" ht="15">
      <c r="A163" s="7">
        <v>133</v>
      </c>
      <c r="B163" s="17" t="s">
        <v>647</v>
      </c>
      <c r="C163" s="18" t="s">
        <v>648</v>
      </c>
      <c r="D163" s="17" t="s">
        <v>530</v>
      </c>
      <c r="E163" s="18" t="s">
        <v>649</v>
      </c>
      <c r="F163" s="27">
        <f>G163+H163+I163+J163</f>
        <v>9325</v>
      </c>
      <c r="G163" s="52">
        <v>0</v>
      </c>
      <c r="H163" s="52">
        <v>3825</v>
      </c>
      <c r="I163" s="52">
        <v>0</v>
      </c>
      <c r="J163" s="52">
        <v>5500</v>
      </c>
      <c r="L163" s="53">
        <v>20050307</v>
      </c>
    </row>
    <row r="164" spans="1:12" ht="15">
      <c r="A164" s="7">
        <v>134</v>
      </c>
      <c r="B164" s="17" t="s">
        <v>651</v>
      </c>
      <c r="C164" s="18" t="s">
        <v>652</v>
      </c>
      <c r="D164" s="17" t="s">
        <v>650</v>
      </c>
      <c r="E164" s="18" t="s">
        <v>653</v>
      </c>
      <c r="F164" s="27">
        <f>G164+H164+I164+J164</f>
        <v>242543</v>
      </c>
      <c r="G164" s="52">
        <v>0</v>
      </c>
      <c r="H164" s="52">
        <v>225838</v>
      </c>
      <c r="I164" s="52">
        <v>0</v>
      </c>
      <c r="J164" s="52">
        <v>16705</v>
      </c>
      <c r="L164" s="53">
        <v>20050307</v>
      </c>
    </row>
    <row r="165" spans="1:12" ht="15">
      <c r="A165" s="7">
        <v>135</v>
      </c>
      <c r="B165" s="17" t="s">
        <v>654</v>
      </c>
      <c r="C165" s="18" t="s">
        <v>655</v>
      </c>
      <c r="D165" s="17" t="s">
        <v>650</v>
      </c>
      <c r="E165" s="18" t="s">
        <v>656</v>
      </c>
      <c r="F165" s="27">
        <f>G165+H165+I165+J165</f>
        <v>1000</v>
      </c>
      <c r="G165" s="52">
        <v>0</v>
      </c>
      <c r="H165" s="52">
        <v>1000</v>
      </c>
      <c r="I165" s="52">
        <v>0</v>
      </c>
      <c r="J165" s="52">
        <v>0</v>
      </c>
      <c r="L165" s="53">
        <v>20050307</v>
      </c>
    </row>
    <row r="166" spans="1:12" ht="15">
      <c r="A166" s="7">
        <v>136</v>
      </c>
      <c r="B166" s="17" t="s">
        <v>657</v>
      </c>
      <c r="C166" s="18" t="s">
        <v>658</v>
      </c>
      <c r="D166" s="17" t="s">
        <v>650</v>
      </c>
      <c r="E166" s="18" t="s">
        <v>659</v>
      </c>
      <c r="F166" s="27">
        <f>G166+H166+I166+J166</f>
        <v>178048</v>
      </c>
      <c r="G166" s="52">
        <v>56200</v>
      </c>
      <c r="H166" s="52">
        <v>121848</v>
      </c>
      <c r="I166" s="52">
        <v>0</v>
      </c>
      <c r="J166" s="52">
        <v>0</v>
      </c>
      <c r="L166" s="53">
        <v>20050407</v>
      </c>
    </row>
    <row r="167" spans="1:12" s="5" customFormat="1" ht="15">
      <c r="A167" s="7">
        <v>137</v>
      </c>
      <c r="B167" s="17" t="s">
        <v>660</v>
      </c>
      <c r="C167" s="18" t="s">
        <v>661</v>
      </c>
      <c r="D167" s="17" t="s">
        <v>650</v>
      </c>
      <c r="E167" s="18" t="s">
        <v>662</v>
      </c>
      <c r="F167" s="27">
        <f>G167+H167+I167+J167</f>
        <v>170995</v>
      </c>
      <c r="G167" s="52">
        <v>84850</v>
      </c>
      <c r="H167" s="52">
        <v>29000</v>
      </c>
      <c r="I167" s="52">
        <v>0</v>
      </c>
      <c r="J167" s="52">
        <v>57145</v>
      </c>
      <c r="L167" s="53">
        <v>20050407</v>
      </c>
    </row>
    <row r="168" spans="1:12" ht="15">
      <c r="A168" s="7">
        <v>138</v>
      </c>
      <c r="B168" s="17" t="s">
        <v>663</v>
      </c>
      <c r="C168" s="18" t="s">
        <v>664</v>
      </c>
      <c r="D168" s="17" t="s">
        <v>650</v>
      </c>
      <c r="E168" s="18" t="s">
        <v>665</v>
      </c>
      <c r="F168" s="27">
        <f>G168+H168+I168+J168</f>
        <v>25094</v>
      </c>
      <c r="G168" s="52">
        <v>0</v>
      </c>
      <c r="H168" s="52">
        <v>21968</v>
      </c>
      <c r="I168" s="52">
        <v>0</v>
      </c>
      <c r="J168" s="52">
        <v>3126</v>
      </c>
      <c r="L168" s="53">
        <v>20050407</v>
      </c>
    </row>
    <row r="169" spans="1:12" ht="15">
      <c r="A169" s="7">
        <v>139</v>
      </c>
      <c r="B169" s="17" t="s">
        <v>666</v>
      </c>
      <c r="C169" s="18" t="s">
        <v>667</v>
      </c>
      <c r="D169" s="17" t="s">
        <v>650</v>
      </c>
      <c r="E169" s="18" t="s">
        <v>668</v>
      </c>
      <c r="F169" s="27">
        <f>G169+H169+I169+J169</f>
        <v>27576</v>
      </c>
      <c r="G169" s="52">
        <v>0</v>
      </c>
      <c r="H169" s="52">
        <v>2076</v>
      </c>
      <c r="I169" s="52">
        <v>0</v>
      </c>
      <c r="J169" s="52">
        <v>25500</v>
      </c>
      <c r="L169" s="53">
        <v>20050407</v>
      </c>
    </row>
    <row r="170" spans="1:12" ht="15">
      <c r="A170" s="7">
        <v>140</v>
      </c>
      <c r="B170" s="17" t="s">
        <v>669</v>
      </c>
      <c r="C170" s="18" t="s">
        <v>670</v>
      </c>
      <c r="D170" s="17" t="s">
        <v>650</v>
      </c>
      <c r="E170" s="18" t="s">
        <v>671</v>
      </c>
      <c r="F170" s="27">
        <f>G170+H170+I170+J170</f>
        <v>3100</v>
      </c>
      <c r="G170" s="52">
        <v>0</v>
      </c>
      <c r="H170" s="52">
        <v>3100</v>
      </c>
      <c r="I170" s="52">
        <v>0</v>
      </c>
      <c r="J170" s="52">
        <v>0</v>
      </c>
      <c r="L170" s="53">
        <v>20050407</v>
      </c>
    </row>
    <row r="171" spans="1:12" ht="15">
      <c r="A171" s="7">
        <v>141</v>
      </c>
      <c r="B171" s="17" t="s">
        <v>672</v>
      </c>
      <c r="C171" s="18" t="s">
        <v>673</v>
      </c>
      <c r="D171" s="17" t="s">
        <v>650</v>
      </c>
      <c r="E171" s="18" t="s">
        <v>674</v>
      </c>
      <c r="F171" s="27">
        <f>G171+H171+I171+J171</f>
        <v>4906880</v>
      </c>
      <c r="G171" s="52">
        <v>300650</v>
      </c>
      <c r="H171" s="52">
        <v>114279</v>
      </c>
      <c r="I171" s="52">
        <v>4061900</v>
      </c>
      <c r="J171" s="52">
        <v>430051</v>
      </c>
      <c r="L171" s="53">
        <v>20050407</v>
      </c>
    </row>
    <row r="172" spans="1:12" ht="15">
      <c r="A172" s="7">
        <v>142</v>
      </c>
      <c r="B172" s="17" t="s">
        <v>675</v>
      </c>
      <c r="C172" s="18" t="s">
        <v>676</v>
      </c>
      <c r="D172" s="17" t="s">
        <v>650</v>
      </c>
      <c r="E172" s="18" t="s">
        <v>677</v>
      </c>
      <c r="F172" s="27">
        <f>G172+H172+I172+J172</f>
        <v>9080212</v>
      </c>
      <c r="G172" s="52">
        <v>843444</v>
      </c>
      <c r="H172" s="52">
        <v>1079072</v>
      </c>
      <c r="I172" s="52">
        <v>1962617</v>
      </c>
      <c r="J172" s="52">
        <v>5195079</v>
      </c>
      <c r="L172" s="53">
        <v>20050407</v>
      </c>
    </row>
    <row r="173" spans="1:12" ht="15">
      <c r="A173" s="7">
        <v>143</v>
      </c>
      <c r="B173" s="17" t="s">
        <v>678</v>
      </c>
      <c r="C173" s="18" t="s">
        <v>679</v>
      </c>
      <c r="D173" s="17" t="s">
        <v>650</v>
      </c>
      <c r="E173" s="18" t="s">
        <v>680</v>
      </c>
      <c r="F173" s="27">
        <f>G173+H173+I173+J173</f>
        <v>8390</v>
      </c>
      <c r="G173" s="52">
        <v>5250</v>
      </c>
      <c r="H173" s="52">
        <v>3140</v>
      </c>
      <c r="I173" s="52">
        <v>0</v>
      </c>
      <c r="J173" s="52">
        <v>0</v>
      </c>
      <c r="L173" s="53">
        <v>20050307</v>
      </c>
    </row>
    <row r="174" spans="1:12" ht="15">
      <c r="A174" s="7">
        <v>144</v>
      </c>
      <c r="B174" s="17" t="s">
        <v>681</v>
      </c>
      <c r="C174" s="18" t="s">
        <v>682</v>
      </c>
      <c r="D174" s="17" t="s">
        <v>650</v>
      </c>
      <c r="E174" s="18" t="s">
        <v>683</v>
      </c>
      <c r="F174" s="27">
        <f>G174+H174+I174+J174</f>
        <v>113500</v>
      </c>
      <c r="G174" s="52">
        <v>0</v>
      </c>
      <c r="H174" s="52">
        <v>113300</v>
      </c>
      <c r="I174" s="52">
        <v>0</v>
      </c>
      <c r="J174" s="52">
        <v>200</v>
      </c>
      <c r="L174" s="53">
        <v>20050407</v>
      </c>
    </row>
    <row r="175" spans="1:12" ht="15">
      <c r="A175" s="7">
        <v>145</v>
      </c>
      <c r="B175" s="17" t="s">
        <v>684</v>
      </c>
      <c r="C175" s="18" t="s">
        <v>685</v>
      </c>
      <c r="D175" s="17" t="s">
        <v>650</v>
      </c>
      <c r="E175" s="18" t="s">
        <v>686</v>
      </c>
      <c r="F175" s="27">
        <f>G175+H175+I175+J175</f>
        <v>247843</v>
      </c>
      <c r="G175" s="52">
        <v>0</v>
      </c>
      <c r="H175" s="52">
        <v>242763</v>
      </c>
      <c r="I175" s="52">
        <v>0</v>
      </c>
      <c r="J175" s="52">
        <v>5080</v>
      </c>
      <c r="L175" s="53">
        <v>20050307</v>
      </c>
    </row>
    <row r="176" spans="1:12" ht="15">
      <c r="A176" s="7">
        <v>146</v>
      </c>
      <c r="B176" s="17" t="s">
        <v>687</v>
      </c>
      <c r="C176" s="18" t="s">
        <v>688</v>
      </c>
      <c r="D176" s="17" t="s">
        <v>650</v>
      </c>
      <c r="E176" s="18" t="s">
        <v>689</v>
      </c>
      <c r="F176" s="53" t="s">
        <v>1725</v>
      </c>
      <c r="G176" s="53" t="s">
        <v>1725</v>
      </c>
      <c r="H176" s="53" t="s">
        <v>1725</v>
      </c>
      <c r="I176" s="53" t="s">
        <v>1725</v>
      </c>
      <c r="J176" s="53" t="s">
        <v>1725</v>
      </c>
      <c r="L176" s="53" t="s">
        <v>1725</v>
      </c>
    </row>
    <row r="177" spans="1:12" ht="15">
      <c r="A177" s="7">
        <v>147</v>
      </c>
      <c r="B177" s="17" t="s">
        <v>690</v>
      </c>
      <c r="C177" s="18" t="s">
        <v>691</v>
      </c>
      <c r="D177" s="17" t="s">
        <v>650</v>
      </c>
      <c r="E177" s="18" t="s">
        <v>692</v>
      </c>
      <c r="F177" s="27">
        <f>G177+H177+I177+J177</f>
        <v>249976</v>
      </c>
      <c r="G177" s="52">
        <v>100</v>
      </c>
      <c r="H177" s="52">
        <v>228476</v>
      </c>
      <c r="I177" s="52">
        <v>0</v>
      </c>
      <c r="J177" s="52">
        <v>21400</v>
      </c>
      <c r="L177" s="53">
        <v>20050407</v>
      </c>
    </row>
    <row r="178" spans="1:12" ht="15">
      <c r="A178" s="7">
        <v>148</v>
      </c>
      <c r="B178" s="17" t="s">
        <v>693</v>
      </c>
      <c r="C178" s="18" t="s">
        <v>694</v>
      </c>
      <c r="D178" s="17" t="s">
        <v>650</v>
      </c>
      <c r="E178" s="18" t="s">
        <v>695</v>
      </c>
      <c r="F178" s="27">
        <f>G178+H178+I178+J178</f>
        <v>2512995</v>
      </c>
      <c r="G178" s="52">
        <v>393258</v>
      </c>
      <c r="H178" s="52">
        <v>955279</v>
      </c>
      <c r="I178" s="52">
        <v>21950</v>
      </c>
      <c r="J178" s="52">
        <v>1142508</v>
      </c>
      <c r="L178" s="53">
        <v>20050307</v>
      </c>
    </row>
    <row r="179" spans="1:12" ht="15">
      <c r="A179" s="7">
        <v>149</v>
      </c>
      <c r="B179" s="17" t="s">
        <v>696</v>
      </c>
      <c r="C179" s="18" t="s">
        <v>697</v>
      </c>
      <c r="D179" s="17" t="s">
        <v>650</v>
      </c>
      <c r="E179" s="18" t="s">
        <v>698</v>
      </c>
      <c r="F179" s="27">
        <f>G179+H179+I179+J179</f>
        <v>840270</v>
      </c>
      <c r="G179" s="52">
        <v>341000</v>
      </c>
      <c r="H179" s="52">
        <v>418570</v>
      </c>
      <c r="I179" s="52">
        <v>10000</v>
      </c>
      <c r="J179" s="52">
        <v>70700</v>
      </c>
      <c r="L179" s="53">
        <v>20050307</v>
      </c>
    </row>
    <row r="180" spans="1:12" ht="15">
      <c r="A180" s="7">
        <v>150</v>
      </c>
      <c r="B180" s="17" t="s">
        <v>699</v>
      </c>
      <c r="C180" s="18" t="s">
        <v>700</v>
      </c>
      <c r="D180" s="17" t="s">
        <v>650</v>
      </c>
      <c r="E180" s="18" t="s">
        <v>701</v>
      </c>
      <c r="F180" s="27">
        <f>G180+H180+I180+J180</f>
        <v>1105083</v>
      </c>
      <c r="G180" s="52">
        <v>413400</v>
      </c>
      <c r="H180" s="52">
        <v>667008</v>
      </c>
      <c r="I180" s="52">
        <v>0</v>
      </c>
      <c r="J180" s="52">
        <v>24675</v>
      </c>
      <c r="L180" s="53">
        <v>20050407</v>
      </c>
    </row>
    <row r="181" spans="1:12" ht="15">
      <c r="A181" s="7">
        <v>151</v>
      </c>
      <c r="B181" s="17" t="s">
        <v>702</v>
      </c>
      <c r="C181" s="18" t="s">
        <v>703</v>
      </c>
      <c r="D181" s="17" t="s">
        <v>650</v>
      </c>
      <c r="E181" s="18" t="s">
        <v>704</v>
      </c>
      <c r="F181" s="27">
        <f>G181+H181+I181+J181</f>
        <v>182928</v>
      </c>
      <c r="G181" s="52">
        <v>0</v>
      </c>
      <c r="H181" s="52">
        <v>182928</v>
      </c>
      <c r="I181" s="52">
        <v>0</v>
      </c>
      <c r="J181" s="52">
        <v>0</v>
      </c>
      <c r="L181" s="53">
        <v>20050407</v>
      </c>
    </row>
    <row r="182" spans="1:12" ht="15">
      <c r="A182" s="7">
        <v>152</v>
      </c>
      <c r="B182" s="17" t="s">
        <v>705</v>
      </c>
      <c r="C182" s="18" t="s">
        <v>706</v>
      </c>
      <c r="D182" s="17" t="s">
        <v>650</v>
      </c>
      <c r="E182" s="18" t="s">
        <v>707</v>
      </c>
      <c r="F182" s="53" t="s">
        <v>1725</v>
      </c>
      <c r="G182" s="53" t="s">
        <v>1725</v>
      </c>
      <c r="H182" s="53" t="s">
        <v>1725</v>
      </c>
      <c r="I182" s="53" t="s">
        <v>1725</v>
      </c>
      <c r="J182" s="53" t="s">
        <v>1725</v>
      </c>
      <c r="L182" s="53" t="s">
        <v>1725</v>
      </c>
    </row>
    <row r="183" spans="1:12" ht="15">
      <c r="A183" s="7">
        <v>153</v>
      </c>
      <c r="B183" s="17" t="s">
        <v>708</v>
      </c>
      <c r="C183" s="18" t="s">
        <v>709</v>
      </c>
      <c r="D183" s="17" t="s">
        <v>650</v>
      </c>
      <c r="E183" s="18" t="s">
        <v>710</v>
      </c>
      <c r="F183" s="27">
        <f>G183+H183+I183+J183</f>
        <v>114500</v>
      </c>
      <c r="G183" s="52">
        <v>0</v>
      </c>
      <c r="H183" s="52">
        <v>114500</v>
      </c>
      <c r="I183" s="52">
        <v>0</v>
      </c>
      <c r="J183" s="52">
        <v>0</v>
      </c>
      <c r="L183" s="53">
        <v>20050407</v>
      </c>
    </row>
    <row r="184" spans="1:12" s="5" customFormat="1" ht="15">
      <c r="A184" s="7">
        <v>154</v>
      </c>
      <c r="B184" s="17" t="s">
        <v>711</v>
      </c>
      <c r="C184" s="18" t="s">
        <v>712</v>
      </c>
      <c r="D184" s="17" t="s">
        <v>650</v>
      </c>
      <c r="E184" s="18" t="s">
        <v>713</v>
      </c>
      <c r="F184" s="53" t="s">
        <v>1725</v>
      </c>
      <c r="G184" s="53" t="s">
        <v>1725</v>
      </c>
      <c r="H184" s="53" t="s">
        <v>1725</v>
      </c>
      <c r="I184" s="53" t="s">
        <v>1725</v>
      </c>
      <c r="J184" s="53" t="s">
        <v>1725</v>
      </c>
      <c r="L184" s="53" t="s">
        <v>1725</v>
      </c>
    </row>
    <row r="185" spans="1:12" ht="15">
      <c r="A185" s="7">
        <v>155</v>
      </c>
      <c r="B185" s="17" t="s">
        <v>714</v>
      </c>
      <c r="C185" s="18" t="s">
        <v>715</v>
      </c>
      <c r="D185" s="17" t="s">
        <v>650</v>
      </c>
      <c r="E185" s="18" t="s">
        <v>716</v>
      </c>
      <c r="F185" s="27">
        <f>G185+H185+I185+J185</f>
        <v>67190</v>
      </c>
      <c r="G185" s="52">
        <v>0</v>
      </c>
      <c r="H185" s="52">
        <v>50590</v>
      </c>
      <c r="I185" s="52">
        <v>0</v>
      </c>
      <c r="J185" s="52">
        <v>16600</v>
      </c>
      <c r="L185" s="53">
        <v>20050307</v>
      </c>
    </row>
    <row r="186" spans="1:12" ht="15">
      <c r="A186" s="7">
        <v>156</v>
      </c>
      <c r="B186" s="17" t="s">
        <v>717</v>
      </c>
      <c r="C186" s="18" t="s">
        <v>718</v>
      </c>
      <c r="D186" s="17" t="s">
        <v>650</v>
      </c>
      <c r="E186" s="18" t="s">
        <v>719</v>
      </c>
      <c r="F186" s="27">
        <f>G186+H186+I186+J186</f>
        <v>20768</v>
      </c>
      <c r="G186" s="52">
        <v>0</v>
      </c>
      <c r="H186" s="52">
        <v>6618</v>
      </c>
      <c r="I186" s="52">
        <v>0</v>
      </c>
      <c r="J186" s="52">
        <v>14150</v>
      </c>
      <c r="L186" s="53">
        <v>20050407</v>
      </c>
    </row>
    <row r="187" spans="1:12" ht="15">
      <c r="A187" s="7">
        <v>157</v>
      </c>
      <c r="B187" s="17" t="s">
        <v>720</v>
      </c>
      <c r="C187" s="18" t="s">
        <v>721</v>
      </c>
      <c r="D187" s="17" t="s">
        <v>650</v>
      </c>
      <c r="E187" s="18" t="s">
        <v>722</v>
      </c>
      <c r="F187" s="27">
        <f>G187+H187+I187+J187</f>
        <v>39885</v>
      </c>
      <c r="G187" s="52">
        <v>0</v>
      </c>
      <c r="H187" s="52">
        <v>38185</v>
      </c>
      <c r="I187" s="52">
        <v>0</v>
      </c>
      <c r="J187" s="52">
        <v>1700</v>
      </c>
      <c r="L187" s="53">
        <v>20050407</v>
      </c>
    </row>
    <row r="188" spans="1:12" ht="15">
      <c r="A188" s="7">
        <v>158</v>
      </c>
      <c r="B188" s="17" t="s">
        <v>723</v>
      </c>
      <c r="C188" s="18" t="s">
        <v>724</v>
      </c>
      <c r="D188" s="17" t="s">
        <v>650</v>
      </c>
      <c r="E188" s="18" t="s">
        <v>725</v>
      </c>
      <c r="F188" s="27">
        <f>G188+H188+I188+J188</f>
        <v>22211</v>
      </c>
      <c r="G188" s="52">
        <v>0</v>
      </c>
      <c r="H188" s="52">
        <v>22211</v>
      </c>
      <c r="I188" s="52">
        <v>0</v>
      </c>
      <c r="J188" s="52">
        <v>0</v>
      </c>
      <c r="L188" s="53">
        <v>20050407</v>
      </c>
    </row>
    <row r="189" spans="1:12" ht="15">
      <c r="A189" s="7">
        <v>159</v>
      </c>
      <c r="B189" s="17" t="s">
        <v>726</v>
      </c>
      <c r="C189" s="18" t="s">
        <v>727</v>
      </c>
      <c r="D189" s="17" t="s">
        <v>650</v>
      </c>
      <c r="E189" s="18" t="s">
        <v>728</v>
      </c>
      <c r="F189" s="27">
        <f>G189+H189+I189+J189</f>
        <v>37419</v>
      </c>
      <c r="G189" s="52">
        <v>0</v>
      </c>
      <c r="H189" s="52">
        <v>37419</v>
      </c>
      <c r="I189" s="52">
        <v>0</v>
      </c>
      <c r="J189" s="52">
        <v>0</v>
      </c>
      <c r="L189" s="53">
        <v>20050307</v>
      </c>
    </row>
    <row r="190" spans="1:12" ht="15">
      <c r="A190" s="7">
        <v>160</v>
      </c>
      <c r="B190" s="17" t="s">
        <v>729</v>
      </c>
      <c r="C190" s="18" t="s">
        <v>730</v>
      </c>
      <c r="D190" s="17" t="s">
        <v>650</v>
      </c>
      <c r="E190" s="18" t="s">
        <v>731</v>
      </c>
      <c r="F190" s="53" t="s">
        <v>1725</v>
      </c>
      <c r="G190" s="53" t="s">
        <v>1725</v>
      </c>
      <c r="H190" s="53" t="s">
        <v>1725</v>
      </c>
      <c r="I190" s="53" t="s">
        <v>1725</v>
      </c>
      <c r="J190" s="53" t="s">
        <v>1725</v>
      </c>
      <c r="L190" s="53" t="s">
        <v>1725</v>
      </c>
    </row>
    <row r="191" spans="1:12" ht="15">
      <c r="A191" s="7">
        <v>161</v>
      </c>
      <c r="B191" s="17" t="s">
        <v>732</v>
      </c>
      <c r="C191" s="18" t="s">
        <v>733</v>
      </c>
      <c r="D191" s="17" t="s">
        <v>650</v>
      </c>
      <c r="E191" s="18" t="s">
        <v>734</v>
      </c>
      <c r="F191" s="27">
        <f>G191+H191+I191+J191</f>
        <v>1477816</v>
      </c>
      <c r="G191" s="52">
        <v>1361900</v>
      </c>
      <c r="H191" s="52">
        <v>106916</v>
      </c>
      <c r="I191" s="52">
        <v>0</v>
      </c>
      <c r="J191" s="52">
        <v>9000</v>
      </c>
      <c r="L191" s="53">
        <v>20050307</v>
      </c>
    </row>
    <row r="192" spans="1:12" ht="15">
      <c r="A192" s="7">
        <v>162</v>
      </c>
      <c r="B192" s="17" t="s">
        <v>735</v>
      </c>
      <c r="C192" s="18" t="s">
        <v>736</v>
      </c>
      <c r="D192" s="17" t="s">
        <v>650</v>
      </c>
      <c r="E192" s="18" t="s">
        <v>737</v>
      </c>
      <c r="F192" s="27">
        <f>G192+H192+I192+J192</f>
        <v>0</v>
      </c>
      <c r="G192" s="52">
        <v>0</v>
      </c>
      <c r="H192" s="52">
        <v>0</v>
      </c>
      <c r="I192" s="52">
        <v>0</v>
      </c>
      <c r="J192" s="52">
        <v>0</v>
      </c>
      <c r="L192" s="53">
        <v>20050407</v>
      </c>
    </row>
    <row r="193" spans="1:12" ht="15">
      <c r="A193" s="7">
        <v>163</v>
      </c>
      <c r="B193" s="17" t="s">
        <v>738</v>
      </c>
      <c r="C193" s="18" t="s">
        <v>739</v>
      </c>
      <c r="D193" s="17" t="s">
        <v>650</v>
      </c>
      <c r="E193" s="18" t="s">
        <v>740</v>
      </c>
      <c r="F193" s="27">
        <f>G193+H193+I193+J193</f>
        <v>308808</v>
      </c>
      <c r="G193" s="52">
        <v>175300</v>
      </c>
      <c r="H193" s="52">
        <v>76008</v>
      </c>
      <c r="I193" s="52">
        <v>0</v>
      </c>
      <c r="J193" s="52">
        <v>57500</v>
      </c>
      <c r="L193" s="53">
        <v>20050307</v>
      </c>
    </row>
    <row r="194" spans="1:12" ht="15">
      <c r="A194" s="7">
        <v>164</v>
      </c>
      <c r="B194" s="17" t="s">
        <v>741</v>
      </c>
      <c r="C194" s="18" t="s">
        <v>742</v>
      </c>
      <c r="D194" s="17" t="s">
        <v>650</v>
      </c>
      <c r="E194" s="18" t="s">
        <v>743</v>
      </c>
      <c r="F194" s="53" t="s">
        <v>1725</v>
      </c>
      <c r="G194" s="53" t="s">
        <v>1725</v>
      </c>
      <c r="H194" s="53" t="s">
        <v>1725</v>
      </c>
      <c r="I194" s="53" t="s">
        <v>1725</v>
      </c>
      <c r="J194" s="53" t="s">
        <v>1725</v>
      </c>
      <c r="L194" s="53" t="s">
        <v>1725</v>
      </c>
    </row>
    <row r="195" spans="1:12" ht="15">
      <c r="A195" s="7">
        <v>165</v>
      </c>
      <c r="B195" s="17" t="s">
        <v>744</v>
      </c>
      <c r="C195" s="18" t="s">
        <v>745</v>
      </c>
      <c r="D195" s="17" t="s">
        <v>650</v>
      </c>
      <c r="E195" s="18" t="s">
        <v>746</v>
      </c>
      <c r="F195" s="27">
        <f>G195+H195+I195+J195</f>
        <v>394729</v>
      </c>
      <c r="G195" s="52">
        <v>0</v>
      </c>
      <c r="H195" s="52">
        <v>174265</v>
      </c>
      <c r="I195" s="52">
        <v>0</v>
      </c>
      <c r="J195" s="52">
        <v>220464</v>
      </c>
      <c r="L195" s="53">
        <v>20050407</v>
      </c>
    </row>
    <row r="196" spans="1:12" ht="15">
      <c r="A196" s="7">
        <v>166</v>
      </c>
      <c r="B196" s="17" t="s">
        <v>747</v>
      </c>
      <c r="C196" s="18" t="s">
        <v>748</v>
      </c>
      <c r="D196" s="17" t="s">
        <v>650</v>
      </c>
      <c r="E196" s="18" t="s">
        <v>749</v>
      </c>
      <c r="F196" s="27">
        <f>G196+H196+I196+J196</f>
        <v>0</v>
      </c>
      <c r="G196" s="52">
        <v>0</v>
      </c>
      <c r="H196" s="52">
        <v>0</v>
      </c>
      <c r="I196" s="52">
        <v>0</v>
      </c>
      <c r="J196" s="52">
        <v>0</v>
      </c>
      <c r="L196" s="53">
        <v>20050407</v>
      </c>
    </row>
    <row r="197" spans="1:12" ht="15">
      <c r="A197" s="7">
        <v>167</v>
      </c>
      <c r="B197" s="17" t="s">
        <v>750</v>
      </c>
      <c r="C197" s="18" t="s">
        <v>751</v>
      </c>
      <c r="D197" s="17" t="s">
        <v>650</v>
      </c>
      <c r="E197" s="18" t="s">
        <v>752</v>
      </c>
      <c r="F197" s="27">
        <f>G197+H197+I197+J197</f>
        <v>1624017</v>
      </c>
      <c r="G197" s="52">
        <v>1058534</v>
      </c>
      <c r="H197" s="52">
        <v>235308</v>
      </c>
      <c r="I197" s="52">
        <v>0</v>
      </c>
      <c r="J197" s="52">
        <v>330175</v>
      </c>
      <c r="L197" s="53">
        <v>20050407</v>
      </c>
    </row>
    <row r="198" spans="1:12" ht="15">
      <c r="A198" s="7">
        <v>168</v>
      </c>
      <c r="B198" s="17" t="s">
        <v>753</v>
      </c>
      <c r="C198" s="18" t="s">
        <v>754</v>
      </c>
      <c r="D198" s="17" t="s">
        <v>650</v>
      </c>
      <c r="E198" s="18" t="s">
        <v>755</v>
      </c>
      <c r="F198" s="27">
        <f>G198+H198+I198+J198</f>
        <v>410690</v>
      </c>
      <c r="G198" s="52">
        <v>259000</v>
      </c>
      <c r="H198" s="52">
        <v>113514</v>
      </c>
      <c r="I198" s="52">
        <v>13581</v>
      </c>
      <c r="J198" s="52">
        <v>24595</v>
      </c>
      <c r="L198" s="53">
        <v>20050307</v>
      </c>
    </row>
    <row r="199" spans="1:12" ht="15">
      <c r="A199" s="7">
        <v>169</v>
      </c>
      <c r="B199" s="17" t="s">
        <v>756</v>
      </c>
      <c r="C199" s="18" t="s">
        <v>757</v>
      </c>
      <c r="D199" s="17" t="s">
        <v>650</v>
      </c>
      <c r="E199" s="18" t="s">
        <v>758</v>
      </c>
      <c r="F199" s="27">
        <f>G199+H199+I199+J199</f>
        <v>6192169</v>
      </c>
      <c r="G199" s="52">
        <v>4656999</v>
      </c>
      <c r="H199" s="52">
        <v>342833</v>
      </c>
      <c r="I199" s="52">
        <v>1107543</v>
      </c>
      <c r="J199" s="52">
        <v>84794</v>
      </c>
      <c r="L199" s="53">
        <v>20050407</v>
      </c>
    </row>
    <row r="200" spans="1:12" ht="15">
      <c r="A200" s="7">
        <v>170</v>
      </c>
      <c r="B200" s="17" t="s">
        <v>759</v>
      </c>
      <c r="C200" s="18" t="s">
        <v>760</v>
      </c>
      <c r="D200" s="17" t="s">
        <v>650</v>
      </c>
      <c r="E200" s="18" t="s">
        <v>761</v>
      </c>
      <c r="F200" s="27">
        <f>G200+H200+I200+J200</f>
        <v>42483</v>
      </c>
      <c r="G200" s="52">
        <v>0</v>
      </c>
      <c r="H200" s="52">
        <v>42483</v>
      </c>
      <c r="I200" s="52">
        <v>0</v>
      </c>
      <c r="J200" s="52">
        <v>0</v>
      </c>
      <c r="L200" s="53">
        <v>20050407</v>
      </c>
    </row>
    <row r="201" spans="1:12" ht="15">
      <c r="A201" s="7">
        <v>171</v>
      </c>
      <c r="B201" s="17" t="s">
        <v>763</v>
      </c>
      <c r="C201" s="18" t="s">
        <v>764</v>
      </c>
      <c r="D201" s="17" t="s">
        <v>762</v>
      </c>
      <c r="E201" s="18" t="s">
        <v>765</v>
      </c>
      <c r="F201" s="27">
        <f>G201+H201+I201+J201</f>
        <v>5243541</v>
      </c>
      <c r="G201" s="52">
        <v>4335750</v>
      </c>
      <c r="H201" s="52">
        <v>634250</v>
      </c>
      <c r="I201" s="52">
        <v>17171</v>
      </c>
      <c r="J201" s="52">
        <v>256370</v>
      </c>
      <c r="L201" s="53">
        <v>20050407</v>
      </c>
    </row>
    <row r="202" spans="1:12" ht="15">
      <c r="A202" s="7">
        <v>172</v>
      </c>
      <c r="B202" s="17" t="s">
        <v>766</v>
      </c>
      <c r="C202" s="18" t="s">
        <v>767</v>
      </c>
      <c r="D202" s="17" t="s">
        <v>762</v>
      </c>
      <c r="E202" s="18" t="s">
        <v>768</v>
      </c>
      <c r="F202" s="27">
        <f>G202+H202+I202+J202</f>
        <v>954607</v>
      </c>
      <c r="G202" s="52">
        <v>443042</v>
      </c>
      <c r="H202" s="52">
        <v>419565</v>
      </c>
      <c r="I202" s="52">
        <v>0</v>
      </c>
      <c r="J202" s="52">
        <v>92000</v>
      </c>
      <c r="L202" s="53">
        <v>20050307</v>
      </c>
    </row>
    <row r="203" spans="1:12" ht="15">
      <c r="A203" s="7">
        <v>173</v>
      </c>
      <c r="B203" s="17" t="s">
        <v>769</v>
      </c>
      <c r="C203" s="18" t="s">
        <v>770</v>
      </c>
      <c r="D203" s="17" t="s">
        <v>762</v>
      </c>
      <c r="E203" s="18" t="s">
        <v>771</v>
      </c>
      <c r="F203" s="53" t="s">
        <v>1725</v>
      </c>
      <c r="G203" s="53" t="s">
        <v>1725</v>
      </c>
      <c r="H203" s="53" t="s">
        <v>1725</v>
      </c>
      <c r="I203" s="53" t="s">
        <v>1725</v>
      </c>
      <c r="J203" s="53" t="s">
        <v>1725</v>
      </c>
      <c r="L203" s="53" t="s">
        <v>1725</v>
      </c>
    </row>
    <row r="204" spans="1:12" ht="15">
      <c r="A204" s="7">
        <v>174</v>
      </c>
      <c r="B204" s="17" t="s">
        <v>772</v>
      </c>
      <c r="C204" s="18" t="s">
        <v>773</v>
      </c>
      <c r="D204" s="17" t="s">
        <v>762</v>
      </c>
      <c r="E204" s="18" t="s">
        <v>774</v>
      </c>
      <c r="F204" s="27">
        <f>G204+H204+I204+J204</f>
        <v>594940</v>
      </c>
      <c r="G204" s="52">
        <v>0</v>
      </c>
      <c r="H204" s="52">
        <v>57540</v>
      </c>
      <c r="I204" s="52">
        <v>461100</v>
      </c>
      <c r="J204" s="52">
        <v>76300</v>
      </c>
      <c r="L204" s="53">
        <v>20050307</v>
      </c>
    </row>
    <row r="205" spans="1:12" ht="15">
      <c r="A205" s="7">
        <v>175</v>
      </c>
      <c r="B205" s="17" t="s">
        <v>775</v>
      </c>
      <c r="C205" s="18" t="s">
        <v>776</v>
      </c>
      <c r="D205" s="17" t="s">
        <v>762</v>
      </c>
      <c r="E205" s="18" t="s">
        <v>777</v>
      </c>
      <c r="F205" s="27">
        <f>G205+H205+I205+J205</f>
        <v>2049229</v>
      </c>
      <c r="G205" s="52">
        <v>1148602</v>
      </c>
      <c r="H205" s="52">
        <v>762927</v>
      </c>
      <c r="I205" s="52">
        <v>22100</v>
      </c>
      <c r="J205" s="52">
        <v>115600</v>
      </c>
      <c r="L205" s="53">
        <v>20050307</v>
      </c>
    </row>
    <row r="206" spans="1:12" ht="15">
      <c r="A206" s="7">
        <v>176</v>
      </c>
      <c r="B206" s="17" t="s">
        <v>778</v>
      </c>
      <c r="C206" s="18" t="s">
        <v>779</v>
      </c>
      <c r="D206" s="17" t="s">
        <v>762</v>
      </c>
      <c r="E206" s="18" t="s">
        <v>780</v>
      </c>
      <c r="F206" s="27">
        <f>G206+H206+I206+J206</f>
        <v>6593367</v>
      </c>
      <c r="G206" s="52">
        <v>1670700</v>
      </c>
      <c r="H206" s="52">
        <v>176589</v>
      </c>
      <c r="I206" s="52">
        <v>4478340</v>
      </c>
      <c r="J206" s="52">
        <v>267738</v>
      </c>
      <c r="L206" s="53">
        <v>20050307</v>
      </c>
    </row>
    <row r="207" spans="1:12" ht="15">
      <c r="A207" s="7">
        <v>177</v>
      </c>
      <c r="B207" s="17" t="s">
        <v>781</v>
      </c>
      <c r="C207" s="18" t="s">
        <v>782</v>
      </c>
      <c r="D207" s="17" t="s">
        <v>762</v>
      </c>
      <c r="E207" s="18" t="s">
        <v>783</v>
      </c>
      <c r="F207" s="27">
        <f>G207+H207+I207+J207</f>
        <v>3533048</v>
      </c>
      <c r="G207" s="52">
        <v>3101145</v>
      </c>
      <c r="H207" s="52">
        <v>408753</v>
      </c>
      <c r="I207" s="52">
        <v>0</v>
      </c>
      <c r="J207" s="52">
        <v>23150</v>
      </c>
      <c r="L207" s="53">
        <v>20050307</v>
      </c>
    </row>
    <row r="208" spans="1:12" ht="15">
      <c r="A208" s="7">
        <v>178</v>
      </c>
      <c r="B208" s="17" t="s">
        <v>784</v>
      </c>
      <c r="C208" s="18" t="s">
        <v>785</v>
      </c>
      <c r="D208" s="17" t="s">
        <v>762</v>
      </c>
      <c r="E208" s="18" t="s">
        <v>786</v>
      </c>
      <c r="F208" s="27">
        <f>G208+H208+I208+J208</f>
        <v>8849951</v>
      </c>
      <c r="G208" s="52">
        <v>7073305</v>
      </c>
      <c r="H208" s="52">
        <v>1228070</v>
      </c>
      <c r="I208" s="52">
        <v>400</v>
      </c>
      <c r="J208" s="52">
        <v>548176</v>
      </c>
      <c r="L208" s="53">
        <v>20050307</v>
      </c>
    </row>
    <row r="209" spans="1:12" s="5" customFormat="1" ht="15">
      <c r="A209" s="7">
        <v>179</v>
      </c>
      <c r="B209" s="17" t="s">
        <v>787</v>
      </c>
      <c r="C209" s="18" t="s">
        <v>788</v>
      </c>
      <c r="D209" s="17" t="s">
        <v>762</v>
      </c>
      <c r="E209" s="18" t="s">
        <v>789</v>
      </c>
      <c r="F209" s="27">
        <f>G209+H209+I209+J209</f>
        <v>4492292</v>
      </c>
      <c r="G209" s="52">
        <v>4249542</v>
      </c>
      <c r="H209" s="52">
        <v>242750</v>
      </c>
      <c r="I209" s="52">
        <v>0</v>
      </c>
      <c r="J209" s="52">
        <v>0</v>
      </c>
      <c r="L209" s="53">
        <v>20050307</v>
      </c>
    </row>
    <row r="210" spans="1:12" ht="15">
      <c r="A210" s="7">
        <v>180</v>
      </c>
      <c r="B210" s="17" t="s">
        <v>790</v>
      </c>
      <c r="C210" s="18" t="s">
        <v>791</v>
      </c>
      <c r="D210" s="17" t="s">
        <v>762</v>
      </c>
      <c r="E210" s="18" t="s">
        <v>792</v>
      </c>
      <c r="F210" s="27">
        <f>G210+H210+I210+J210</f>
        <v>3208553</v>
      </c>
      <c r="G210" s="52">
        <v>2425515</v>
      </c>
      <c r="H210" s="52">
        <v>689806</v>
      </c>
      <c r="I210" s="52">
        <v>0</v>
      </c>
      <c r="J210" s="52">
        <v>93232</v>
      </c>
      <c r="L210" s="53">
        <v>20050407</v>
      </c>
    </row>
    <row r="211" spans="1:12" ht="15">
      <c r="A211" s="7">
        <v>181</v>
      </c>
      <c r="B211" s="17" t="s">
        <v>793</v>
      </c>
      <c r="C211" s="18" t="s">
        <v>794</v>
      </c>
      <c r="D211" s="17" t="s">
        <v>762</v>
      </c>
      <c r="E211" s="18" t="s">
        <v>795</v>
      </c>
      <c r="F211" s="27">
        <f>G211+H211+I211+J211</f>
        <v>1083868</v>
      </c>
      <c r="G211" s="52">
        <v>431994</v>
      </c>
      <c r="H211" s="52">
        <v>589374</v>
      </c>
      <c r="I211" s="52">
        <v>0</v>
      </c>
      <c r="J211" s="52">
        <v>62500</v>
      </c>
      <c r="L211" s="53">
        <v>20050407</v>
      </c>
    </row>
    <row r="212" spans="1:12" ht="15">
      <c r="A212" s="7">
        <v>182</v>
      </c>
      <c r="B212" s="17" t="s">
        <v>796</v>
      </c>
      <c r="C212" s="18" t="s">
        <v>797</v>
      </c>
      <c r="D212" s="17" t="s">
        <v>762</v>
      </c>
      <c r="E212" s="18" t="s">
        <v>798</v>
      </c>
      <c r="F212" s="27">
        <f>G212+H212+I212+J212</f>
        <v>27521</v>
      </c>
      <c r="G212" s="52">
        <v>0</v>
      </c>
      <c r="H212" s="52">
        <v>18521</v>
      </c>
      <c r="I212" s="52">
        <v>0</v>
      </c>
      <c r="J212" s="52">
        <v>9000</v>
      </c>
      <c r="L212" s="53">
        <v>20050407</v>
      </c>
    </row>
    <row r="213" spans="1:12" ht="15">
      <c r="A213" s="7">
        <v>183</v>
      </c>
      <c r="B213" s="17" t="s">
        <v>799</v>
      </c>
      <c r="C213" s="18" t="s">
        <v>800</v>
      </c>
      <c r="D213" s="17" t="s">
        <v>762</v>
      </c>
      <c r="E213" s="18" t="s">
        <v>801</v>
      </c>
      <c r="F213" s="27">
        <f>G213+H213+I213+J213</f>
        <v>846600</v>
      </c>
      <c r="G213" s="52">
        <v>770000</v>
      </c>
      <c r="H213" s="52">
        <v>76600</v>
      </c>
      <c r="I213" s="52">
        <v>0</v>
      </c>
      <c r="J213" s="52">
        <v>0</v>
      </c>
      <c r="L213" s="53">
        <v>20050307</v>
      </c>
    </row>
    <row r="214" spans="1:12" ht="15">
      <c r="A214" s="7">
        <v>184</v>
      </c>
      <c r="B214" s="17" t="s">
        <v>802</v>
      </c>
      <c r="C214" s="18" t="s">
        <v>803</v>
      </c>
      <c r="D214" s="17" t="s">
        <v>762</v>
      </c>
      <c r="E214" s="18" t="s">
        <v>804</v>
      </c>
      <c r="F214" s="27">
        <f>G214+H214+I214+J214</f>
        <v>3780080</v>
      </c>
      <c r="G214" s="52">
        <v>3688130</v>
      </c>
      <c r="H214" s="52">
        <v>62700</v>
      </c>
      <c r="I214" s="52">
        <v>20000</v>
      </c>
      <c r="J214" s="52">
        <v>9250</v>
      </c>
      <c r="L214" s="53">
        <v>20050307</v>
      </c>
    </row>
    <row r="215" spans="1:12" ht="15">
      <c r="A215" s="7">
        <v>185</v>
      </c>
      <c r="B215" s="17" t="s">
        <v>805</v>
      </c>
      <c r="C215" s="18" t="s">
        <v>806</v>
      </c>
      <c r="D215" s="17" t="s">
        <v>762</v>
      </c>
      <c r="E215" s="18" t="s">
        <v>807</v>
      </c>
      <c r="F215" s="27">
        <f>G215+H215+I215+J215</f>
        <v>2520149</v>
      </c>
      <c r="G215" s="52">
        <v>1450000</v>
      </c>
      <c r="H215" s="52">
        <v>448649</v>
      </c>
      <c r="I215" s="52">
        <v>0</v>
      </c>
      <c r="J215" s="52">
        <v>621500</v>
      </c>
      <c r="L215" s="53">
        <v>20050307</v>
      </c>
    </row>
    <row r="216" spans="1:12" ht="15">
      <c r="A216" s="7">
        <v>186</v>
      </c>
      <c r="B216" s="17" t="s">
        <v>808</v>
      </c>
      <c r="C216" s="18" t="s">
        <v>809</v>
      </c>
      <c r="D216" s="17" t="s">
        <v>762</v>
      </c>
      <c r="E216" s="18" t="s">
        <v>810</v>
      </c>
      <c r="F216" s="27">
        <f>G216+H216+I216+J216</f>
        <v>55550</v>
      </c>
      <c r="G216" s="52">
        <v>39000</v>
      </c>
      <c r="H216" s="52">
        <v>16550</v>
      </c>
      <c r="I216" s="52">
        <v>0</v>
      </c>
      <c r="J216" s="52">
        <v>0</v>
      </c>
      <c r="L216" s="53">
        <v>20050407</v>
      </c>
    </row>
    <row r="217" spans="1:12" ht="15">
      <c r="A217" s="7">
        <v>187</v>
      </c>
      <c r="B217" s="17" t="s">
        <v>812</v>
      </c>
      <c r="C217" s="18" t="s">
        <v>813</v>
      </c>
      <c r="D217" s="17" t="s">
        <v>811</v>
      </c>
      <c r="E217" s="18" t="s">
        <v>814</v>
      </c>
      <c r="F217" s="27">
        <f>G217+H217+I217+J217</f>
        <v>462008</v>
      </c>
      <c r="G217" s="52">
        <v>170200</v>
      </c>
      <c r="H217" s="52">
        <v>117815</v>
      </c>
      <c r="I217" s="52">
        <v>0</v>
      </c>
      <c r="J217" s="52">
        <v>173993</v>
      </c>
      <c r="L217" s="53">
        <v>20050407</v>
      </c>
    </row>
    <row r="218" spans="1:12" ht="15">
      <c r="A218" s="7">
        <v>188</v>
      </c>
      <c r="B218" s="17" t="s">
        <v>815</v>
      </c>
      <c r="C218" s="18" t="s">
        <v>816</v>
      </c>
      <c r="D218" s="17" t="s">
        <v>811</v>
      </c>
      <c r="E218" s="18" t="s">
        <v>817</v>
      </c>
      <c r="F218" s="27">
        <f>G218+H218+I218+J218</f>
        <v>213055</v>
      </c>
      <c r="G218" s="52">
        <v>0</v>
      </c>
      <c r="H218" s="52">
        <v>28295</v>
      </c>
      <c r="I218" s="52">
        <v>7200</v>
      </c>
      <c r="J218" s="52">
        <v>177560</v>
      </c>
      <c r="L218" s="53">
        <v>20050307</v>
      </c>
    </row>
    <row r="219" spans="1:12" ht="15">
      <c r="A219" s="7">
        <v>189</v>
      </c>
      <c r="B219" s="17" t="s">
        <v>818</v>
      </c>
      <c r="C219" s="18" t="s">
        <v>819</v>
      </c>
      <c r="D219" s="17" t="s">
        <v>811</v>
      </c>
      <c r="E219" s="18" t="s">
        <v>820</v>
      </c>
      <c r="F219" s="27">
        <f>G219+H219+I219+J219</f>
        <v>142020</v>
      </c>
      <c r="G219" s="52">
        <v>108750</v>
      </c>
      <c r="H219" s="52">
        <v>28150</v>
      </c>
      <c r="I219" s="52">
        <v>0</v>
      </c>
      <c r="J219" s="52">
        <v>5120</v>
      </c>
      <c r="L219" s="53">
        <v>20050307</v>
      </c>
    </row>
    <row r="220" spans="1:12" ht="15">
      <c r="A220" s="7">
        <v>190</v>
      </c>
      <c r="B220" s="17" t="s">
        <v>821</v>
      </c>
      <c r="C220" s="18" t="s">
        <v>822</v>
      </c>
      <c r="D220" s="17" t="s">
        <v>811</v>
      </c>
      <c r="E220" s="18" t="s">
        <v>823</v>
      </c>
      <c r="F220" s="27">
        <f>G220+H220+I220+J220</f>
        <v>17000</v>
      </c>
      <c r="G220" s="52">
        <v>0</v>
      </c>
      <c r="H220" s="52">
        <v>8500</v>
      </c>
      <c r="I220" s="52">
        <v>7500</v>
      </c>
      <c r="J220" s="52">
        <v>1000</v>
      </c>
      <c r="L220" s="53">
        <v>20050307</v>
      </c>
    </row>
    <row r="221" spans="1:12" ht="15">
      <c r="A221" s="7">
        <v>191</v>
      </c>
      <c r="B221" s="17" t="s">
        <v>824</v>
      </c>
      <c r="C221" s="18" t="s">
        <v>825</v>
      </c>
      <c r="D221" s="17" t="s">
        <v>811</v>
      </c>
      <c r="E221" s="18" t="s">
        <v>826</v>
      </c>
      <c r="F221" s="27">
        <f>G221+H221+I221+J221</f>
        <v>8875</v>
      </c>
      <c r="G221" s="52">
        <v>3265</v>
      </c>
      <c r="H221" s="52">
        <v>5610</v>
      </c>
      <c r="I221" s="52">
        <v>0</v>
      </c>
      <c r="J221" s="52">
        <v>0</v>
      </c>
      <c r="L221" s="53">
        <v>20050407</v>
      </c>
    </row>
    <row r="222" spans="1:12" ht="15">
      <c r="A222" s="7">
        <v>192</v>
      </c>
      <c r="B222" s="17" t="s">
        <v>827</v>
      </c>
      <c r="C222" s="18" t="s">
        <v>828</v>
      </c>
      <c r="D222" s="17" t="s">
        <v>811</v>
      </c>
      <c r="E222" s="18" t="s">
        <v>829</v>
      </c>
      <c r="F222" s="27">
        <f>G222+H222+I222+J222</f>
        <v>185500</v>
      </c>
      <c r="G222" s="52">
        <v>185500</v>
      </c>
      <c r="H222" s="52">
        <v>0</v>
      </c>
      <c r="I222" s="52">
        <v>0</v>
      </c>
      <c r="J222" s="52">
        <v>0</v>
      </c>
      <c r="L222" s="53">
        <v>20050307</v>
      </c>
    </row>
    <row r="223" spans="1:12" ht="15">
      <c r="A223" s="7">
        <v>193</v>
      </c>
      <c r="B223" s="17" t="s">
        <v>830</v>
      </c>
      <c r="C223" s="18" t="s">
        <v>831</v>
      </c>
      <c r="D223" s="17" t="s">
        <v>811</v>
      </c>
      <c r="E223" s="18" t="s">
        <v>832</v>
      </c>
      <c r="F223" s="27">
        <f>G223+H223+I223+J223</f>
        <v>12320</v>
      </c>
      <c r="G223" s="52">
        <v>0</v>
      </c>
      <c r="H223" s="52">
        <v>12320</v>
      </c>
      <c r="I223" s="52">
        <v>0</v>
      </c>
      <c r="J223" s="52">
        <v>0</v>
      </c>
      <c r="L223" s="53">
        <v>20050407</v>
      </c>
    </row>
    <row r="224" spans="1:12" ht="15">
      <c r="A224" s="7">
        <v>194</v>
      </c>
      <c r="B224" s="17" t="s">
        <v>833</v>
      </c>
      <c r="C224" s="18" t="s">
        <v>834</v>
      </c>
      <c r="D224" s="17" t="s">
        <v>811</v>
      </c>
      <c r="E224" s="18" t="s">
        <v>835</v>
      </c>
      <c r="F224" s="27">
        <f>G224+H224+I224+J224</f>
        <v>81800</v>
      </c>
      <c r="G224" s="52">
        <v>0</v>
      </c>
      <c r="H224" s="52">
        <v>81800</v>
      </c>
      <c r="I224" s="52">
        <v>0</v>
      </c>
      <c r="J224" s="52">
        <v>0</v>
      </c>
      <c r="L224" s="53">
        <v>20050407</v>
      </c>
    </row>
    <row r="225" spans="1:12" ht="15">
      <c r="A225" s="7">
        <v>195</v>
      </c>
      <c r="B225" s="17" t="s">
        <v>836</v>
      </c>
      <c r="C225" s="18" t="s">
        <v>837</v>
      </c>
      <c r="D225" s="17" t="s">
        <v>811</v>
      </c>
      <c r="E225" s="18" t="s">
        <v>838</v>
      </c>
      <c r="F225" s="27">
        <f>G225+H225+I225+J225</f>
        <v>52300</v>
      </c>
      <c r="G225" s="52">
        <v>0</v>
      </c>
      <c r="H225" s="52">
        <v>51550</v>
      </c>
      <c r="I225" s="52">
        <v>0</v>
      </c>
      <c r="J225" s="52">
        <v>750</v>
      </c>
      <c r="L225" s="53">
        <v>20050307</v>
      </c>
    </row>
    <row r="226" spans="1:12" ht="15">
      <c r="A226" s="7">
        <v>196</v>
      </c>
      <c r="B226" s="17" t="s">
        <v>839</v>
      </c>
      <c r="C226" s="18" t="s">
        <v>840</v>
      </c>
      <c r="D226" s="17" t="s">
        <v>811</v>
      </c>
      <c r="E226" s="18" t="s">
        <v>841</v>
      </c>
      <c r="F226" s="27">
        <f>G226+H226+I226+J226</f>
        <v>1464357</v>
      </c>
      <c r="G226" s="52">
        <v>1066611</v>
      </c>
      <c r="H226" s="52">
        <v>171694</v>
      </c>
      <c r="I226" s="52">
        <v>101007</v>
      </c>
      <c r="J226" s="52">
        <v>125045</v>
      </c>
      <c r="L226" s="53">
        <v>20050307</v>
      </c>
    </row>
    <row r="227" spans="1:12" ht="15">
      <c r="A227" s="7">
        <v>197</v>
      </c>
      <c r="B227" s="17" t="s">
        <v>842</v>
      </c>
      <c r="C227" s="18" t="s">
        <v>843</v>
      </c>
      <c r="D227" s="17" t="s">
        <v>811</v>
      </c>
      <c r="E227" s="18" t="s">
        <v>844</v>
      </c>
      <c r="F227" s="53" t="s">
        <v>1725</v>
      </c>
      <c r="G227" s="53" t="s">
        <v>1725</v>
      </c>
      <c r="H227" s="53" t="s">
        <v>1725</v>
      </c>
      <c r="I227" s="53" t="s">
        <v>1725</v>
      </c>
      <c r="J227" s="53" t="s">
        <v>1725</v>
      </c>
      <c r="L227" s="53" t="s">
        <v>1725</v>
      </c>
    </row>
    <row r="228" spans="1:12" ht="15">
      <c r="A228" s="7">
        <v>198</v>
      </c>
      <c r="B228" s="17" t="s">
        <v>845</v>
      </c>
      <c r="C228" s="18" t="s">
        <v>846</v>
      </c>
      <c r="D228" s="17" t="s">
        <v>811</v>
      </c>
      <c r="E228" s="18" t="s">
        <v>847</v>
      </c>
      <c r="F228" s="53" t="s">
        <v>1725</v>
      </c>
      <c r="G228" s="53" t="s">
        <v>1725</v>
      </c>
      <c r="H228" s="53" t="s">
        <v>1725</v>
      </c>
      <c r="I228" s="53" t="s">
        <v>1725</v>
      </c>
      <c r="J228" s="53" t="s">
        <v>1725</v>
      </c>
      <c r="L228" s="53" t="s">
        <v>1725</v>
      </c>
    </row>
    <row r="229" spans="1:12" ht="15">
      <c r="A229" s="7">
        <v>199</v>
      </c>
      <c r="B229" s="17" t="s">
        <v>848</v>
      </c>
      <c r="C229" s="18" t="s">
        <v>849</v>
      </c>
      <c r="D229" s="17" t="s">
        <v>811</v>
      </c>
      <c r="E229" s="18" t="s">
        <v>850</v>
      </c>
      <c r="F229" s="27">
        <f>G229+H229+I229+J229</f>
        <v>5331078</v>
      </c>
      <c r="G229" s="52">
        <v>0</v>
      </c>
      <c r="H229" s="52">
        <v>149626</v>
      </c>
      <c r="I229" s="52">
        <v>4906492</v>
      </c>
      <c r="J229" s="52">
        <v>274960</v>
      </c>
      <c r="L229" s="53">
        <v>20050407</v>
      </c>
    </row>
    <row r="230" spans="1:12" ht="15">
      <c r="A230" s="7">
        <v>200</v>
      </c>
      <c r="B230" s="17" t="s">
        <v>851</v>
      </c>
      <c r="C230" s="18" t="s">
        <v>852</v>
      </c>
      <c r="D230" s="17" t="s">
        <v>811</v>
      </c>
      <c r="E230" s="18" t="s">
        <v>853</v>
      </c>
      <c r="F230" s="27">
        <f>G230+H230+I230+J230</f>
        <v>3185613</v>
      </c>
      <c r="G230" s="52">
        <v>1764032</v>
      </c>
      <c r="H230" s="52">
        <v>497545</v>
      </c>
      <c r="I230" s="52">
        <v>41800</v>
      </c>
      <c r="J230" s="52">
        <v>882236</v>
      </c>
      <c r="L230" s="53">
        <v>20050307</v>
      </c>
    </row>
    <row r="231" spans="1:12" ht="15">
      <c r="A231" s="7">
        <v>201</v>
      </c>
      <c r="B231" s="17" t="s">
        <v>855</v>
      </c>
      <c r="C231" s="18" t="s">
        <v>856</v>
      </c>
      <c r="D231" s="17" t="s">
        <v>854</v>
      </c>
      <c r="E231" s="18" t="s">
        <v>857</v>
      </c>
      <c r="F231" s="27">
        <f>G231+H231+I231+J231</f>
        <v>388062</v>
      </c>
      <c r="G231" s="52">
        <v>3300</v>
      </c>
      <c r="H231" s="52">
        <v>279692</v>
      </c>
      <c r="I231" s="52">
        <v>0</v>
      </c>
      <c r="J231" s="52">
        <v>105070</v>
      </c>
      <c r="L231" s="53">
        <v>20050407</v>
      </c>
    </row>
    <row r="232" spans="1:12" ht="15">
      <c r="A232" s="7">
        <v>202</v>
      </c>
      <c r="B232" s="17" t="s">
        <v>858</v>
      </c>
      <c r="C232" s="18" t="s">
        <v>859</v>
      </c>
      <c r="D232" s="17" t="s">
        <v>854</v>
      </c>
      <c r="E232" s="18" t="s">
        <v>860</v>
      </c>
      <c r="F232" s="27">
        <f>G232+H232+I232+J232</f>
        <v>386280</v>
      </c>
      <c r="G232" s="52">
        <v>0</v>
      </c>
      <c r="H232" s="52">
        <v>266349</v>
      </c>
      <c r="I232" s="52">
        <v>0</v>
      </c>
      <c r="J232" s="52">
        <v>119931</v>
      </c>
      <c r="L232" s="53">
        <v>20050407</v>
      </c>
    </row>
    <row r="233" spans="1:12" ht="15">
      <c r="A233" s="7">
        <v>203</v>
      </c>
      <c r="B233" s="17" t="s">
        <v>861</v>
      </c>
      <c r="C233" s="18" t="s">
        <v>862</v>
      </c>
      <c r="D233" s="17" t="s">
        <v>854</v>
      </c>
      <c r="E233" s="18" t="s">
        <v>863</v>
      </c>
      <c r="F233" s="27">
        <f>G233+H233+I233+J233</f>
        <v>171424</v>
      </c>
      <c r="G233" s="52">
        <v>0</v>
      </c>
      <c r="H233" s="52">
        <v>81424</v>
      </c>
      <c r="I233" s="52">
        <v>0</v>
      </c>
      <c r="J233" s="52">
        <v>90000</v>
      </c>
      <c r="L233" s="53">
        <v>20050307</v>
      </c>
    </row>
    <row r="234" spans="1:12" ht="15">
      <c r="A234" s="7">
        <v>204</v>
      </c>
      <c r="B234" s="17" t="s">
        <v>864</v>
      </c>
      <c r="C234" s="18" t="s">
        <v>865</v>
      </c>
      <c r="D234" s="17" t="s">
        <v>854</v>
      </c>
      <c r="E234" s="18" t="s">
        <v>866</v>
      </c>
      <c r="F234" s="27">
        <f>G234+H234+I234+J234</f>
        <v>744713</v>
      </c>
      <c r="G234" s="52">
        <v>425000</v>
      </c>
      <c r="H234" s="52">
        <v>247563</v>
      </c>
      <c r="I234" s="52">
        <v>0</v>
      </c>
      <c r="J234" s="52">
        <v>72150</v>
      </c>
      <c r="L234" s="53">
        <v>20050307</v>
      </c>
    </row>
    <row r="235" spans="1:12" ht="15">
      <c r="A235" s="7">
        <v>205</v>
      </c>
      <c r="B235" s="17" t="s">
        <v>867</v>
      </c>
      <c r="C235" s="18" t="s">
        <v>868</v>
      </c>
      <c r="D235" s="17" t="s">
        <v>854</v>
      </c>
      <c r="E235" s="18" t="s">
        <v>869</v>
      </c>
      <c r="F235" s="27">
        <f>G235+H235+I235+J235</f>
        <v>912009</v>
      </c>
      <c r="G235" s="52">
        <v>270000</v>
      </c>
      <c r="H235" s="52">
        <v>598509</v>
      </c>
      <c r="I235" s="52">
        <v>0</v>
      </c>
      <c r="J235" s="52">
        <v>43500</v>
      </c>
      <c r="L235" s="53">
        <v>20050307</v>
      </c>
    </row>
    <row r="236" spans="1:12" s="5" customFormat="1" ht="15">
      <c r="A236" s="7">
        <v>206</v>
      </c>
      <c r="B236" s="17" t="s">
        <v>870</v>
      </c>
      <c r="C236" s="18" t="s">
        <v>871</v>
      </c>
      <c r="D236" s="17" t="s">
        <v>854</v>
      </c>
      <c r="E236" s="18" t="s">
        <v>872</v>
      </c>
      <c r="F236" s="27">
        <f>G236+H236+I236+J236</f>
        <v>42476</v>
      </c>
      <c r="G236" s="52">
        <v>0</v>
      </c>
      <c r="H236" s="52">
        <v>37476</v>
      </c>
      <c r="I236" s="52">
        <v>5000</v>
      </c>
      <c r="J236" s="52">
        <v>0</v>
      </c>
      <c r="L236" s="53">
        <v>20050407</v>
      </c>
    </row>
    <row r="237" spans="1:12" ht="15">
      <c r="A237" s="7">
        <v>207</v>
      </c>
      <c r="B237" s="17" t="s">
        <v>873</v>
      </c>
      <c r="C237" s="18" t="s">
        <v>874</v>
      </c>
      <c r="D237" s="17" t="s">
        <v>854</v>
      </c>
      <c r="E237" s="18" t="s">
        <v>826</v>
      </c>
      <c r="F237" s="27">
        <f>G237+H237+I237+J237</f>
        <v>1358864</v>
      </c>
      <c r="G237" s="52">
        <v>0</v>
      </c>
      <c r="H237" s="52">
        <v>213524</v>
      </c>
      <c r="I237" s="52">
        <v>611750</v>
      </c>
      <c r="J237" s="52">
        <v>533590</v>
      </c>
      <c r="L237" s="53">
        <v>20050307</v>
      </c>
    </row>
    <row r="238" spans="1:12" ht="15">
      <c r="A238" s="7">
        <v>208</v>
      </c>
      <c r="B238" s="17" t="s">
        <v>875</v>
      </c>
      <c r="C238" s="18" t="s">
        <v>876</v>
      </c>
      <c r="D238" s="17" t="s">
        <v>854</v>
      </c>
      <c r="E238" s="18" t="s">
        <v>877</v>
      </c>
      <c r="F238" s="27">
        <f>G238+H238+I238+J238</f>
        <v>483742</v>
      </c>
      <c r="G238" s="52">
        <v>0</v>
      </c>
      <c r="H238" s="52">
        <v>483742</v>
      </c>
      <c r="I238" s="52">
        <v>0</v>
      </c>
      <c r="J238" s="52">
        <v>0</v>
      </c>
      <c r="L238" s="53">
        <v>20050407</v>
      </c>
    </row>
    <row r="239" spans="1:12" ht="15">
      <c r="A239" s="7">
        <v>209</v>
      </c>
      <c r="B239" s="17" t="s">
        <v>878</v>
      </c>
      <c r="C239" s="18" t="s">
        <v>879</v>
      </c>
      <c r="D239" s="17" t="s">
        <v>854</v>
      </c>
      <c r="E239" s="18" t="s">
        <v>880</v>
      </c>
      <c r="F239" s="27">
        <f>G239+H239+I239+J239</f>
        <v>840339</v>
      </c>
      <c r="G239" s="52">
        <v>0</v>
      </c>
      <c r="H239" s="52">
        <v>646453</v>
      </c>
      <c r="I239" s="52">
        <v>0</v>
      </c>
      <c r="J239" s="52">
        <v>193886</v>
      </c>
      <c r="L239" s="53">
        <v>20050307</v>
      </c>
    </row>
    <row r="240" spans="1:12" ht="15">
      <c r="A240" s="7">
        <v>210</v>
      </c>
      <c r="B240" s="17" t="s">
        <v>881</v>
      </c>
      <c r="C240" s="18" t="s">
        <v>882</v>
      </c>
      <c r="D240" s="17" t="s">
        <v>854</v>
      </c>
      <c r="E240" s="18" t="s">
        <v>883</v>
      </c>
      <c r="F240" s="27">
        <f>G240+H240+I240+J240</f>
        <v>14708739</v>
      </c>
      <c r="G240" s="52">
        <v>4436801</v>
      </c>
      <c r="H240" s="52">
        <v>2206113</v>
      </c>
      <c r="I240" s="52">
        <v>7461600</v>
      </c>
      <c r="J240" s="52">
        <v>604225</v>
      </c>
      <c r="L240" s="53">
        <v>20050407</v>
      </c>
    </row>
    <row r="241" spans="1:12" ht="15">
      <c r="A241" s="7">
        <v>211</v>
      </c>
      <c r="B241" s="17" t="s">
        <v>884</v>
      </c>
      <c r="C241" s="18" t="s">
        <v>885</v>
      </c>
      <c r="D241" s="17" t="s">
        <v>854</v>
      </c>
      <c r="E241" s="18" t="s">
        <v>886</v>
      </c>
      <c r="F241" s="27">
        <f>G241+H241+I241+J241</f>
        <v>1204783</v>
      </c>
      <c r="G241" s="52">
        <v>0</v>
      </c>
      <c r="H241" s="52">
        <v>679558</v>
      </c>
      <c r="I241" s="52">
        <v>0</v>
      </c>
      <c r="J241" s="52">
        <v>525225</v>
      </c>
      <c r="L241" s="53">
        <v>20050307</v>
      </c>
    </row>
    <row r="242" spans="1:12" ht="15">
      <c r="A242" s="7">
        <v>212</v>
      </c>
      <c r="B242" s="17" t="s">
        <v>887</v>
      </c>
      <c r="C242" s="18" t="s">
        <v>888</v>
      </c>
      <c r="D242" s="17" t="s">
        <v>854</v>
      </c>
      <c r="E242" s="18" t="s">
        <v>889</v>
      </c>
      <c r="F242" s="27">
        <f>G242+H242+I242+J242</f>
        <v>2972649</v>
      </c>
      <c r="G242" s="52">
        <v>33306</v>
      </c>
      <c r="H242" s="52">
        <v>1888660</v>
      </c>
      <c r="I242" s="52">
        <v>0</v>
      </c>
      <c r="J242" s="52">
        <v>1050683</v>
      </c>
      <c r="L242" s="53">
        <v>20050307</v>
      </c>
    </row>
    <row r="243" spans="1:12" ht="15">
      <c r="A243" s="7">
        <v>213</v>
      </c>
      <c r="B243" s="17" t="s">
        <v>890</v>
      </c>
      <c r="C243" s="18" t="s">
        <v>891</v>
      </c>
      <c r="D243" s="17" t="s">
        <v>854</v>
      </c>
      <c r="E243" s="18" t="s">
        <v>892</v>
      </c>
      <c r="F243" s="27">
        <f>G243+H243+I243+J243</f>
        <v>5198797</v>
      </c>
      <c r="G243" s="52">
        <v>2271500</v>
      </c>
      <c r="H243" s="52">
        <v>1676046</v>
      </c>
      <c r="I243" s="52">
        <v>933117</v>
      </c>
      <c r="J243" s="52">
        <v>318134</v>
      </c>
      <c r="L243" s="53">
        <v>20050307</v>
      </c>
    </row>
    <row r="244" spans="1:12" ht="15">
      <c r="A244" s="7">
        <v>214</v>
      </c>
      <c r="B244" s="17" t="s">
        <v>893</v>
      </c>
      <c r="C244" s="18" t="s">
        <v>894</v>
      </c>
      <c r="D244" s="17" t="s">
        <v>854</v>
      </c>
      <c r="E244" s="18" t="s">
        <v>895</v>
      </c>
      <c r="F244" s="27">
        <f>G244+H244+I244+J244</f>
        <v>25928646</v>
      </c>
      <c r="G244" s="52">
        <v>4722552</v>
      </c>
      <c r="H244" s="52">
        <v>1050451</v>
      </c>
      <c r="I244" s="52">
        <v>10817500</v>
      </c>
      <c r="J244" s="52">
        <v>9338143</v>
      </c>
      <c r="L244" s="53">
        <v>20050407</v>
      </c>
    </row>
    <row r="245" spans="1:12" ht="15">
      <c r="A245" s="7">
        <v>215</v>
      </c>
      <c r="B245" s="17" t="s">
        <v>896</v>
      </c>
      <c r="C245" s="18" t="s">
        <v>897</v>
      </c>
      <c r="D245" s="17" t="s">
        <v>854</v>
      </c>
      <c r="E245" s="18" t="s">
        <v>898</v>
      </c>
      <c r="F245" s="27">
        <f>G245+H245+I245+J245</f>
        <v>476963</v>
      </c>
      <c r="G245" s="52">
        <v>18198</v>
      </c>
      <c r="H245" s="52">
        <v>458765</v>
      </c>
      <c r="I245" s="52">
        <v>0</v>
      </c>
      <c r="J245" s="52">
        <v>0</v>
      </c>
      <c r="L245" s="53">
        <v>20050407</v>
      </c>
    </row>
    <row r="246" spans="1:12" ht="15">
      <c r="A246" s="7">
        <v>216</v>
      </c>
      <c r="B246" s="17" t="s">
        <v>899</v>
      </c>
      <c r="C246" s="18" t="s">
        <v>900</v>
      </c>
      <c r="D246" s="17" t="s">
        <v>854</v>
      </c>
      <c r="E246" s="18" t="s">
        <v>901</v>
      </c>
      <c r="F246" s="27">
        <f>G246+H246+I246+J246</f>
        <v>623102</v>
      </c>
      <c r="G246" s="52">
        <v>67500</v>
      </c>
      <c r="H246" s="52">
        <v>483301</v>
      </c>
      <c r="I246" s="52">
        <v>40000</v>
      </c>
      <c r="J246" s="52">
        <v>32301</v>
      </c>
      <c r="L246" s="53">
        <v>20050407</v>
      </c>
    </row>
    <row r="247" spans="1:12" ht="15">
      <c r="A247" s="7">
        <v>217</v>
      </c>
      <c r="B247" s="19" t="s">
        <v>445</v>
      </c>
      <c r="C247" s="18" t="s">
        <v>902</v>
      </c>
      <c r="D247" s="17" t="s">
        <v>854</v>
      </c>
      <c r="E247" s="18" t="s">
        <v>903</v>
      </c>
      <c r="F247" s="27">
        <f>G247+H247+I247+J247</f>
        <v>2061451</v>
      </c>
      <c r="G247" s="52">
        <v>1569004</v>
      </c>
      <c r="H247" s="52">
        <v>286497</v>
      </c>
      <c r="I247" s="52">
        <v>7500</v>
      </c>
      <c r="J247" s="52">
        <v>198450</v>
      </c>
      <c r="L247" s="53">
        <v>20050407</v>
      </c>
    </row>
    <row r="248" spans="1:12" ht="15">
      <c r="A248" s="7">
        <v>218</v>
      </c>
      <c r="B248" s="17" t="s">
        <v>904</v>
      </c>
      <c r="C248" s="18" t="s">
        <v>905</v>
      </c>
      <c r="D248" s="17" t="s">
        <v>854</v>
      </c>
      <c r="E248" s="18" t="s">
        <v>906</v>
      </c>
      <c r="F248" s="27">
        <f>G248+H248+I248+J248</f>
        <v>862884</v>
      </c>
      <c r="G248" s="52">
        <v>125000</v>
      </c>
      <c r="H248" s="52">
        <v>125158</v>
      </c>
      <c r="I248" s="52">
        <v>0</v>
      </c>
      <c r="J248" s="52">
        <v>612726</v>
      </c>
      <c r="L248" s="53">
        <v>20050307</v>
      </c>
    </row>
    <row r="249" spans="1:12" ht="15">
      <c r="A249" s="7">
        <v>219</v>
      </c>
      <c r="B249" s="17" t="s">
        <v>907</v>
      </c>
      <c r="C249" s="18" t="s">
        <v>908</v>
      </c>
      <c r="D249" s="17" t="s">
        <v>854</v>
      </c>
      <c r="E249" s="18" t="s">
        <v>909</v>
      </c>
      <c r="F249" s="27">
        <f>G249+H249+I249+J249</f>
        <v>1278101</v>
      </c>
      <c r="G249" s="52">
        <v>420650</v>
      </c>
      <c r="H249" s="52">
        <v>440651</v>
      </c>
      <c r="I249" s="52">
        <v>405000</v>
      </c>
      <c r="J249" s="52">
        <v>11800</v>
      </c>
      <c r="L249" s="53">
        <v>20050307</v>
      </c>
    </row>
    <row r="250" spans="1:12" ht="15">
      <c r="A250" s="7">
        <v>220</v>
      </c>
      <c r="B250" s="17" t="s">
        <v>910</v>
      </c>
      <c r="C250" s="18" t="s">
        <v>911</v>
      </c>
      <c r="D250" s="17" t="s">
        <v>854</v>
      </c>
      <c r="E250" s="18" t="s">
        <v>912</v>
      </c>
      <c r="F250" s="27">
        <f>G250+H250+I250+J250</f>
        <v>546995</v>
      </c>
      <c r="G250" s="52">
        <v>300</v>
      </c>
      <c r="H250" s="52">
        <v>482895</v>
      </c>
      <c r="I250" s="52">
        <v>0</v>
      </c>
      <c r="J250" s="52">
        <v>63800</v>
      </c>
      <c r="L250" s="53">
        <v>20050307</v>
      </c>
    </row>
    <row r="251" spans="1:12" s="5" customFormat="1" ht="15">
      <c r="A251" s="7">
        <v>221</v>
      </c>
      <c r="B251" s="17" t="s">
        <v>913</v>
      </c>
      <c r="C251" s="18" t="s">
        <v>914</v>
      </c>
      <c r="D251" s="17" t="s">
        <v>854</v>
      </c>
      <c r="E251" s="18" t="s">
        <v>915</v>
      </c>
      <c r="F251" s="27">
        <f>G251+H251+I251+J251</f>
        <v>724920</v>
      </c>
      <c r="G251" s="52">
        <v>1305</v>
      </c>
      <c r="H251" s="52">
        <v>430860</v>
      </c>
      <c r="I251" s="52">
        <v>0</v>
      </c>
      <c r="J251" s="52">
        <v>292755</v>
      </c>
      <c r="L251" s="53">
        <v>20050407</v>
      </c>
    </row>
    <row r="252" spans="1:12" ht="15">
      <c r="A252" s="7">
        <v>222</v>
      </c>
      <c r="B252" s="17" t="s">
        <v>916</v>
      </c>
      <c r="C252" s="18" t="s">
        <v>917</v>
      </c>
      <c r="D252" s="17" t="s">
        <v>854</v>
      </c>
      <c r="E252" s="18" t="s">
        <v>918</v>
      </c>
      <c r="F252" s="27">
        <f>G252+H252+I252+J252</f>
        <v>1368088</v>
      </c>
      <c r="G252" s="52">
        <v>0</v>
      </c>
      <c r="H252" s="52">
        <v>890517</v>
      </c>
      <c r="I252" s="52">
        <v>52800</v>
      </c>
      <c r="J252" s="52">
        <v>424771</v>
      </c>
      <c r="L252" s="53">
        <v>20050307</v>
      </c>
    </row>
    <row r="253" spans="1:12" ht="15">
      <c r="A253" s="7">
        <v>223</v>
      </c>
      <c r="B253" s="17" t="s">
        <v>920</v>
      </c>
      <c r="C253" s="18" t="s">
        <v>921</v>
      </c>
      <c r="D253" s="17" t="s">
        <v>919</v>
      </c>
      <c r="E253" s="18" t="s">
        <v>922</v>
      </c>
      <c r="F253" s="27">
        <f>G253+H253+I253+J253</f>
        <v>127621</v>
      </c>
      <c r="G253" s="52">
        <v>0</v>
      </c>
      <c r="H253" s="52">
        <v>88985</v>
      </c>
      <c r="I253" s="52">
        <v>2000</v>
      </c>
      <c r="J253" s="52">
        <v>36636</v>
      </c>
      <c r="L253" s="53">
        <v>20050307</v>
      </c>
    </row>
    <row r="254" spans="1:12" ht="15">
      <c r="A254" s="7">
        <v>224</v>
      </c>
      <c r="B254" s="17" t="s">
        <v>923</v>
      </c>
      <c r="C254" s="18" t="s">
        <v>924</v>
      </c>
      <c r="D254" s="17" t="s">
        <v>919</v>
      </c>
      <c r="E254" s="18" t="s">
        <v>925</v>
      </c>
      <c r="F254" s="27">
        <f>G254+H254+I254+J254</f>
        <v>2520059</v>
      </c>
      <c r="G254" s="52">
        <v>1847000</v>
      </c>
      <c r="H254" s="52">
        <v>214204</v>
      </c>
      <c r="I254" s="52">
        <v>15295</v>
      </c>
      <c r="J254" s="52">
        <v>443560</v>
      </c>
      <c r="L254" s="53">
        <v>20050407</v>
      </c>
    </row>
    <row r="255" spans="1:12" ht="15">
      <c r="A255" s="7">
        <v>225</v>
      </c>
      <c r="B255" s="17" t="s">
        <v>926</v>
      </c>
      <c r="C255" s="18" t="s">
        <v>927</v>
      </c>
      <c r="D255" s="17" t="s">
        <v>919</v>
      </c>
      <c r="E255" s="18" t="s">
        <v>928</v>
      </c>
      <c r="F255" s="27">
        <f>G255+H255+I255+J255</f>
        <v>969175</v>
      </c>
      <c r="G255" s="52">
        <v>582262</v>
      </c>
      <c r="H255" s="52">
        <v>348148</v>
      </c>
      <c r="I255" s="52">
        <v>34000</v>
      </c>
      <c r="J255" s="52">
        <v>4765</v>
      </c>
      <c r="L255" s="53">
        <v>20050407</v>
      </c>
    </row>
    <row r="256" spans="1:12" ht="15">
      <c r="A256" s="7">
        <v>226</v>
      </c>
      <c r="B256" s="17" t="s">
        <v>929</v>
      </c>
      <c r="C256" s="18" t="s">
        <v>930</v>
      </c>
      <c r="D256" s="17" t="s">
        <v>919</v>
      </c>
      <c r="E256" s="18" t="s">
        <v>931</v>
      </c>
      <c r="F256" s="27">
        <f>G256+H256+I256+J256</f>
        <v>63150</v>
      </c>
      <c r="G256" s="52">
        <v>0</v>
      </c>
      <c r="H256" s="52">
        <v>43400</v>
      </c>
      <c r="I256" s="52">
        <v>0</v>
      </c>
      <c r="J256" s="52">
        <v>19750</v>
      </c>
      <c r="L256" s="53">
        <v>20050307</v>
      </c>
    </row>
    <row r="257" spans="1:12" ht="15">
      <c r="A257" s="7">
        <v>227</v>
      </c>
      <c r="B257" s="17" t="s">
        <v>932</v>
      </c>
      <c r="C257" s="18" t="s">
        <v>933</v>
      </c>
      <c r="D257" s="17" t="s">
        <v>919</v>
      </c>
      <c r="E257" s="18" t="s">
        <v>934</v>
      </c>
      <c r="F257" s="27">
        <f>G257+H257+I257+J257</f>
        <v>1554490</v>
      </c>
      <c r="G257" s="52">
        <v>1208563</v>
      </c>
      <c r="H257" s="52">
        <v>145762</v>
      </c>
      <c r="I257" s="52">
        <v>93240</v>
      </c>
      <c r="J257" s="52">
        <v>106925</v>
      </c>
      <c r="L257" s="53">
        <v>20050307</v>
      </c>
    </row>
    <row r="258" spans="1:12" ht="15">
      <c r="A258" s="7">
        <v>228</v>
      </c>
      <c r="B258" s="17" t="s">
        <v>935</v>
      </c>
      <c r="C258" s="18" t="s">
        <v>936</v>
      </c>
      <c r="D258" s="17" t="s">
        <v>919</v>
      </c>
      <c r="E258" s="18" t="s">
        <v>937</v>
      </c>
      <c r="F258" s="27">
        <f>G258+H258+I258+J258</f>
        <v>597945</v>
      </c>
      <c r="G258" s="52">
        <v>399000</v>
      </c>
      <c r="H258" s="52">
        <v>101130</v>
      </c>
      <c r="I258" s="52">
        <v>60000</v>
      </c>
      <c r="J258" s="52">
        <v>37815</v>
      </c>
      <c r="L258" s="53">
        <v>20050407</v>
      </c>
    </row>
    <row r="259" spans="1:12" ht="15">
      <c r="A259" s="7">
        <v>229</v>
      </c>
      <c r="B259" s="17" t="s">
        <v>938</v>
      </c>
      <c r="C259" s="18" t="s">
        <v>939</v>
      </c>
      <c r="D259" s="17" t="s">
        <v>919</v>
      </c>
      <c r="E259" s="18" t="s">
        <v>829</v>
      </c>
      <c r="F259" s="27">
        <f>G259+H259+I259+J259</f>
        <v>130580</v>
      </c>
      <c r="G259" s="52">
        <v>100000</v>
      </c>
      <c r="H259" s="52">
        <v>27080</v>
      </c>
      <c r="I259" s="52">
        <v>0</v>
      </c>
      <c r="J259" s="52">
        <v>3500</v>
      </c>
      <c r="L259" s="53">
        <v>20050307</v>
      </c>
    </row>
    <row r="260" spans="1:12" ht="15">
      <c r="A260" s="7">
        <v>230</v>
      </c>
      <c r="B260" s="17" t="s">
        <v>940</v>
      </c>
      <c r="C260" s="18" t="s">
        <v>941</v>
      </c>
      <c r="D260" s="17" t="s">
        <v>919</v>
      </c>
      <c r="E260" s="18" t="s">
        <v>942</v>
      </c>
      <c r="F260" s="27">
        <f>G260+H260+I260+J260</f>
        <v>1316645</v>
      </c>
      <c r="G260" s="52">
        <v>1118653</v>
      </c>
      <c r="H260" s="52">
        <v>128375</v>
      </c>
      <c r="I260" s="52">
        <v>0</v>
      </c>
      <c r="J260" s="52">
        <v>69617</v>
      </c>
      <c r="L260" s="53">
        <v>20050307</v>
      </c>
    </row>
    <row r="261" spans="1:12" ht="15">
      <c r="A261" s="7">
        <v>231</v>
      </c>
      <c r="B261" s="17" t="s">
        <v>943</v>
      </c>
      <c r="C261" s="18" t="s">
        <v>944</v>
      </c>
      <c r="D261" s="17" t="s">
        <v>919</v>
      </c>
      <c r="E261" s="18" t="s">
        <v>945</v>
      </c>
      <c r="F261" s="27">
        <f>G261+H261+I261+J261</f>
        <v>1793262</v>
      </c>
      <c r="G261" s="52">
        <v>0</v>
      </c>
      <c r="H261" s="52">
        <v>105719</v>
      </c>
      <c r="I261" s="52">
        <v>989500</v>
      </c>
      <c r="J261" s="52">
        <v>698043</v>
      </c>
      <c r="L261" s="53">
        <v>20050307</v>
      </c>
    </row>
    <row r="262" spans="1:12" ht="15">
      <c r="A262" s="7">
        <v>232</v>
      </c>
      <c r="B262" s="17" t="s">
        <v>946</v>
      </c>
      <c r="C262" s="18" t="s">
        <v>947</v>
      </c>
      <c r="D262" s="17" t="s">
        <v>919</v>
      </c>
      <c r="E262" s="18" t="s">
        <v>948</v>
      </c>
      <c r="F262" s="27">
        <f>G262+H262+I262+J262</f>
        <v>781071</v>
      </c>
      <c r="G262" s="52">
        <v>585850</v>
      </c>
      <c r="H262" s="52">
        <v>160321</v>
      </c>
      <c r="I262" s="52">
        <v>0</v>
      </c>
      <c r="J262" s="52">
        <v>34900</v>
      </c>
      <c r="L262" s="53">
        <v>20050307</v>
      </c>
    </row>
    <row r="263" spans="1:12" ht="15">
      <c r="A263" s="7">
        <v>233</v>
      </c>
      <c r="B263" s="17" t="s">
        <v>949</v>
      </c>
      <c r="C263" s="18" t="s">
        <v>950</v>
      </c>
      <c r="D263" s="17" t="s">
        <v>919</v>
      </c>
      <c r="E263" s="18" t="s">
        <v>951</v>
      </c>
      <c r="F263" s="27">
        <f>G263+H263+I263+J263</f>
        <v>2957131</v>
      </c>
      <c r="G263" s="52">
        <v>1351485</v>
      </c>
      <c r="H263" s="52">
        <v>310389</v>
      </c>
      <c r="I263" s="52">
        <v>1194300</v>
      </c>
      <c r="J263" s="52">
        <v>100957</v>
      </c>
      <c r="L263" s="53">
        <v>20050407</v>
      </c>
    </row>
    <row r="264" spans="1:12" ht="15">
      <c r="A264" s="7">
        <v>234</v>
      </c>
      <c r="B264" s="17" t="s">
        <v>952</v>
      </c>
      <c r="C264" s="18" t="s">
        <v>953</v>
      </c>
      <c r="D264" s="17" t="s">
        <v>919</v>
      </c>
      <c r="E264" s="18" t="s">
        <v>954</v>
      </c>
      <c r="F264" s="53" t="s">
        <v>1725</v>
      </c>
      <c r="G264" s="53" t="s">
        <v>1725</v>
      </c>
      <c r="H264" s="53" t="s">
        <v>1725</v>
      </c>
      <c r="I264" s="53" t="s">
        <v>1725</v>
      </c>
      <c r="J264" s="53" t="s">
        <v>1725</v>
      </c>
      <c r="L264" s="53" t="s">
        <v>1725</v>
      </c>
    </row>
    <row r="265" spans="1:12" ht="15">
      <c r="A265" s="7">
        <v>235</v>
      </c>
      <c r="B265" s="17" t="s">
        <v>955</v>
      </c>
      <c r="C265" s="18" t="s">
        <v>956</v>
      </c>
      <c r="D265" s="17" t="s">
        <v>919</v>
      </c>
      <c r="E265" s="18" t="s">
        <v>957</v>
      </c>
      <c r="F265" s="27">
        <f>G265+H265+I265+J265</f>
        <v>6000</v>
      </c>
      <c r="G265" s="52">
        <v>0</v>
      </c>
      <c r="H265" s="52">
        <v>6000</v>
      </c>
      <c r="I265" s="52">
        <v>0</v>
      </c>
      <c r="J265" s="52">
        <v>0</v>
      </c>
      <c r="L265" s="53">
        <v>20050407</v>
      </c>
    </row>
    <row r="266" spans="1:12" ht="15">
      <c r="A266" s="7">
        <v>236</v>
      </c>
      <c r="B266" s="17" t="s">
        <v>958</v>
      </c>
      <c r="C266" s="18" t="s">
        <v>959</v>
      </c>
      <c r="D266" s="17" t="s">
        <v>919</v>
      </c>
      <c r="E266" s="18" t="s">
        <v>960</v>
      </c>
      <c r="F266" s="27">
        <f>G266+H266+I266+J266</f>
        <v>185545</v>
      </c>
      <c r="G266" s="52">
        <v>53150</v>
      </c>
      <c r="H266" s="52">
        <v>52695</v>
      </c>
      <c r="I266" s="52">
        <v>0</v>
      </c>
      <c r="J266" s="52">
        <v>79700</v>
      </c>
      <c r="L266" s="53">
        <v>20050407</v>
      </c>
    </row>
    <row r="267" spans="1:12" ht="15">
      <c r="A267" s="7">
        <v>237</v>
      </c>
      <c r="B267" s="17" t="s">
        <v>961</v>
      </c>
      <c r="C267" s="18" t="s">
        <v>962</v>
      </c>
      <c r="D267" s="17" t="s">
        <v>919</v>
      </c>
      <c r="E267" s="18" t="s">
        <v>963</v>
      </c>
      <c r="F267" s="27">
        <f>G267+H267+I267+J267</f>
        <v>102382</v>
      </c>
      <c r="G267" s="52">
        <v>0</v>
      </c>
      <c r="H267" s="52">
        <v>95932</v>
      </c>
      <c r="I267" s="52">
        <v>0</v>
      </c>
      <c r="J267" s="52">
        <v>6450</v>
      </c>
      <c r="L267" s="53">
        <v>20050407</v>
      </c>
    </row>
    <row r="268" spans="1:12" ht="15">
      <c r="A268" s="7">
        <v>238</v>
      </c>
      <c r="B268" s="17" t="s">
        <v>964</v>
      </c>
      <c r="C268" s="18" t="s">
        <v>965</v>
      </c>
      <c r="D268" s="17" t="s">
        <v>919</v>
      </c>
      <c r="E268" s="18" t="s">
        <v>966</v>
      </c>
      <c r="F268" s="27">
        <f>G268+H268+I268+J268</f>
        <v>123749</v>
      </c>
      <c r="G268" s="52">
        <v>42475</v>
      </c>
      <c r="H268" s="52">
        <v>81274</v>
      </c>
      <c r="I268" s="52">
        <v>0</v>
      </c>
      <c r="J268" s="52">
        <v>0</v>
      </c>
      <c r="L268" s="53">
        <v>20050307</v>
      </c>
    </row>
    <row r="269" spans="1:12" ht="15">
      <c r="A269" s="7">
        <v>239</v>
      </c>
      <c r="B269" s="17" t="s">
        <v>967</v>
      </c>
      <c r="C269" s="18" t="s">
        <v>968</v>
      </c>
      <c r="D269" s="17" t="s">
        <v>919</v>
      </c>
      <c r="E269" s="18" t="s">
        <v>969</v>
      </c>
      <c r="F269" s="27">
        <f>G269+H269+I269+J269</f>
        <v>111800</v>
      </c>
      <c r="G269" s="52">
        <v>0</v>
      </c>
      <c r="H269" s="52">
        <v>111800</v>
      </c>
      <c r="I269" s="52">
        <v>0</v>
      </c>
      <c r="J269" s="52">
        <v>0</v>
      </c>
      <c r="L269" s="53">
        <v>20050407</v>
      </c>
    </row>
    <row r="270" spans="1:12" ht="15">
      <c r="A270" s="7">
        <v>240</v>
      </c>
      <c r="B270" s="17" t="s">
        <v>970</v>
      </c>
      <c r="C270" s="18" t="s">
        <v>971</v>
      </c>
      <c r="D270" s="17" t="s">
        <v>919</v>
      </c>
      <c r="E270" s="18" t="s">
        <v>517</v>
      </c>
      <c r="F270" s="27">
        <f>G270+H270+I270+J270</f>
        <v>1880998</v>
      </c>
      <c r="G270" s="52">
        <v>800164</v>
      </c>
      <c r="H270" s="52">
        <v>104350</v>
      </c>
      <c r="I270" s="52">
        <v>513867</v>
      </c>
      <c r="J270" s="52">
        <v>462617</v>
      </c>
      <c r="L270" s="53">
        <v>20050307</v>
      </c>
    </row>
    <row r="271" spans="1:12" ht="15">
      <c r="A271" s="7">
        <v>241</v>
      </c>
      <c r="B271" s="17" t="s">
        <v>972</v>
      </c>
      <c r="C271" s="18" t="s">
        <v>973</v>
      </c>
      <c r="D271" s="17" t="s">
        <v>919</v>
      </c>
      <c r="E271" s="18" t="s">
        <v>974</v>
      </c>
      <c r="F271" s="27">
        <f>G271+H271+I271+J271</f>
        <v>47400</v>
      </c>
      <c r="G271" s="52">
        <v>0</v>
      </c>
      <c r="H271" s="52">
        <v>47400</v>
      </c>
      <c r="I271" s="52">
        <v>0</v>
      </c>
      <c r="J271" s="52">
        <v>0</v>
      </c>
      <c r="L271" s="53">
        <v>20050307</v>
      </c>
    </row>
    <row r="272" spans="1:12" ht="15">
      <c r="A272" s="7">
        <v>242</v>
      </c>
      <c r="B272" s="17" t="s">
        <v>975</v>
      </c>
      <c r="C272" s="18" t="s">
        <v>976</v>
      </c>
      <c r="D272" s="17" t="s">
        <v>919</v>
      </c>
      <c r="E272" s="18" t="s">
        <v>977</v>
      </c>
      <c r="F272" s="27">
        <f>G272+H272+I272+J272</f>
        <v>1133875</v>
      </c>
      <c r="G272" s="52">
        <v>602000</v>
      </c>
      <c r="H272" s="52">
        <v>176785</v>
      </c>
      <c r="I272" s="52">
        <v>0</v>
      </c>
      <c r="J272" s="52">
        <v>355090</v>
      </c>
      <c r="L272" s="53">
        <v>20050407</v>
      </c>
    </row>
    <row r="273" spans="1:12" ht="15">
      <c r="A273" s="7">
        <v>243</v>
      </c>
      <c r="B273" s="17" t="s">
        <v>978</v>
      </c>
      <c r="C273" s="18" t="s">
        <v>979</v>
      </c>
      <c r="D273" s="17" t="s">
        <v>919</v>
      </c>
      <c r="E273" s="18" t="s">
        <v>980</v>
      </c>
      <c r="F273" s="27">
        <f>G273+H273+I273+J273</f>
        <v>63688</v>
      </c>
      <c r="G273" s="52">
        <v>0</v>
      </c>
      <c r="H273" s="52">
        <v>22338</v>
      </c>
      <c r="I273" s="52">
        <v>0</v>
      </c>
      <c r="J273" s="52">
        <v>41350</v>
      </c>
      <c r="L273" s="53">
        <v>20050307</v>
      </c>
    </row>
    <row r="274" spans="1:12" ht="15">
      <c r="A274" s="7">
        <v>244</v>
      </c>
      <c r="B274" s="17" t="s">
        <v>981</v>
      </c>
      <c r="C274" s="18" t="s">
        <v>982</v>
      </c>
      <c r="D274" s="17" t="s">
        <v>919</v>
      </c>
      <c r="E274" s="18" t="s">
        <v>983</v>
      </c>
      <c r="F274" s="27">
        <f>G274+H274+I274+J274</f>
        <v>6811946</v>
      </c>
      <c r="G274" s="52">
        <v>0</v>
      </c>
      <c r="H274" s="52">
        <v>68371</v>
      </c>
      <c r="I274" s="52">
        <v>1500</v>
      </c>
      <c r="J274" s="52">
        <v>6742075</v>
      </c>
      <c r="L274" s="53">
        <v>20050307</v>
      </c>
    </row>
    <row r="275" spans="1:12" ht="15">
      <c r="A275" s="7">
        <v>245</v>
      </c>
      <c r="B275" s="17" t="s">
        <v>984</v>
      </c>
      <c r="C275" s="18" t="s">
        <v>985</v>
      </c>
      <c r="D275" s="17" t="s">
        <v>919</v>
      </c>
      <c r="E275" s="18" t="s">
        <v>986</v>
      </c>
      <c r="F275" s="27">
        <f>G275+H275+I275+J275</f>
        <v>21360</v>
      </c>
      <c r="G275" s="52">
        <v>0</v>
      </c>
      <c r="H275" s="52">
        <v>6160</v>
      </c>
      <c r="I275" s="52">
        <v>0</v>
      </c>
      <c r="J275" s="52">
        <v>15200</v>
      </c>
      <c r="L275" s="53">
        <v>20050307</v>
      </c>
    </row>
    <row r="276" spans="1:12" ht="15">
      <c r="A276" s="7">
        <v>246</v>
      </c>
      <c r="B276" s="17" t="s">
        <v>987</v>
      </c>
      <c r="C276" s="18" t="s">
        <v>988</v>
      </c>
      <c r="D276" s="17" t="s">
        <v>919</v>
      </c>
      <c r="E276" s="18" t="s">
        <v>989</v>
      </c>
      <c r="F276" s="27">
        <f>G276+H276+I276+J276</f>
        <v>4743442</v>
      </c>
      <c r="G276" s="52">
        <v>4535206</v>
      </c>
      <c r="H276" s="52">
        <v>0</v>
      </c>
      <c r="I276" s="52">
        <v>32600</v>
      </c>
      <c r="J276" s="52">
        <v>175636</v>
      </c>
      <c r="L276" s="53">
        <v>20050307</v>
      </c>
    </row>
    <row r="277" spans="1:12" ht="15">
      <c r="A277" s="7">
        <v>247</v>
      </c>
      <c r="B277" s="17" t="s">
        <v>991</v>
      </c>
      <c r="C277" s="18" t="s">
        <v>992</v>
      </c>
      <c r="D277" s="17" t="s">
        <v>990</v>
      </c>
      <c r="E277" s="18" t="s">
        <v>993</v>
      </c>
      <c r="F277" s="27">
        <f>G277+H277+I277+J277</f>
        <v>14833820</v>
      </c>
      <c r="G277" s="52">
        <v>330650</v>
      </c>
      <c r="H277" s="52">
        <v>994924</v>
      </c>
      <c r="I277" s="52">
        <v>15500</v>
      </c>
      <c r="J277" s="52">
        <v>13492746</v>
      </c>
      <c r="L277" s="53">
        <v>20050307</v>
      </c>
    </row>
    <row r="278" spans="1:12" ht="15">
      <c r="A278" s="7">
        <v>248</v>
      </c>
      <c r="B278" s="17" t="s">
        <v>994</v>
      </c>
      <c r="C278" s="18" t="s">
        <v>995</v>
      </c>
      <c r="D278" s="17" t="s">
        <v>990</v>
      </c>
      <c r="E278" s="18" t="s">
        <v>996</v>
      </c>
      <c r="F278" s="27">
        <f>G278+H278+I278+J278</f>
        <v>14675</v>
      </c>
      <c r="G278" s="52">
        <v>0</v>
      </c>
      <c r="H278" s="52">
        <v>13500</v>
      </c>
      <c r="I278" s="52">
        <v>0</v>
      </c>
      <c r="J278" s="52">
        <v>1175</v>
      </c>
      <c r="L278" s="53">
        <v>20050407</v>
      </c>
    </row>
    <row r="279" spans="1:12" ht="15">
      <c r="A279" s="7">
        <v>249</v>
      </c>
      <c r="B279" s="17" t="s">
        <v>997</v>
      </c>
      <c r="C279" s="18" t="s">
        <v>998</v>
      </c>
      <c r="D279" s="17" t="s">
        <v>990</v>
      </c>
      <c r="E279" s="18" t="s">
        <v>999</v>
      </c>
      <c r="F279" s="53" t="s">
        <v>1725</v>
      </c>
      <c r="G279" s="53" t="s">
        <v>1725</v>
      </c>
      <c r="H279" s="53" t="s">
        <v>1725</v>
      </c>
      <c r="I279" s="53" t="s">
        <v>1725</v>
      </c>
      <c r="J279" s="53" t="s">
        <v>1725</v>
      </c>
      <c r="L279" s="53" t="s">
        <v>1725</v>
      </c>
    </row>
    <row r="280" spans="1:12" s="5" customFormat="1" ht="15">
      <c r="A280" s="7">
        <v>250</v>
      </c>
      <c r="B280" s="17" t="s">
        <v>1000</v>
      </c>
      <c r="C280" s="18" t="s">
        <v>1001</v>
      </c>
      <c r="D280" s="17" t="s">
        <v>990</v>
      </c>
      <c r="E280" s="18" t="s">
        <v>1002</v>
      </c>
      <c r="F280" s="27">
        <f>G280+H280+I280+J280</f>
        <v>1949341</v>
      </c>
      <c r="G280" s="52">
        <v>0</v>
      </c>
      <c r="H280" s="52">
        <v>103399</v>
      </c>
      <c r="I280" s="52">
        <v>0</v>
      </c>
      <c r="J280" s="52">
        <v>1845942</v>
      </c>
      <c r="L280" s="53">
        <v>20050407</v>
      </c>
    </row>
    <row r="281" spans="1:12" ht="15">
      <c r="A281" s="7">
        <v>251</v>
      </c>
      <c r="B281" s="17" t="s">
        <v>1003</v>
      </c>
      <c r="C281" s="18" t="s">
        <v>1004</v>
      </c>
      <c r="D281" s="17" t="s">
        <v>990</v>
      </c>
      <c r="E281" s="18" t="s">
        <v>1005</v>
      </c>
      <c r="F281" s="27">
        <f>G281+H281+I281+J281</f>
        <v>5557272</v>
      </c>
      <c r="G281" s="52">
        <v>2408900</v>
      </c>
      <c r="H281" s="52">
        <v>2219151</v>
      </c>
      <c r="I281" s="52">
        <v>24000</v>
      </c>
      <c r="J281" s="52">
        <v>905221</v>
      </c>
      <c r="L281" s="53">
        <v>20050307</v>
      </c>
    </row>
    <row r="282" spans="1:12" ht="15">
      <c r="A282" s="7">
        <v>252</v>
      </c>
      <c r="B282" s="17" t="s">
        <v>1006</v>
      </c>
      <c r="C282" s="18" t="s">
        <v>1007</v>
      </c>
      <c r="D282" s="17" t="s">
        <v>990</v>
      </c>
      <c r="E282" s="18" t="s">
        <v>1008</v>
      </c>
      <c r="F282" s="27">
        <f>G282+H282+I282+J282</f>
        <v>92535777</v>
      </c>
      <c r="G282" s="52">
        <v>57046526</v>
      </c>
      <c r="H282" s="52">
        <v>2892338</v>
      </c>
      <c r="I282" s="52">
        <v>0</v>
      </c>
      <c r="J282" s="52">
        <v>32596913</v>
      </c>
      <c r="L282" s="53">
        <v>20050407</v>
      </c>
    </row>
    <row r="283" spans="1:12" ht="15">
      <c r="A283" s="7">
        <v>253</v>
      </c>
      <c r="B283" s="17" t="s">
        <v>1009</v>
      </c>
      <c r="C283" s="18" t="s">
        <v>1010</v>
      </c>
      <c r="D283" s="17" t="s">
        <v>990</v>
      </c>
      <c r="E283" s="18" t="s">
        <v>1011</v>
      </c>
      <c r="F283" s="27">
        <f>G283+H283+I283+J283</f>
        <v>1379319</v>
      </c>
      <c r="G283" s="52">
        <v>138100</v>
      </c>
      <c r="H283" s="52">
        <v>328066</v>
      </c>
      <c r="I283" s="52">
        <v>806000</v>
      </c>
      <c r="J283" s="52">
        <v>107153</v>
      </c>
      <c r="L283" s="53">
        <v>20050407</v>
      </c>
    </row>
    <row r="284" spans="1:12" ht="15">
      <c r="A284" s="7">
        <v>254</v>
      </c>
      <c r="B284" s="17" t="s">
        <v>1012</v>
      </c>
      <c r="C284" s="18" t="s">
        <v>1013</v>
      </c>
      <c r="D284" s="17" t="s">
        <v>990</v>
      </c>
      <c r="E284" s="18" t="s">
        <v>1014</v>
      </c>
      <c r="F284" s="27">
        <f>G284+H284+I284+J284</f>
        <v>6000</v>
      </c>
      <c r="G284" s="52">
        <v>6000</v>
      </c>
      <c r="H284" s="52">
        <v>0</v>
      </c>
      <c r="I284" s="52">
        <v>0</v>
      </c>
      <c r="J284" s="52">
        <v>0</v>
      </c>
      <c r="L284" s="53">
        <v>20050307</v>
      </c>
    </row>
    <row r="285" spans="1:12" ht="15">
      <c r="A285" s="7">
        <v>255</v>
      </c>
      <c r="B285" s="17" t="s">
        <v>1015</v>
      </c>
      <c r="C285" s="18" t="s">
        <v>1016</v>
      </c>
      <c r="D285" s="17" t="s">
        <v>990</v>
      </c>
      <c r="E285" s="18" t="s">
        <v>1017</v>
      </c>
      <c r="F285" s="27">
        <f>G285+H285+I285+J285</f>
        <v>1226690</v>
      </c>
      <c r="G285" s="52">
        <v>9700</v>
      </c>
      <c r="H285" s="52">
        <v>258000</v>
      </c>
      <c r="I285" s="52">
        <v>0</v>
      </c>
      <c r="J285" s="52">
        <v>958990</v>
      </c>
      <c r="L285" s="53">
        <v>20050407</v>
      </c>
    </row>
    <row r="286" spans="1:12" ht="15">
      <c r="A286" s="7">
        <v>256</v>
      </c>
      <c r="B286" s="17" t="s">
        <v>1018</v>
      </c>
      <c r="C286" s="18" t="s">
        <v>1019</v>
      </c>
      <c r="D286" s="17" t="s">
        <v>990</v>
      </c>
      <c r="E286" s="18" t="s">
        <v>1020</v>
      </c>
      <c r="F286" s="27">
        <f>G286+H286+I286+J286</f>
        <v>1663519</v>
      </c>
      <c r="G286" s="52">
        <v>419400</v>
      </c>
      <c r="H286" s="52">
        <v>901300</v>
      </c>
      <c r="I286" s="52">
        <v>0</v>
      </c>
      <c r="J286" s="52">
        <v>342819</v>
      </c>
      <c r="L286" s="53">
        <v>20050307</v>
      </c>
    </row>
    <row r="287" spans="1:12" ht="15">
      <c r="A287" s="7">
        <v>257</v>
      </c>
      <c r="B287" s="17" t="s">
        <v>1021</v>
      </c>
      <c r="C287" s="18" t="s">
        <v>1022</v>
      </c>
      <c r="D287" s="17" t="s">
        <v>990</v>
      </c>
      <c r="E287" s="18" t="s">
        <v>1023</v>
      </c>
      <c r="F287" s="27">
        <f>G287+H287+I287+J287</f>
        <v>668959</v>
      </c>
      <c r="G287" s="52">
        <v>0</v>
      </c>
      <c r="H287" s="52">
        <v>504493</v>
      </c>
      <c r="I287" s="52">
        <v>0</v>
      </c>
      <c r="J287" s="52">
        <v>164466</v>
      </c>
      <c r="L287" s="53">
        <v>20050407</v>
      </c>
    </row>
    <row r="288" spans="1:12" ht="15">
      <c r="A288" s="7">
        <v>258</v>
      </c>
      <c r="B288" s="17" t="s">
        <v>1024</v>
      </c>
      <c r="C288" s="18" t="s">
        <v>1025</v>
      </c>
      <c r="D288" s="17" t="s">
        <v>990</v>
      </c>
      <c r="E288" s="18" t="s">
        <v>1026</v>
      </c>
      <c r="F288" s="27">
        <f>G288+H288+I288+J288</f>
        <v>2206065</v>
      </c>
      <c r="G288" s="52">
        <v>1725305</v>
      </c>
      <c r="H288" s="52">
        <v>221850</v>
      </c>
      <c r="I288" s="52">
        <v>0</v>
      </c>
      <c r="J288" s="52">
        <v>258910</v>
      </c>
      <c r="L288" s="53">
        <v>20050307</v>
      </c>
    </row>
    <row r="289" spans="1:12" ht="15">
      <c r="A289" s="7">
        <v>259</v>
      </c>
      <c r="B289" s="17" t="s">
        <v>1028</v>
      </c>
      <c r="C289" s="18" t="s">
        <v>1029</v>
      </c>
      <c r="D289" s="17" t="s">
        <v>1027</v>
      </c>
      <c r="E289" s="18" t="s">
        <v>1030</v>
      </c>
      <c r="F289" s="27">
        <f>G289+H289+I289+J289</f>
        <v>1181984</v>
      </c>
      <c r="G289" s="52">
        <v>1000150</v>
      </c>
      <c r="H289" s="52">
        <v>158980</v>
      </c>
      <c r="I289" s="52">
        <v>0</v>
      </c>
      <c r="J289" s="52">
        <v>22854</v>
      </c>
      <c r="L289" s="53">
        <v>20050307</v>
      </c>
    </row>
    <row r="290" spans="1:12" ht="15">
      <c r="A290" s="7">
        <v>260</v>
      </c>
      <c r="B290" s="17" t="s">
        <v>1031</v>
      </c>
      <c r="C290" s="18" t="s">
        <v>1032</v>
      </c>
      <c r="D290" s="17" t="s">
        <v>1027</v>
      </c>
      <c r="E290" s="18" t="s">
        <v>1033</v>
      </c>
      <c r="F290" s="27">
        <f>G290+H290+I290+J290</f>
        <v>3600</v>
      </c>
      <c r="G290" s="52">
        <v>0</v>
      </c>
      <c r="H290" s="52">
        <v>2200</v>
      </c>
      <c r="I290" s="52">
        <v>0</v>
      </c>
      <c r="J290" s="52">
        <v>1400</v>
      </c>
      <c r="L290" s="53">
        <v>20050307</v>
      </c>
    </row>
    <row r="291" spans="1:12" ht="15">
      <c r="A291" s="7">
        <v>261</v>
      </c>
      <c r="B291" s="17" t="s">
        <v>1034</v>
      </c>
      <c r="C291" s="18" t="s">
        <v>1035</v>
      </c>
      <c r="D291" s="17" t="s">
        <v>1027</v>
      </c>
      <c r="E291" s="18" t="s">
        <v>1036</v>
      </c>
      <c r="F291" s="27">
        <f>G291+H291+I291+J291</f>
        <v>25200</v>
      </c>
      <c r="G291" s="52">
        <v>0</v>
      </c>
      <c r="H291" s="52">
        <v>200</v>
      </c>
      <c r="I291" s="52">
        <v>0</v>
      </c>
      <c r="J291" s="52">
        <v>25000</v>
      </c>
      <c r="L291" s="53">
        <v>20050407</v>
      </c>
    </row>
    <row r="292" spans="1:12" ht="15">
      <c r="A292" s="7">
        <v>262</v>
      </c>
      <c r="B292" s="17" t="s">
        <v>1037</v>
      </c>
      <c r="C292" s="18" t="s">
        <v>1038</v>
      </c>
      <c r="D292" s="17" t="s">
        <v>1027</v>
      </c>
      <c r="E292" s="18" t="s">
        <v>1039</v>
      </c>
      <c r="F292" s="27">
        <f>G292+H292+I292+J292</f>
        <v>23600</v>
      </c>
      <c r="G292" s="52">
        <v>0</v>
      </c>
      <c r="H292" s="52">
        <v>23600</v>
      </c>
      <c r="I292" s="52">
        <v>0</v>
      </c>
      <c r="J292" s="52">
        <v>0</v>
      </c>
      <c r="L292" s="53">
        <v>20050407</v>
      </c>
    </row>
    <row r="293" spans="1:12" ht="15">
      <c r="A293" s="7">
        <v>263</v>
      </c>
      <c r="B293" s="17" t="s">
        <v>1040</v>
      </c>
      <c r="C293" s="18" t="s">
        <v>1041</v>
      </c>
      <c r="D293" s="17" t="s">
        <v>1027</v>
      </c>
      <c r="E293" s="18" t="s">
        <v>1042</v>
      </c>
      <c r="F293" s="27">
        <f>G293+H293+I293+J293</f>
        <v>27975</v>
      </c>
      <c r="G293" s="52">
        <v>0</v>
      </c>
      <c r="H293" s="52">
        <v>0</v>
      </c>
      <c r="I293" s="52">
        <v>0</v>
      </c>
      <c r="J293" s="52">
        <v>27975</v>
      </c>
      <c r="L293" s="53">
        <v>20050307</v>
      </c>
    </row>
    <row r="294" spans="1:12" ht="15">
      <c r="A294" s="7">
        <v>264</v>
      </c>
      <c r="B294" s="17" t="s">
        <v>1043</v>
      </c>
      <c r="C294" s="18" t="s">
        <v>1044</v>
      </c>
      <c r="D294" s="17" t="s">
        <v>1027</v>
      </c>
      <c r="E294" s="18" t="s">
        <v>1045</v>
      </c>
      <c r="F294" s="27">
        <f>G294+H294+I294+J294</f>
        <v>155730</v>
      </c>
      <c r="G294" s="52">
        <v>0</v>
      </c>
      <c r="H294" s="52">
        <v>145080</v>
      </c>
      <c r="I294" s="52">
        <v>0</v>
      </c>
      <c r="J294" s="52">
        <v>10650</v>
      </c>
      <c r="L294" s="53">
        <v>20050407</v>
      </c>
    </row>
    <row r="295" spans="1:12" ht="15">
      <c r="A295" s="7">
        <v>265</v>
      </c>
      <c r="B295" s="17" t="s">
        <v>1046</v>
      </c>
      <c r="C295" s="18" t="s">
        <v>1047</v>
      </c>
      <c r="D295" s="17" t="s">
        <v>1027</v>
      </c>
      <c r="E295" s="18" t="s">
        <v>1048</v>
      </c>
      <c r="F295" s="27">
        <f>G295+H295+I295+J295</f>
        <v>353740</v>
      </c>
      <c r="G295" s="52">
        <v>0</v>
      </c>
      <c r="H295" s="52">
        <v>326415</v>
      </c>
      <c r="I295" s="52">
        <v>0</v>
      </c>
      <c r="J295" s="52">
        <v>27325</v>
      </c>
      <c r="L295" s="53">
        <v>20050407</v>
      </c>
    </row>
    <row r="296" spans="1:12" s="5" customFormat="1" ht="15">
      <c r="A296" s="7">
        <v>266</v>
      </c>
      <c r="B296" s="17" t="s">
        <v>1049</v>
      </c>
      <c r="C296" s="18" t="s">
        <v>1050</v>
      </c>
      <c r="D296" s="17" t="s">
        <v>1027</v>
      </c>
      <c r="E296" s="18" t="s">
        <v>1051</v>
      </c>
      <c r="F296" s="27">
        <f>G296+H296+I296+J296</f>
        <v>714147</v>
      </c>
      <c r="G296" s="52">
        <v>500000</v>
      </c>
      <c r="H296" s="52">
        <v>144337</v>
      </c>
      <c r="I296" s="52">
        <v>0</v>
      </c>
      <c r="J296" s="52">
        <v>69810</v>
      </c>
      <c r="L296" s="53">
        <v>20050307</v>
      </c>
    </row>
    <row r="297" spans="1:12" ht="15">
      <c r="A297" s="7">
        <v>267</v>
      </c>
      <c r="B297" s="17" t="s">
        <v>1052</v>
      </c>
      <c r="C297" s="18" t="s">
        <v>1053</v>
      </c>
      <c r="D297" s="17" t="s">
        <v>1027</v>
      </c>
      <c r="E297" s="18" t="s">
        <v>1054</v>
      </c>
      <c r="F297" s="27">
        <f>G297+H297+I297+J297</f>
        <v>921645</v>
      </c>
      <c r="G297" s="52">
        <v>0</v>
      </c>
      <c r="H297" s="52">
        <v>77745</v>
      </c>
      <c r="I297" s="52">
        <v>250000</v>
      </c>
      <c r="J297" s="52">
        <v>593900</v>
      </c>
      <c r="L297" s="53">
        <v>20050407</v>
      </c>
    </row>
    <row r="298" spans="1:12" ht="15">
      <c r="A298" s="7">
        <v>268</v>
      </c>
      <c r="B298" s="17" t="s">
        <v>1055</v>
      </c>
      <c r="C298" s="18" t="s">
        <v>1056</v>
      </c>
      <c r="D298" s="17" t="s">
        <v>1027</v>
      </c>
      <c r="E298" s="18" t="s">
        <v>934</v>
      </c>
      <c r="F298" s="27">
        <f>G298+H298+I298+J298</f>
        <v>74820</v>
      </c>
      <c r="G298" s="52">
        <v>1400</v>
      </c>
      <c r="H298" s="52">
        <v>34950</v>
      </c>
      <c r="I298" s="52">
        <v>14500</v>
      </c>
      <c r="J298" s="52">
        <v>23970</v>
      </c>
      <c r="L298" s="53">
        <v>20050307</v>
      </c>
    </row>
    <row r="299" spans="1:12" ht="15">
      <c r="A299" s="7">
        <v>269</v>
      </c>
      <c r="B299" s="17" t="s">
        <v>1057</v>
      </c>
      <c r="C299" s="18" t="s">
        <v>1058</v>
      </c>
      <c r="D299" s="17" t="s">
        <v>1027</v>
      </c>
      <c r="E299" s="18" t="s">
        <v>1059</v>
      </c>
      <c r="F299" s="27">
        <f>G299+H299+I299+J299</f>
        <v>3000</v>
      </c>
      <c r="G299" s="52">
        <v>0</v>
      </c>
      <c r="H299" s="52">
        <v>3000</v>
      </c>
      <c r="I299" s="52">
        <v>0</v>
      </c>
      <c r="J299" s="52">
        <v>0</v>
      </c>
      <c r="L299" s="53">
        <v>20050307</v>
      </c>
    </row>
    <row r="300" spans="1:12" ht="15">
      <c r="A300" s="7">
        <v>270</v>
      </c>
      <c r="B300" s="17" t="s">
        <v>1060</v>
      </c>
      <c r="C300" s="18" t="s">
        <v>1061</v>
      </c>
      <c r="D300" s="17" t="s">
        <v>1027</v>
      </c>
      <c r="E300" s="18" t="s">
        <v>1062</v>
      </c>
      <c r="F300" s="27">
        <f>G300+H300+I300+J300</f>
        <v>600</v>
      </c>
      <c r="G300" s="52">
        <v>0</v>
      </c>
      <c r="H300" s="52">
        <v>600</v>
      </c>
      <c r="I300" s="52">
        <v>0</v>
      </c>
      <c r="J300" s="52">
        <v>0</v>
      </c>
      <c r="L300" s="53">
        <v>20050307</v>
      </c>
    </row>
    <row r="301" spans="1:12" ht="15">
      <c r="A301" s="7">
        <v>271</v>
      </c>
      <c r="B301" s="17" t="s">
        <v>1063</v>
      </c>
      <c r="C301" s="18" t="s">
        <v>1064</v>
      </c>
      <c r="D301" s="17" t="s">
        <v>1027</v>
      </c>
      <c r="E301" s="18" t="s">
        <v>1065</v>
      </c>
      <c r="F301" s="27">
        <f>G301+H301+I301+J301</f>
        <v>6675</v>
      </c>
      <c r="G301" s="52">
        <v>0</v>
      </c>
      <c r="H301" s="52">
        <v>3775</v>
      </c>
      <c r="I301" s="52">
        <v>0</v>
      </c>
      <c r="J301" s="52">
        <v>2900</v>
      </c>
      <c r="L301" s="53">
        <v>20050307</v>
      </c>
    </row>
    <row r="302" spans="1:12" ht="15">
      <c r="A302" s="7">
        <v>272</v>
      </c>
      <c r="B302" s="17" t="s">
        <v>1066</v>
      </c>
      <c r="C302" s="18" t="s">
        <v>1067</v>
      </c>
      <c r="D302" s="17" t="s">
        <v>1027</v>
      </c>
      <c r="E302" s="18" t="s">
        <v>1068</v>
      </c>
      <c r="F302" s="27">
        <f>G302+H302+I302+J302</f>
        <v>57100</v>
      </c>
      <c r="G302" s="52">
        <v>0</v>
      </c>
      <c r="H302" s="52">
        <v>57100</v>
      </c>
      <c r="I302" s="52">
        <v>0</v>
      </c>
      <c r="J302" s="52">
        <v>0</v>
      </c>
      <c r="L302" s="53">
        <v>20050307</v>
      </c>
    </row>
    <row r="303" spans="1:12" ht="15">
      <c r="A303" s="7">
        <v>273</v>
      </c>
      <c r="B303" s="17" t="s">
        <v>1069</v>
      </c>
      <c r="C303" s="18" t="s">
        <v>1070</v>
      </c>
      <c r="D303" s="17" t="s">
        <v>1027</v>
      </c>
      <c r="E303" s="18" t="s">
        <v>1071</v>
      </c>
      <c r="F303" s="27">
        <f>G303+H303+I303+J303</f>
        <v>8761</v>
      </c>
      <c r="G303" s="52">
        <v>0</v>
      </c>
      <c r="H303" s="52">
        <v>8761</v>
      </c>
      <c r="I303" s="52">
        <v>0</v>
      </c>
      <c r="J303" s="52">
        <v>0</v>
      </c>
      <c r="L303" s="53">
        <v>20050307</v>
      </c>
    </row>
    <row r="304" spans="1:12" ht="15">
      <c r="A304" s="7">
        <v>274</v>
      </c>
      <c r="B304" s="17" t="s">
        <v>1072</v>
      </c>
      <c r="C304" s="18" t="s">
        <v>1073</v>
      </c>
      <c r="D304" s="17" t="s">
        <v>1027</v>
      </c>
      <c r="E304" s="18" t="s">
        <v>1074</v>
      </c>
      <c r="F304" s="53" t="s">
        <v>1725</v>
      </c>
      <c r="G304" s="53" t="s">
        <v>1725</v>
      </c>
      <c r="H304" s="53" t="s">
        <v>1725</v>
      </c>
      <c r="I304" s="53" t="s">
        <v>1725</v>
      </c>
      <c r="J304" s="53" t="s">
        <v>1725</v>
      </c>
      <c r="L304" s="53" t="s">
        <v>1725</v>
      </c>
    </row>
    <row r="305" spans="1:12" ht="15">
      <c r="A305" s="7">
        <v>275</v>
      </c>
      <c r="B305" s="17" t="s">
        <v>1075</v>
      </c>
      <c r="C305" s="18" t="s">
        <v>1076</v>
      </c>
      <c r="D305" s="17" t="s">
        <v>1027</v>
      </c>
      <c r="E305" s="18" t="s">
        <v>1077</v>
      </c>
      <c r="F305" s="27">
        <f>G305+H305+I305+J305</f>
        <v>266636</v>
      </c>
      <c r="G305" s="52">
        <v>176536</v>
      </c>
      <c r="H305" s="52">
        <v>76200</v>
      </c>
      <c r="I305" s="52">
        <v>0</v>
      </c>
      <c r="J305" s="52">
        <v>13900</v>
      </c>
      <c r="L305" s="53">
        <v>20050407</v>
      </c>
    </row>
    <row r="306" spans="1:12" ht="15">
      <c r="A306" s="7">
        <v>276</v>
      </c>
      <c r="B306" s="17" t="s">
        <v>1078</v>
      </c>
      <c r="C306" s="18" t="s">
        <v>1079</v>
      </c>
      <c r="D306" s="17" t="s">
        <v>1027</v>
      </c>
      <c r="E306" s="18" t="s">
        <v>1080</v>
      </c>
      <c r="F306" s="27">
        <f>G306+H306+I306+J306</f>
        <v>2900</v>
      </c>
      <c r="G306" s="52">
        <v>0</v>
      </c>
      <c r="H306" s="52">
        <v>0</v>
      </c>
      <c r="I306" s="52">
        <v>0</v>
      </c>
      <c r="J306" s="52">
        <v>2900</v>
      </c>
      <c r="L306" s="53">
        <v>20050407</v>
      </c>
    </row>
    <row r="307" spans="1:12" ht="15">
      <c r="A307" s="7">
        <v>277</v>
      </c>
      <c r="B307" s="17" t="s">
        <v>1081</v>
      </c>
      <c r="C307" s="18" t="s">
        <v>1082</v>
      </c>
      <c r="D307" s="17" t="s">
        <v>1027</v>
      </c>
      <c r="E307" s="18" t="s">
        <v>1083</v>
      </c>
      <c r="F307" s="27">
        <f>G307+H307+I307+J307</f>
        <v>709153</v>
      </c>
      <c r="G307" s="52">
        <v>495190</v>
      </c>
      <c r="H307" s="52">
        <v>183663</v>
      </c>
      <c r="I307" s="52">
        <v>0</v>
      </c>
      <c r="J307" s="52">
        <v>30300</v>
      </c>
      <c r="L307" s="53">
        <v>20050407</v>
      </c>
    </row>
    <row r="308" spans="1:12" ht="15">
      <c r="A308" s="7">
        <v>278</v>
      </c>
      <c r="B308" s="17" t="s">
        <v>1084</v>
      </c>
      <c r="C308" s="18" t="s">
        <v>1085</v>
      </c>
      <c r="D308" s="17" t="s">
        <v>1027</v>
      </c>
      <c r="E308" s="18" t="s">
        <v>1086</v>
      </c>
      <c r="F308" s="53" t="s">
        <v>1725</v>
      </c>
      <c r="G308" s="53" t="s">
        <v>1725</v>
      </c>
      <c r="H308" s="53" t="s">
        <v>1725</v>
      </c>
      <c r="I308" s="53" t="s">
        <v>1725</v>
      </c>
      <c r="J308" s="53" t="s">
        <v>1725</v>
      </c>
      <c r="L308" s="53" t="s">
        <v>1725</v>
      </c>
    </row>
    <row r="309" spans="1:12" ht="15">
      <c r="A309" s="7">
        <v>279</v>
      </c>
      <c r="B309" s="17" t="s">
        <v>1087</v>
      </c>
      <c r="C309" s="18" t="s">
        <v>1088</v>
      </c>
      <c r="D309" s="17" t="s">
        <v>1027</v>
      </c>
      <c r="E309" s="18" t="s">
        <v>1089</v>
      </c>
      <c r="F309" s="27">
        <f>G309+H309+I309+J309</f>
        <v>2468392</v>
      </c>
      <c r="G309" s="52">
        <v>1029427</v>
      </c>
      <c r="H309" s="52">
        <v>349023</v>
      </c>
      <c r="I309" s="52">
        <v>982501</v>
      </c>
      <c r="J309" s="52">
        <v>107441</v>
      </c>
      <c r="L309" s="53">
        <v>20050307</v>
      </c>
    </row>
    <row r="310" spans="1:12" ht="15">
      <c r="A310" s="7">
        <v>280</v>
      </c>
      <c r="B310" s="17" t="s">
        <v>1090</v>
      </c>
      <c r="C310" s="18" t="s">
        <v>1091</v>
      </c>
      <c r="D310" s="17" t="s">
        <v>1027</v>
      </c>
      <c r="E310" s="18" t="s">
        <v>1092</v>
      </c>
      <c r="F310" s="53" t="s">
        <v>1725</v>
      </c>
      <c r="G310" s="53" t="s">
        <v>1725</v>
      </c>
      <c r="H310" s="53" t="s">
        <v>1725</v>
      </c>
      <c r="I310" s="53" t="s">
        <v>1725</v>
      </c>
      <c r="J310" s="53" t="s">
        <v>1725</v>
      </c>
      <c r="L310" s="53" t="s">
        <v>1725</v>
      </c>
    </row>
    <row r="311" spans="1:12" ht="15">
      <c r="A311" s="7">
        <v>281</v>
      </c>
      <c r="B311" s="17" t="s">
        <v>1093</v>
      </c>
      <c r="C311" s="18" t="s">
        <v>1094</v>
      </c>
      <c r="D311" s="17" t="s">
        <v>1027</v>
      </c>
      <c r="E311" s="18" t="s">
        <v>1095</v>
      </c>
      <c r="F311" s="53" t="s">
        <v>1725</v>
      </c>
      <c r="G311" s="53" t="s">
        <v>1725</v>
      </c>
      <c r="H311" s="53" t="s">
        <v>1725</v>
      </c>
      <c r="I311" s="53" t="s">
        <v>1725</v>
      </c>
      <c r="J311" s="53" t="s">
        <v>1725</v>
      </c>
      <c r="L311" s="53" t="s">
        <v>1725</v>
      </c>
    </row>
    <row r="312" spans="1:12" ht="15">
      <c r="A312" s="7">
        <v>282</v>
      </c>
      <c r="B312" s="17" t="s">
        <v>1096</v>
      </c>
      <c r="C312" s="18" t="s">
        <v>1097</v>
      </c>
      <c r="D312" s="17" t="s">
        <v>1027</v>
      </c>
      <c r="E312" s="18" t="s">
        <v>1098</v>
      </c>
      <c r="F312" s="27">
        <f>G312+H312+I312+J312</f>
        <v>855460</v>
      </c>
      <c r="G312" s="52">
        <v>342600</v>
      </c>
      <c r="H312" s="52">
        <v>333760</v>
      </c>
      <c r="I312" s="52">
        <v>159000</v>
      </c>
      <c r="J312" s="52">
        <v>20100</v>
      </c>
      <c r="L312" s="53">
        <v>20050407</v>
      </c>
    </row>
    <row r="313" spans="1:12" ht="15">
      <c r="A313" s="7">
        <v>283</v>
      </c>
      <c r="B313" s="17" t="s">
        <v>1099</v>
      </c>
      <c r="C313" s="18" t="s">
        <v>1100</v>
      </c>
      <c r="D313" s="17" t="s">
        <v>1027</v>
      </c>
      <c r="E313" s="18" t="s">
        <v>1101</v>
      </c>
      <c r="F313" s="27">
        <f>G313+H313+I313+J313</f>
        <v>642405</v>
      </c>
      <c r="G313" s="52">
        <v>375650</v>
      </c>
      <c r="H313" s="52">
        <v>33292</v>
      </c>
      <c r="I313" s="52">
        <v>0</v>
      </c>
      <c r="J313" s="52">
        <v>233463</v>
      </c>
      <c r="L313" s="53">
        <v>20050307</v>
      </c>
    </row>
    <row r="314" spans="1:12" ht="15">
      <c r="A314" s="7">
        <v>284</v>
      </c>
      <c r="B314" s="17" t="s">
        <v>1102</v>
      </c>
      <c r="C314" s="18" t="s">
        <v>1103</v>
      </c>
      <c r="D314" s="17" t="s">
        <v>1027</v>
      </c>
      <c r="E314" s="18" t="s">
        <v>1104</v>
      </c>
      <c r="F314" s="53" t="s">
        <v>1725</v>
      </c>
      <c r="G314" s="53" t="s">
        <v>1725</v>
      </c>
      <c r="H314" s="53" t="s">
        <v>1725</v>
      </c>
      <c r="I314" s="53" t="s">
        <v>1725</v>
      </c>
      <c r="J314" s="53" t="s">
        <v>1725</v>
      </c>
      <c r="L314" s="53" t="s">
        <v>1725</v>
      </c>
    </row>
    <row r="315" spans="1:12" ht="15">
      <c r="A315" s="7">
        <v>285</v>
      </c>
      <c r="B315" s="17" t="s">
        <v>1106</v>
      </c>
      <c r="C315" s="18" t="s">
        <v>1107</v>
      </c>
      <c r="D315" s="17" t="s">
        <v>1105</v>
      </c>
      <c r="E315" s="18" t="s">
        <v>1108</v>
      </c>
      <c r="F315" s="27">
        <f>G315+H315+I315+J315</f>
        <v>778968</v>
      </c>
      <c r="G315" s="52">
        <v>250450</v>
      </c>
      <c r="H315" s="52">
        <v>271206</v>
      </c>
      <c r="I315" s="52">
        <v>148163</v>
      </c>
      <c r="J315" s="52">
        <v>109149</v>
      </c>
      <c r="L315" s="53">
        <v>20050307</v>
      </c>
    </row>
    <row r="316" spans="1:12" ht="15">
      <c r="A316" s="7">
        <v>286</v>
      </c>
      <c r="B316" s="17" t="s">
        <v>1109</v>
      </c>
      <c r="C316" s="18" t="s">
        <v>1110</v>
      </c>
      <c r="D316" s="17" t="s">
        <v>1105</v>
      </c>
      <c r="E316" s="18" t="s">
        <v>1111</v>
      </c>
      <c r="F316" s="53" t="s">
        <v>1725</v>
      </c>
      <c r="G316" s="53" t="s">
        <v>1725</v>
      </c>
      <c r="H316" s="53" t="s">
        <v>1725</v>
      </c>
      <c r="I316" s="53" t="s">
        <v>1725</v>
      </c>
      <c r="J316" s="53" t="s">
        <v>1725</v>
      </c>
      <c r="L316" s="53" t="s">
        <v>1725</v>
      </c>
    </row>
    <row r="317" spans="1:12" ht="15">
      <c r="A317" s="7">
        <v>287</v>
      </c>
      <c r="B317" s="17" t="s">
        <v>1112</v>
      </c>
      <c r="C317" s="18" t="s">
        <v>1113</v>
      </c>
      <c r="D317" s="17" t="s">
        <v>1105</v>
      </c>
      <c r="E317" s="18" t="s">
        <v>285</v>
      </c>
      <c r="F317" s="27">
        <f>G317+H317+I317+J317</f>
        <v>9295334</v>
      </c>
      <c r="G317" s="52">
        <v>4079025</v>
      </c>
      <c r="H317" s="52">
        <v>935499</v>
      </c>
      <c r="I317" s="52">
        <v>844100</v>
      </c>
      <c r="J317" s="52">
        <v>3436710</v>
      </c>
      <c r="L317" s="53">
        <v>20050407</v>
      </c>
    </row>
    <row r="318" spans="1:12" ht="15">
      <c r="A318" s="7">
        <v>288</v>
      </c>
      <c r="B318" s="17" t="s">
        <v>1114</v>
      </c>
      <c r="C318" s="18" t="s">
        <v>1115</v>
      </c>
      <c r="D318" s="17" t="s">
        <v>1105</v>
      </c>
      <c r="E318" s="18" t="s">
        <v>1116</v>
      </c>
      <c r="F318" s="27">
        <f>G318+H318+I318+J318</f>
        <v>2628960</v>
      </c>
      <c r="G318" s="52">
        <v>128000</v>
      </c>
      <c r="H318" s="52">
        <v>135460</v>
      </c>
      <c r="I318" s="52">
        <v>0</v>
      </c>
      <c r="J318" s="52">
        <v>2365500</v>
      </c>
      <c r="L318" s="53">
        <v>20050307</v>
      </c>
    </row>
    <row r="319" spans="1:12" ht="15">
      <c r="A319" s="7">
        <v>289</v>
      </c>
      <c r="B319" s="17" t="s">
        <v>1117</v>
      </c>
      <c r="C319" s="18" t="s">
        <v>1118</v>
      </c>
      <c r="D319" s="17" t="s">
        <v>1105</v>
      </c>
      <c r="E319" s="18" t="s">
        <v>1119</v>
      </c>
      <c r="F319" s="27">
        <f>G319+H319+I319+J319</f>
        <v>34510</v>
      </c>
      <c r="G319" s="52">
        <v>0</v>
      </c>
      <c r="H319" s="52">
        <v>17250</v>
      </c>
      <c r="I319" s="52">
        <v>0</v>
      </c>
      <c r="J319" s="52">
        <v>17260</v>
      </c>
      <c r="L319" s="53">
        <v>20050407</v>
      </c>
    </row>
    <row r="320" spans="1:12" ht="15">
      <c r="A320" s="7">
        <v>290</v>
      </c>
      <c r="B320" s="17" t="s">
        <v>1120</v>
      </c>
      <c r="C320" s="18" t="s">
        <v>1121</v>
      </c>
      <c r="D320" s="17" t="s">
        <v>1105</v>
      </c>
      <c r="E320" s="18" t="s">
        <v>832</v>
      </c>
      <c r="F320" s="27">
        <f>G320+H320+I320+J320</f>
        <v>2738657</v>
      </c>
      <c r="G320" s="52">
        <v>854623</v>
      </c>
      <c r="H320" s="52">
        <v>517873</v>
      </c>
      <c r="I320" s="52">
        <v>7199</v>
      </c>
      <c r="J320" s="52">
        <v>1358962</v>
      </c>
      <c r="L320" s="53">
        <v>20050307</v>
      </c>
    </row>
    <row r="321" spans="1:12" ht="15">
      <c r="A321" s="7">
        <v>291</v>
      </c>
      <c r="B321" s="17" t="s">
        <v>1122</v>
      </c>
      <c r="C321" s="18" t="s">
        <v>1123</v>
      </c>
      <c r="D321" s="17" t="s">
        <v>1105</v>
      </c>
      <c r="E321" s="18" t="s">
        <v>835</v>
      </c>
      <c r="F321" s="27">
        <f>G321+H321+I321+J321</f>
        <v>1294437</v>
      </c>
      <c r="G321" s="52">
        <v>0</v>
      </c>
      <c r="H321" s="52">
        <v>593705</v>
      </c>
      <c r="I321" s="52">
        <v>0</v>
      </c>
      <c r="J321" s="52">
        <v>700732</v>
      </c>
      <c r="L321" s="53">
        <v>20050407</v>
      </c>
    </row>
    <row r="322" spans="1:12" ht="15">
      <c r="A322" s="7">
        <v>292</v>
      </c>
      <c r="B322" s="17" t="s">
        <v>1124</v>
      </c>
      <c r="C322" s="18" t="s">
        <v>1125</v>
      </c>
      <c r="D322" s="17" t="s">
        <v>1105</v>
      </c>
      <c r="E322" s="18" t="s">
        <v>1126</v>
      </c>
      <c r="F322" s="27">
        <f>G322+H322+I322+J322</f>
        <v>288125</v>
      </c>
      <c r="G322" s="52">
        <v>240000</v>
      </c>
      <c r="H322" s="52">
        <v>48125</v>
      </c>
      <c r="I322" s="52">
        <v>0</v>
      </c>
      <c r="J322" s="52">
        <v>0</v>
      </c>
      <c r="L322" s="53">
        <v>20050307</v>
      </c>
    </row>
    <row r="323" spans="1:12" ht="15">
      <c r="A323" s="7">
        <v>293</v>
      </c>
      <c r="B323" s="17" t="s">
        <v>1127</v>
      </c>
      <c r="C323" s="18" t="s">
        <v>1128</v>
      </c>
      <c r="D323" s="17" t="s">
        <v>1105</v>
      </c>
      <c r="E323" s="18" t="s">
        <v>1129</v>
      </c>
      <c r="F323" s="27">
        <f>G323+H323+I323+J323</f>
        <v>718944</v>
      </c>
      <c r="G323" s="52">
        <v>0</v>
      </c>
      <c r="H323" s="52">
        <v>71210</v>
      </c>
      <c r="I323" s="52">
        <v>100000</v>
      </c>
      <c r="J323" s="52">
        <v>547734</v>
      </c>
      <c r="L323" s="53">
        <v>20050307</v>
      </c>
    </row>
    <row r="324" spans="1:12" s="5" customFormat="1" ht="15">
      <c r="A324" s="7">
        <v>294</v>
      </c>
      <c r="B324" s="17" t="s">
        <v>1130</v>
      </c>
      <c r="C324" s="18" t="s">
        <v>1131</v>
      </c>
      <c r="D324" s="17" t="s">
        <v>1105</v>
      </c>
      <c r="E324" s="18" t="s">
        <v>1132</v>
      </c>
      <c r="F324" s="27">
        <f>G324+H324+I324+J324</f>
        <v>2720803</v>
      </c>
      <c r="G324" s="52">
        <v>274271</v>
      </c>
      <c r="H324" s="52">
        <v>2221107</v>
      </c>
      <c r="I324" s="52">
        <v>94951</v>
      </c>
      <c r="J324" s="52">
        <v>130474</v>
      </c>
      <c r="L324" s="53">
        <v>20050407</v>
      </c>
    </row>
    <row r="325" spans="1:12" ht="15">
      <c r="A325" s="7">
        <v>295</v>
      </c>
      <c r="B325" s="17" t="s">
        <v>1133</v>
      </c>
      <c r="C325" s="18" t="s">
        <v>1134</v>
      </c>
      <c r="D325" s="17" t="s">
        <v>1105</v>
      </c>
      <c r="E325" s="18" t="s">
        <v>1135</v>
      </c>
      <c r="F325" s="27">
        <f>G325+H325+I325+J325</f>
        <v>1763210</v>
      </c>
      <c r="G325" s="52">
        <v>167800</v>
      </c>
      <c r="H325" s="52">
        <v>1067707</v>
      </c>
      <c r="I325" s="52">
        <v>500</v>
      </c>
      <c r="J325" s="52">
        <v>527203</v>
      </c>
      <c r="L325" s="53">
        <v>20050307</v>
      </c>
    </row>
    <row r="326" spans="1:12" ht="15">
      <c r="A326" s="7">
        <v>296</v>
      </c>
      <c r="B326" s="17" t="s">
        <v>1136</v>
      </c>
      <c r="C326" s="18" t="s">
        <v>1137</v>
      </c>
      <c r="D326" s="17" t="s">
        <v>1105</v>
      </c>
      <c r="E326" s="18" t="s">
        <v>517</v>
      </c>
      <c r="F326" s="27">
        <f>G326+H326+I326+J326</f>
        <v>1083467</v>
      </c>
      <c r="G326" s="52">
        <v>877850</v>
      </c>
      <c r="H326" s="52">
        <v>146097</v>
      </c>
      <c r="I326" s="52">
        <v>0</v>
      </c>
      <c r="J326" s="52">
        <v>59520</v>
      </c>
      <c r="L326" s="53">
        <v>20050307</v>
      </c>
    </row>
    <row r="327" spans="1:12" ht="15">
      <c r="A327" s="7">
        <v>297</v>
      </c>
      <c r="B327" s="17" t="s">
        <v>1138</v>
      </c>
      <c r="C327" s="18" t="s">
        <v>1139</v>
      </c>
      <c r="D327" s="17" t="s">
        <v>1105</v>
      </c>
      <c r="E327" s="18" t="s">
        <v>1140</v>
      </c>
      <c r="F327" s="27">
        <f>G327+H327+I327+J327</f>
        <v>9252106</v>
      </c>
      <c r="G327" s="52">
        <v>6418965</v>
      </c>
      <c r="H327" s="52">
        <v>325023</v>
      </c>
      <c r="I327" s="52">
        <v>119000</v>
      </c>
      <c r="J327" s="52">
        <v>2389118</v>
      </c>
      <c r="L327" s="53">
        <v>20050407</v>
      </c>
    </row>
    <row r="328" spans="1:12" ht="15">
      <c r="A328" s="7">
        <v>298</v>
      </c>
      <c r="B328" s="17" t="s">
        <v>1142</v>
      </c>
      <c r="C328" s="18" t="s">
        <v>1143</v>
      </c>
      <c r="D328" s="17" t="s">
        <v>1141</v>
      </c>
      <c r="E328" s="18" t="s">
        <v>1144</v>
      </c>
      <c r="F328" s="27">
        <f>G328+H328+I328+J328</f>
        <v>1111821</v>
      </c>
      <c r="G328" s="52">
        <v>798502</v>
      </c>
      <c r="H328" s="52">
        <v>189319</v>
      </c>
      <c r="I328" s="52">
        <v>0</v>
      </c>
      <c r="J328" s="52">
        <v>124000</v>
      </c>
      <c r="L328" s="53">
        <v>20050407</v>
      </c>
    </row>
    <row r="329" spans="1:12" ht="15">
      <c r="A329" s="7">
        <v>299</v>
      </c>
      <c r="B329" s="17" t="s">
        <v>1145</v>
      </c>
      <c r="C329" s="18" t="s">
        <v>1146</v>
      </c>
      <c r="D329" s="17" t="s">
        <v>1141</v>
      </c>
      <c r="E329" s="18" t="s">
        <v>1147</v>
      </c>
      <c r="F329" s="27">
        <f>G329+H329+I329+J329</f>
        <v>1171586</v>
      </c>
      <c r="G329" s="52">
        <v>380000</v>
      </c>
      <c r="H329" s="52">
        <v>152190</v>
      </c>
      <c r="I329" s="52">
        <v>400000</v>
      </c>
      <c r="J329" s="52">
        <v>239396</v>
      </c>
      <c r="L329" s="53">
        <v>20050307</v>
      </c>
    </row>
    <row r="330" spans="1:12" ht="15">
      <c r="A330" s="7">
        <v>300</v>
      </c>
      <c r="B330" s="17" t="s">
        <v>1148</v>
      </c>
      <c r="C330" s="18" t="s">
        <v>1149</v>
      </c>
      <c r="D330" s="17" t="s">
        <v>1141</v>
      </c>
      <c r="E330" s="18" t="s">
        <v>1150</v>
      </c>
      <c r="F330" s="53" t="s">
        <v>1725</v>
      </c>
      <c r="G330" s="53" t="s">
        <v>1725</v>
      </c>
      <c r="H330" s="53" t="s">
        <v>1725</v>
      </c>
      <c r="I330" s="53" t="s">
        <v>1725</v>
      </c>
      <c r="J330" s="53" t="s">
        <v>1725</v>
      </c>
      <c r="L330" s="53" t="s">
        <v>1725</v>
      </c>
    </row>
    <row r="331" spans="1:12" ht="15">
      <c r="A331" s="7">
        <v>301</v>
      </c>
      <c r="B331" s="17" t="s">
        <v>1151</v>
      </c>
      <c r="C331" s="18" t="s">
        <v>1152</v>
      </c>
      <c r="D331" s="17" t="s">
        <v>1141</v>
      </c>
      <c r="E331" s="18" t="s">
        <v>1153</v>
      </c>
      <c r="F331" s="27">
        <f>G331+H331+I331+J331</f>
        <v>4554962</v>
      </c>
      <c r="G331" s="52">
        <v>702585</v>
      </c>
      <c r="H331" s="52">
        <v>716249</v>
      </c>
      <c r="I331" s="52">
        <v>0</v>
      </c>
      <c r="J331" s="52">
        <v>3136128</v>
      </c>
      <c r="L331" s="53">
        <v>20050407</v>
      </c>
    </row>
    <row r="332" spans="1:12" ht="15">
      <c r="A332" s="7">
        <v>302</v>
      </c>
      <c r="B332" s="17" t="s">
        <v>1154</v>
      </c>
      <c r="C332" s="18" t="s">
        <v>1155</v>
      </c>
      <c r="D332" s="17" t="s">
        <v>1141</v>
      </c>
      <c r="E332" s="18" t="s">
        <v>1156</v>
      </c>
      <c r="F332" s="27">
        <f>G332+H332+I332+J332</f>
        <v>5878568</v>
      </c>
      <c r="G332" s="52">
        <v>875403</v>
      </c>
      <c r="H332" s="52">
        <v>813101</v>
      </c>
      <c r="I332" s="52">
        <v>2468401</v>
      </c>
      <c r="J332" s="52">
        <v>1721663</v>
      </c>
      <c r="L332" s="53">
        <v>20050307</v>
      </c>
    </row>
    <row r="333" spans="1:12" ht="15">
      <c r="A333" s="7">
        <v>303</v>
      </c>
      <c r="B333" s="17" t="s">
        <v>1157</v>
      </c>
      <c r="C333" s="18" t="s">
        <v>1158</v>
      </c>
      <c r="D333" s="17" t="s">
        <v>1141</v>
      </c>
      <c r="E333" s="18" t="s">
        <v>1159</v>
      </c>
      <c r="F333" s="27">
        <f>G333+H333+I333+J333</f>
        <v>28026</v>
      </c>
      <c r="G333" s="52">
        <v>0</v>
      </c>
      <c r="H333" s="52">
        <v>5026</v>
      </c>
      <c r="I333" s="52">
        <v>0</v>
      </c>
      <c r="J333" s="52">
        <v>23000</v>
      </c>
      <c r="L333" s="53">
        <v>20050307</v>
      </c>
    </row>
    <row r="334" spans="1:12" ht="15">
      <c r="A334" s="7">
        <v>304</v>
      </c>
      <c r="B334" s="17" t="s">
        <v>1160</v>
      </c>
      <c r="C334" s="18" t="s">
        <v>1161</v>
      </c>
      <c r="D334" s="17" t="s">
        <v>1141</v>
      </c>
      <c r="E334" s="18" t="s">
        <v>1162</v>
      </c>
      <c r="F334" s="27">
        <f>G334+H334+I334+J334</f>
        <v>2887858</v>
      </c>
      <c r="G334" s="52">
        <v>0</v>
      </c>
      <c r="H334" s="52">
        <v>537308</v>
      </c>
      <c r="I334" s="52">
        <v>2109000</v>
      </c>
      <c r="J334" s="52">
        <v>241550</v>
      </c>
      <c r="L334" s="53">
        <v>20050307</v>
      </c>
    </row>
    <row r="335" spans="1:12" ht="15">
      <c r="A335" s="7">
        <v>305</v>
      </c>
      <c r="B335" s="17" t="s">
        <v>1163</v>
      </c>
      <c r="C335" s="18" t="s">
        <v>1164</v>
      </c>
      <c r="D335" s="17" t="s">
        <v>1141</v>
      </c>
      <c r="E335" s="18" t="s">
        <v>1165</v>
      </c>
      <c r="F335" s="27">
        <f>G335+H335+I335+J335</f>
        <v>31680</v>
      </c>
      <c r="G335" s="52">
        <v>0</v>
      </c>
      <c r="H335" s="52">
        <v>29180</v>
      </c>
      <c r="I335" s="52">
        <v>0</v>
      </c>
      <c r="J335" s="52">
        <v>2500</v>
      </c>
      <c r="L335" s="53">
        <v>20050407</v>
      </c>
    </row>
    <row r="336" spans="1:12" ht="15">
      <c r="A336" s="7">
        <v>306</v>
      </c>
      <c r="B336" s="17" t="s">
        <v>1166</v>
      </c>
      <c r="C336" s="18" t="s">
        <v>1167</v>
      </c>
      <c r="D336" s="17" t="s">
        <v>1141</v>
      </c>
      <c r="E336" s="18" t="s">
        <v>1168</v>
      </c>
      <c r="F336" s="27">
        <f>G336+H336+I336+J336</f>
        <v>6740831</v>
      </c>
      <c r="G336" s="52">
        <v>5035827</v>
      </c>
      <c r="H336" s="52">
        <v>1583039</v>
      </c>
      <c r="I336" s="52">
        <v>1</v>
      </c>
      <c r="J336" s="52">
        <v>121964</v>
      </c>
      <c r="L336" s="53">
        <v>20050307</v>
      </c>
    </row>
    <row r="337" spans="1:12" ht="15">
      <c r="A337" s="7">
        <v>307</v>
      </c>
      <c r="B337" s="17" t="s">
        <v>1169</v>
      </c>
      <c r="C337" s="18" t="s">
        <v>1170</v>
      </c>
      <c r="D337" s="17" t="s">
        <v>1141</v>
      </c>
      <c r="E337" s="18" t="s">
        <v>1171</v>
      </c>
      <c r="F337" s="27">
        <f>G337+H337+I337+J337</f>
        <v>695814</v>
      </c>
      <c r="G337" s="52">
        <v>0</v>
      </c>
      <c r="H337" s="52">
        <v>536914</v>
      </c>
      <c r="I337" s="52">
        <v>0</v>
      </c>
      <c r="J337" s="52">
        <v>158900</v>
      </c>
      <c r="L337" s="53">
        <v>20050307</v>
      </c>
    </row>
    <row r="338" spans="1:12" ht="15">
      <c r="A338" s="7">
        <v>308</v>
      </c>
      <c r="B338" s="17" t="s">
        <v>1172</v>
      </c>
      <c r="C338" s="18" t="s">
        <v>1173</v>
      </c>
      <c r="D338" s="17" t="s">
        <v>1141</v>
      </c>
      <c r="E338" s="18" t="s">
        <v>1174</v>
      </c>
      <c r="F338" s="27">
        <f>G338+H338+I338+J338</f>
        <v>151096</v>
      </c>
      <c r="G338" s="52">
        <v>0</v>
      </c>
      <c r="H338" s="52">
        <v>121896</v>
      </c>
      <c r="I338" s="52">
        <v>0</v>
      </c>
      <c r="J338" s="52">
        <v>29200</v>
      </c>
      <c r="L338" s="53">
        <v>20050307</v>
      </c>
    </row>
    <row r="339" spans="1:12" ht="15">
      <c r="A339" s="7">
        <v>309</v>
      </c>
      <c r="B339" s="17" t="s">
        <v>1175</v>
      </c>
      <c r="C339" s="18" t="s">
        <v>1176</v>
      </c>
      <c r="D339" s="17" t="s">
        <v>1141</v>
      </c>
      <c r="E339" s="18" t="s">
        <v>1177</v>
      </c>
      <c r="F339" s="53" t="s">
        <v>1725</v>
      </c>
      <c r="G339" s="53" t="s">
        <v>1725</v>
      </c>
      <c r="H339" s="53" t="s">
        <v>1725</v>
      </c>
      <c r="I339" s="53" t="s">
        <v>1725</v>
      </c>
      <c r="J339" s="53" t="s">
        <v>1725</v>
      </c>
      <c r="L339" s="53" t="s">
        <v>1725</v>
      </c>
    </row>
    <row r="340" spans="1:12" ht="15">
      <c r="A340" s="7">
        <v>310</v>
      </c>
      <c r="B340" s="17" t="s">
        <v>1178</v>
      </c>
      <c r="C340" s="18" t="s">
        <v>1179</v>
      </c>
      <c r="D340" s="17" t="s">
        <v>1141</v>
      </c>
      <c r="E340" s="18" t="s">
        <v>951</v>
      </c>
      <c r="F340" s="53" t="s">
        <v>1725</v>
      </c>
      <c r="G340" s="53" t="s">
        <v>1725</v>
      </c>
      <c r="H340" s="53" t="s">
        <v>1725</v>
      </c>
      <c r="I340" s="53" t="s">
        <v>1725</v>
      </c>
      <c r="J340" s="53" t="s">
        <v>1725</v>
      </c>
      <c r="L340" s="53" t="s">
        <v>1725</v>
      </c>
    </row>
    <row r="341" spans="1:12" ht="15">
      <c r="A341" s="7">
        <v>311</v>
      </c>
      <c r="B341" s="17" t="s">
        <v>1180</v>
      </c>
      <c r="C341" s="18" t="s">
        <v>1181</v>
      </c>
      <c r="D341" s="17" t="s">
        <v>1141</v>
      </c>
      <c r="E341" s="18" t="s">
        <v>1675</v>
      </c>
      <c r="F341" s="27">
        <f>G341+H341+I341+J341</f>
        <v>6846566</v>
      </c>
      <c r="G341" s="52">
        <v>3800</v>
      </c>
      <c r="H341" s="52">
        <v>711326</v>
      </c>
      <c r="I341" s="52">
        <v>4330000</v>
      </c>
      <c r="J341" s="52">
        <v>1801440</v>
      </c>
      <c r="L341" s="53">
        <v>20050407</v>
      </c>
    </row>
    <row r="342" spans="1:12" ht="15">
      <c r="A342" s="7">
        <v>312</v>
      </c>
      <c r="B342" s="17" t="s">
        <v>1182</v>
      </c>
      <c r="C342" s="18" t="s">
        <v>1183</v>
      </c>
      <c r="D342" s="17" t="s">
        <v>1141</v>
      </c>
      <c r="E342" s="18" t="s">
        <v>1184</v>
      </c>
      <c r="F342" s="27">
        <f>G342+H342+I342+J342</f>
        <v>7977100</v>
      </c>
      <c r="G342" s="52">
        <v>2116840</v>
      </c>
      <c r="H342" s="52">
        <v>219761</v>
      </c>
      <c r="I342" s="52">
        <v>100800</v>
      </c>
      <c r="J342" s="52">
        <v>5539699</v>
      </c>
      <c r="L342" s="53">
        <v>20050307</v>
      </c>
    </row>
    <row r="343" spans="1:12" ht="15">
      <c r="A343" s="7">
        <v>313</v>
      </c>
      <c r="B343" s="17" t="s">
        <v>1185</v>
      </c>
      <c r="C343" s="18" t="s">
        <v>1186</v>
      </c>
      <c r="D343" s="17" t="s">
        <v>1141</v>
      </c>
      <c r="E343" s="18" t="s">
        <v>1187</v>
      </c>
      <c r="F343" s="27">
        <f>G343+H343+I343+J343</f>
        <v>707049</v>
      </c>
      <c r="G343" s="52">
        <f>20251373-20031073</f>
        <v>220300</v>
      </c>
      <c r="H343" s="52">
        <v>328578</v>
      </c>
      <c r="I343" s="52">
        <v>19900</v>
      </c>
      <c r="J343" s="52">
        <v>138271</v>
      </c>
      <c r="L343" s="53">
        <v>20050407</v>
      </c>
    </row>
    <row r="344" spans="1:12" ht="15">
      <c r="A344" s="7">
        <v>314</v>
      </c>
      <c r="B344" s="17" t="s">
        <v>1188</v>
      </c>
      <c r="C344" s="18" t="s">
        <v>1189</v>
      </c>
      <c r="D344" s="17" t="s">
        <v>1141</v>
      </c>
      <c r="E344" s="18" t="s">
        <v>1190</v>
      </c>
      <c r="F344" s="53" t="s">
        <v>1725</v>
      </c>
      <c r="G344" s="53" t="s">
        <v>1725</v>
      </c>
      <c r="H344" s="53" t="s">
        <v>1725</v>
      </c>
      <c r="I344" s="53" t="s">
        <v>1725</v>
      </c>
      <c r="J344" s="53" t="s">
        <v>1725</v>
      </c>
      <c r="L344" s="53" t="s">
        <v>1725</v>
      </c>
    </row>
    <row r="345" spans="1:12" ht="15">
      <c r="A345" s="7">
        <v>315</v>
      </c>
      <c r="B345" s="17" t="s">
        <v>1191</v>
      </c>
      <c r="C345" s="18" t="s">
        <v>1192</v>
      </c>
      <c r="D345" s="17" t="s">
        <v>1141</v>
      </c>
      <c r="E345" s="18" t="s">
        <v>1193</v>
      </c>
      <c r="F345" s="27">
        <f>G345+H345+I345+J345</f>
        <v>4045171</v>
      </c>
      <c r="G345" s="52">
        <v>583800</v>
      </c>
      <c r="H345" s="52">
        <v>340064</v>
      </c>
      <c r="I345" s="52">
        <v>2020000</v>
      </c>
      <c r="J345" s="52">
        <v>1101307</v>
      </c>
      <c r="L345" s="53">
        <v>20050307</v>
      </c>
    </row>
    <row r="346" spans="1:12" ht="15">
      <c r="A346" s="7">
        <v>316</v>
      </c>
      <c r="B346" s="17" t="s">
        <v>1194</v>
      </c>
      <c r="C346" s="18" t="s">
        <v>1195</v>
      </c>
      <c r="D346" s="17" t="s">
        <v>1141</v>
      </c>
      <c r="E346" s="18" t="s">
        <v>1196</v>
      </c>
      <c r="F346" s="27">
        <f>G346+H346+I346+J346</f>
        <v>1098380</v>
      </c>
      <c r="G346" s="52">
        <v>4102</v>
      </c>
      <c r="H346" s="52">
        <v>885678</v>
      </c>
      <c r="I346" s="52">
        <v>203000</v>
      </c>
      <c r="J346" s="52">
        <v>5600</v>
      </c>
      <c r="L346" s="53">
        <v>20050307</v>
      </c>
    </row>
    <row r="347" spans="1:12" ht="15">
      <c r="A347" s="7">
        <v>317</v>
      </c>
      <c r="B347" s="17" t="s">
        <v>1197</v>
      </c>
      <c r="C347" s="18" t="s">
        <v>1198</v>
      </c>
      <c r="D347" s="17" t="s">
        <v>1141</v>
      </c>
      <c r="E347" s="18" t="s">
        <v>1199</v>
      </c>
      <c r="F347" s="27">
        <f>G347+H347+I347+J347</f>
        <v>485863</v>
      </c>
      <c r="G347" s="52">
        <v>260100</v>
      </c>
      <c r="H347" s="52">
        <v>146993</v>
      </c>
      <c r="I347" s="52">
        <v>14500</v>
      </c>
      <c r="J347" s="52">
        <v>64270</v>
      </c>
      <c r="L347" s="53">
        <v>20050407</v>
      </c>
    </row>
    <row r="348" spans="1:12" ht="15">
      <c r="A348" s="7">
        <v>318</v>
      </c>
      <c r="B348" s="17" t="s">
        <v>1200</v>
      </c>
      <c r="C348" s="18" t="s">
        <v>1201</v>
      </c>
      <c r="D348" s="17" t="s">
        <v>1141</v>
      </c>
      <c r="E348" s="18" t="s">
        <v>1202</v>
      </c>
      <c r="F348" s="27">
        <f>G348+H348+I348+J348</f>
        <v>4841877</v>
      </c>
      <c r="G348" s="52">
        <v>1497962</v>
      </c>
      <c r="H348" s="52">
        <v>601506</v>
      </c>
      <c r="I348" s="52">
        <v>323000</v>
      </c>
      <c r="J348" s="52">
        <v>2419409</v>
      </c>
      <c r="L348" s="53">
        <v>20050307</v>
      </c>
    </row>
    <row r="349" spans="1:12" ht="15">
      <c r="A349" s="7">
        <v>319</v>
      </c>
      <c r="B349" s="17" t="s">
        <v>1203</v>
      </c>
      <c r="C349" s="18" t="s">
        <v>1204</v>
      </c>
      <c r="D349" s="17" t="s">
        <v>1141</v>
      </c>
      <c r="E349" s="18" t="s">
        <v>1205</v>
      </c>
      <c r="F349" s="27">
        <f>G349+H349+I349+J349</f>
        <v>3041944</v>
      </c>
      <c r="G349" s="52">
        <v>381800</v>
      </c>
      <c r="H349" s="52">
        <v>325450</v>
      </c>
      <c r="I349" s="52">
        <v>1870000</v>
      </c>
      <c r="J349" s="52">
        <v>464694</v>
      </c>
      <c r="L349" s="53">
        <v>20050307</v>
      </c>
    </row>
    <row r="350" spans="1:12" ht="15">
      <c r="A350" s="7">
        <v>320</v>
      </c>
      <c r="B350" s="17" t="s">
        <v>1206</v>
      </c>
      <c r="C350" s="18" t="s">
        <v>1207</v>
      </c>
      <c r="D350" s="17" t="s">
        <v>1141</v>
      </c>
      <c r="E350" s="18" t="s">
        <v>1208</v>
      </c>
      <c r="F350" s="27">
        <f>G350+H350+I350+J350</f>
        <v>317245</v>
      </c>
      <c r="G350" s="52">
        <v>0</v>
      </c>
      <c r="H350" s="52">
        <v>97720</v>
      </c>
      <c r="I350" s="52">
        <v>0</v>
      </c>
      <c r="J350" s="52">
        <v>219525</v>
      </c>
      <c r="L350" s="53">
        <v>20050307</v>
      </c>
    </row>
    <row r="351" spans="1:12" ht="15">
      <c r="A351" s="7">
        <v>321</v>
      </c>
      <c r="B351" s="17" t="s">
        <v>1209</v>
      </c>
      <c r="C351" s="18" t="s">
        <v>1210</v>
      </c>
      <c r="D351" s="17" t="s">
        <v>1141</v>
      </c>
      <c r="E351" s="18" t="s">
        <v>1211</v>
      </c>
      <c r="F351" s="27">
        <f>G351+H351+I351+J351</f>
        <v>47203</v>
      </c>
      <c r="G351" s="52">
        <v>0</v>
      </c>
      <c r="H351" s="52">
        <v>46503</v>
      </c>
      <c r="I351" s="52">
        <v>0</v>
      </c>
      <c r="J351" s="52">
        <v>700</v>
      </c>
      <c r="L351" s="53">
        <v>20050307</v>
      </c>
    </row>
    <row r="352" spans="1:12" ht="15">
      <c r="A352" s="7">
        <v>322</v>
      </c>
      <c r="B352" s="17" t="s">
        <v>1212</v>
      </c>
      <c r="C352" s="18" t="s">
        <v>1213</v>
      </c>
      <c r="D352" s="17" t="s">
        <v>1141</v>
      </c>
      <c r="E352" s="18" t="s">
        <v>1214</v>
      </c>
      <c r="F352" s="27">
        <f>G352+H352+I352+J352</f>
        <v>2897888</v>
      </c>
      <c r="G352" s="52">
        <v>405660</v>
      </c>
      <c r="H352" s="52">
        <v>1114565</v>
      </c>
      <c r="I352" s="52">
        <v>1053701</v>
      </c>
      <c r="J352" s="52">
        <v>323962</v>
      </c>
      <c r="L352" s="53">
        <v>20050307</v>
      </c>
    </row>
    <row r="353" spans="1:12" ht="15">
      <c r="A353" s="7">
        <v>323</v>
      </c>
      <c r="B353" s="17" t="s">
        <v>1216</v>
      </c>
      <c r="C353" s="18" t="s">
        <v>1217</v>
      </c>
      <c r="D353" s="17" t="s">
        <v>1215</v>
      </c>
      <c r="E353" s="18" t="s">
        <v>1218</v>
      </c>
      <c r="F353" s="27">
        <f>G353+H353+I353+J353</f>
        <v>208375</v>
      </c>
      <c r="G353" s="52">
        <v>0</v>
      </c>
      <c r="H353" s="52">
        <v>200875</v>
      </c>
      <c r="I353" s="52">
        <v>0</v>
      </c>
      <c r="J353" s="52">
        <v>7500</v>
      </c>
      <c r="L353" s="53">
        <v>20050407</v>
      </c>
    </row>
    <row r="354" spans="1:12" ht="15">
      <c r="A354" s="7">
        <v>324</v>
      </c>
      <c r="B354" s="17" t="s">
        <v>1219</v>
      </c>
      <c r="C354" s="18" t="s">
        <v>1220</v>
      </c>
      <c r="D354" s="17" t="s">
        <v>1215</v>
      </c>
      <c r="E354" s="18" t="s">
        <v>1221</v>
      </c>
      <c r="F354" s="27">
        <f>G354+H354+I354+J354</f>
        <v>19102</v>
      </c>
      <c r="G354" s="52">
        <v>0</v>
      </c>
      <c r="H354" s="52">
        <v>19100</v>
      </c>
      <c r="I354" s="52">
        <v>0</v>
      </c>
      <c r="J354" s="52">
        <v>2</v>
      </c>
      <c r="L354" s="53">
        <v>20050407</v>
      </c>
    </row>
    <row r="355" spans="1:12" ht="15">
      <c r="A355" s="7">
        <v>325</v>
      </c>
      <c r="B355" s="17" t="s">
        <v>1222</v>
      </c>
      <c r="C355" s="18" t="s">
        <v>1223</v>
      </c>
      <c r="D355" s="17" t="s">
        <v>1215</v>
      </c>
      <c r="E355" s="18" t="s">
        <v>1224</v>
      </c>
      <c r="F355" s="27">
        <f>G355+H355+I355+J355</f>
        <v>3463662</v>
      </c>
      <c r="G355" s="52">
        <v>3500</v>
      </c>
      <c r="H355" s="52">
        <v>3210576</v>
      </c>
      <c r="I355" s="52">
        <v>0</v>
      </c>
      <c r="J355" s="52">
        <v>249586</v>
      </c>
      <c r="L355" s="53">
        <v>20050407</v>
      </c>
    </row>
    <row r="356" spans="1:12" ht="15">
      <c r="A356" s="7">
        <v>326</v>
      </c>
      <c r="B356" s="17" t="s">
        <v>1225</v>
      </c>
      <c r="C356" s="18" t="s">
        <v>1226</v>
      </c>
      <c r="D356" s="17" t="s">
        <v>1215</v>
      </c>
      <c r="E356" s="18" t="s">
        <v>1227</v>
      </c>
      <c r="F356" s="27">
        <f>G356+H356+I356+J356</f>
        <v>40895</v>
      </c>
      <c r="G356" s="52">
        <v>0</v>
      </c>
      <c r="H356" s="52">
        <v>0</v>
      </c>
      <c r="I356" s="52">
        <v>0</v>
      </c>
      <c r="J356" s="52">
        <v>40895</v>
      </c>
      <c r="L356" s="53">
        <v>20050307</v>
      </c>
    </row>
    <row r="357" spans="1:12" ht="15">
      <c r="A357" s="7">
        <v>327</v>
      </c>
      <c r="B357" s="17" t="s">
        <v>1228</v>
      </c>
      <c r="C357" s="18" t="s">
        <v>1229</v>
      </c>
      <c r="D357" s="17" t="s">
        <v>1215</v>
      </c>
      <c r="E357" s="18" t="s">
        <v>1230</v>
      </c>
      <c r="F357" s="27">
        <f>G357+H357+I357+J357</f>
        <v>104095</v>
      </c>
      <c r="G357" s="52">
        <v>12000</v>
      </c>
      <c r="H357" s="52">
        <v>92095</v>
      </c>
      <c r="I357" s="52">
        <v>0</v>
      </c>
      <c r="J357" s="52">
        <v>0</v>
      </c>
      <c r="L357" s="53">
        <v>20050307</v>
      </c>
    </row>
    <row r="358" spans="1:12" ht="15">
      <c r="A358" s="7">
        <v>328</v>
      </c>
      <c r="B358" s="17" t="s">
        <v>1231</v>
      </c>
      <c r="C358" s="18" t="s">
        <v>1232</v>
      </c>
      <c r="D358" s="17" t="s">
        <v>1215</v>
      </c>
      <c r="E358" s="18" t="s">
        <v>1233</v>
      </c>
      <c r="F358" s="27">
        <f>G358+H358+I358+J358</f>
        <v>437507</v>
      </c>
      <c r="G358" s="52">
        <v>200</v>
      </c>
      <c r="H358" s="52">
        <v>151707</v>
      </c>
      <c r="I358" s="52">
        <v>4000</v>
      </c>
      <c r="J358" s="52">
        <v>281600</v>
      </c>
      <c r="L358" s="53">
        <v>20050307</v>
      </c>
    </row>
    <row r="359" spans="1:12" ht="15">
      <c r="A359" s="7">
        <v>329</v>
      </c>
      <c r="B359" s="17" t="s">
        <v>1234</v>
      </c>
      <c r="C359" s="18" t="s">
        <v>1235</v>
      </c>
      <c r="D359" s="17" t="s">
        <v>1215</v>
      </c>
      <c r="E359" s="18" t="s">
        <v>1236</v>
      </c>
      <c r="F359" s="27">
        <f>G359+H359+I359+J359</f>
        <v>590092</v>
      </c>
      <c r="G359" s="52">
        <v>163750</v>
      </c>
      <c r="H359" s="52">
        <v>415857</v>
      </c>
      <c r="I359" s="52">
        <v>0</v>
      </c>
      <c r="J359" s="52">
        <v>10485</v>
      </c>
      <c r="L359" s="53">
        <v>20050407</v>
      </c>
    </row>
    <row r="360" spans="1:12" ht="15">
      <c r="A360" s="7">
        <v>330</v>
      </c>
      <c r="B360" s="17" t="s">
        <v>1237</v>
      </c>
      <c r="C360" s="18" t="s">
        <v>1238</v>
      </c>
      <c r="D360" s="17" t="s">
        <v>1215</v>
      </c>
      <c r="E360" s="18" t="s">
        <v>1239</v>
      </c>
      <c r="F360" s="27">
        <f>G360+H360+I360+J360</f>
        <v>279563</v>
      </c>
      <c r="G360" s="52">
        <v>150000</v>
      </c>
      <c r="H360" s="52">
        <v>68205</v>
      </c>
      <c r="I360" s="52">
        <v>0</v>
      </c>
      <c r="J360" s="52">
        <v>61358</v>
      </c>
      <c r="L360" s="53">
        <v>20050307</v>
      </c>
    </row>
    <row r="361" spans="1:12" ht="15">
      <c r="A361" s="7">
        <v>331</v>
      </c>
      <c r="B361" s="17" t="s">
        <v>1240</v>
      </c>
      <c r="C361" s="18" t="s">
        <v>1241</v>
      </c>
      <c r="D361" s="17" t="s">
        <v>1215</v>
      </c>
      <c r="E361" s="18" t="s">
        <v>1242</v>
      </c>
      <c r="F361" s="27">
        <f>G361+H361+I361+J361</f>
        <v>1607840</v>
      </c>
      <c r="G361" s="52">
        <v>1200004</v>
      </c>
      <c r="H361" s="52">
        <v>306250</v>
      </c>
      <c r="I361" s="52">
        <v>17501</v>
      </c>
      <c r="J361" s="52">
        <v>84085</v>
      </c>
      <c r="L361" s="53">
        <v>20050307</v>
      </c>
    </row>
    <row r="362" spans="1:12" ht="15">
      <c r="A362" s="7">
        <v>332</v>
      </c>
      <c r="B362" s="17" t="s">
        <v>1243</v>
      </c>
      <c r="C362" s="18" t="s">
        <v>1244</v>
      </c>
      <c r="D362" s="17" t="s">
        <v>1215</v>
      </c>
      <c r="E362" s="18" t="s">
        <v>1245</v>
      </c>
      <c r="F362" s="27">
        <f>G362+H362+I362+J362</f>
        <v>446900</v>
      </c>
      <c r="G362" s="52">
        <v>14500</v>
      </c>
      <c r="H362" s="52">
        <v>413900</v>
      </c>
      <c r="I362" s="52">
        <v>0</v>
      </c>
      <c r="J362" s="52">
        <v>18500</v>
      </c>
      <c r="L362" s="53">
        <v>20050407</v>
      </c>
    </row>
    <row r="363" spans="1:12" ht="15">
      <c r="A363" s="7">
        <v>333</v>
      </c>
      <c r="B363" s="17" t="s">
        <v>1246</v>
      </c>
      <c r="C363" s="18" t="s">
        <v>1247</v>
      </c>
      <c r="D363" s="17" t="s">
        <v>1215</v>
      </c>
      <c r="E363" s="18" t="s">
        <v>1248</v>
      </c>
      <c r="F363" s="27">
        <f>G363+H363+I363+J363</f>
        <v>449392</v>
      </c>
      <c r="G363" s="52">
        <v>0</v>
      </c>
      <c r="H363" s="52">
        <v>234436</v>
      </c>
      <c r="I363" s="52">
        <v>47000</v>
      </c>
      <c r="J363" s="52">
        <v>167956</v>
      </c>
      <c r="L363" s="53">
        <v>20050307</v>
      </c>
    </row>
    <row r="364" spans="1:12" ht="15">
      <c r="A364" s="7">
        <v>334</v>
      </c>
      <c r="B364" s="17" t="s">
        <v>1249</v>
      </c>
      <c r="C364" s="18" t="s">
        <v>1250</v>
      </c>
      <c r="D364" s="17" t="s">
        <v>1215</v>
      </c>
      <c r="E364" s="18" t="s">
        <v>1251</v>
      </c>
      <c r="F364" s="27">
        <f>G364+H364+I364+J364</f>
        <v>163185</v>
      </c>
      <c r="G364" s="52">
        <v>0</v>
      </c>
      <c r="H364" s="52">
        <v>5500</v>
      </c>
      <c r="I364" s="52">
        <v>0</v>
      </c>
      <c r="J364" s="52">
        <v>157685</v>
      </c>
      <c r="L364" s="53">
        <v>20050307</v>
      </c>
    </row>
    <row r="365" spans="1:12" ht="15">
      <c r="A365" s="7">
        <v>335</v>
      </c>
      <c r="B365" s="17" t="s">
        <v>1252</v>
      </c>
      <c r="C365" s="18" t="s">
        <v>1253</v>
      </c>
      <c r="D365" s="17" t="s">
        <v>1215</v>
      </c>
      <c r="E365" s="18" t="s">
        <v>1254</v>
      </c>
      <c r="F365" s="27">
        <f>G365+H365+I365+J365</f>
        <v>332587</v>
      </c>
      <c r="G365" s="52">
        <v>3000</v>
      </c>
      <c r="H365" s="52">
        <v>329587</v>
      </c>
      <c r="I365" s="52">
        <v>0</v>
      </c>
      <c r="J365" s="52">
        <v>0</v>
      </c>
      <c r="L365" s="53">
        <v>20050307</v>
      </c>
    </row>
    <row r="366" spans="1:12" ht="15">
      <c r="A366" s="7">
        <v>336</v>
      </c>
      <c r="B366" s="17" t="s">
        <v>1255</v>
      </c>
      <c r="C366" s="18" t="s">
        <v>1256</v>
      </c>
      <c r="D366" s="17" t="s">
        <v>1215</v>
      </c>
      <c r="E366" s="18" t="s">
        <v>1257</v>
      </c>
      <c r="F366" s="27">
        <f>G366+H366+I366+J366</f>
        <v>18215</v>
      </c>
      <c r="G366" s="52">
        <v>0</v>
      </c>
      <c r="H366" s="52">
        <v>15725</v>
      </c>
      <c r="I366" s="52">
        <v>0</v>
      </c>
      <c r="J366" s="52">
        <v>2490</v>
      </c>
      <c r="L366" s="53">
        <v>20050307</v>
      </c>
    </row>
    <row r="367" spans="1:12" ht="15">
      <c r="A367" s="7">
        <v>337</v>
      </c>
      <c r="B367" s="17" t="s">
        <v>1258</v>
      </c>
      <c r="C367" s="18" t="s">
        <v>1259</v>
      </c>
      <c r="D367" s="17" t="s">
        <v>1215</v>
      </c>
      <c r="E367" s="18" t="s">
        <v>1260</v>
      </c>
      <c r="F367" s="27">
        <f>G367+H367+I367+J367</f>
        <v>311715</v>
      </c>
      <c r="G367" s="52">
        <v>0</v>
      </c>
      <c r="H367" s="52">
        <v>127031</v>
      </c>
      <c r="I367" s="52">
        <v>0</v>
      </c>
      <c r="J367" s="52">
        <v>184684</v>
      </c>
      <c r="L367" s="53">
        <v>20050307</v>
      </c>
    </row>
    <row r="368" spans="1:12" ht="15">
      <c r="A368" s="7">
        <v>338</v>
      </c>
      <c r="B368" s="17" t="s">
        <v>1261</v>
      </c>
      <c r="C368" s="18" t="s">
        <v>1262</v>
      </c>
      <c r="D368" s="17" t="s">
        <v>1215</v>
      </c>
      <c r="E368" s="18" t="s">
        <v>1263</v>
      </c>
      <c r="F368" s="27">
        <f>G368+H368+I368+J368</f>
        <v>2829319</v>
      </c>
      <c r="G368" s="52">
        <v>884497</v>
      </c>
      <c r="H368" s="52">
        <v>367258</v>
      </c>
      <c r="I368" s="52">
        <v>0</v>
      </c>
      <c r="J368" s="52">
        <v>1577564</v>
      </c>
      <c r="L368" s="53">
        <v>20050307</v>
      </c>
    </row>
    <row r="369" spans="1:12" ht="15">
      <c r="A369" s="7">
        <v>339</v>
      </c>
      <c r="B369" s="17" t="s">
        <v>1264</v>
      </c>
      <c r="C369" s="18" t="s">
        <v>1265</v>
      </c>
      <c r="D369" s="17" t="s">
        <v>1215</v>
      </c>
      <c r="E369" s="18" t="s">
        <v>1266</v>
      </c>
      <c r="F369" s="27">
        <f>G369+H369+I369+J369</f>
        <v>346467</v>
      </c>
      <c r="G369" s="52">
        <v>267000</v>
      </c>
      <c r="H369" s="52">
        <v>31132</v>
      </c>
      <c r="I369" s="52">
        <v>0</v>
      </c>
      <c r="J369" s="52">
        <v>48335</v>
      </c>
      <c r="L369" s="53">
        <v>20050307</v>
      </c>
    </row>
    <row r="370" spans="1:12" ht="15">
      <c r="A370" s="7">
        <v>340</v>
      </c>
      <c r="B370" s="17" t="s">
        <v>1267</v>
      </c>
      <c r="C370" s="18" t="s">
        <v>1268</v>
      </c>
      <c r="D370" s="17" t="s">
        <v>1215</v>
      </c>
      <c r="E370" s="18" t="s">
        <v>1269</v>
      </c>
      <c r="F370" s="27">
        <f>G370+H370+I370+J370</f>
        <v>391489</v>
      </c>
      <c r="G370" s="52">
        <v>0</v>
      </c>
      <c r="H370" s="52">
        <v>194639</v>
      </c>
      <c r="I370" s="52">
        <v>0</v>
      </c>
      <c r="J370" s="52">
        <v>196850</v>
      </c>
      <c r="L370" s="53">
        <v>20050307</v>
      </c>
    </row>
    <row r="371" spans="1:12" ht="15">
      <c r="A371" s="7">
        <v>341</v>
      </c>
      <c r="B371" s="17" t="s">
        <v>1270</v>
      </c>
      <c r="C371" s="18" t="s">
        <v>1271</v>
      </c>
      <c r="D371" s="17" t="s">
        <v>1215</v>
      </c>
      <c r="E371" s="18" t="s">
        <v>1272</v>
      </c>
      <c r="F371" s="27">
        <f>G371+H371+I371+J371</f>
        <v>4299381</v>
      </c>
      <c r="G371" s="52">
        <v>2408844</v>
      </c>
      <c r="H371" s="52">
        <v>891355</v>
      </c>
      <c r="I371" s="52">
        <v>53902</v>
      </c>
      <c r="J371" s="52">
        <v>945280</v>
      </c>
      <c r="L371" s="53">
        <v>20050307</v>
      </c>
    </row>
    <row r="372" spans="1:12" ht="15">
      <c r="A372" s="7">
        <v>342</v>
      </c>
      <c r="B372" s="17" t="s">
        <v>1273</v>
      </c>
      <c r="C372" s="18" t="s">
        <v>1274</v>
      </c>
      <c r="D372" s="17" t="s">
        <v>1215</v>
      </c>
      <c r="E372" s="18" t="s">
        <v>1275</v>
      </c>
      <c r="F372" s="27">
        <f>G372+H372+I372+J372</f>
        <v>21885</v>
      </c>
      <c r="G372" s="52">
        <v>0</v>
      </c>
      <c r="H372" s="52">
        <v>21885</v>
      </c>
      <c r="I372" s="52">
        <v>0</v>
      </c>
      <c r="J372" s="52">
        <v>0</v>
      </c>
      <c r="L372" s="53">
        <v>20050307</v>
      </c>
    </row>
    <row r="373" spans="1:12" ht="15">
      <c r="A373" s="7">
        <v>343</v>
      </c>
      <c r="B373" s="17" t="s">
        <v>1276</v>
      </c>
      <c r="C373" s="18" t="s">
        <v>1277</v>
      </c>
      <c r="D373" s="17" t="s">
        <v>1215</v>
      </c>
      <c r="E373" s="18" t="s">
        <v>1278</v>
      </c>
      <c r="F373" s="27">
        <f>G373+H373+I373+J373</f>
        <v>224151</v>
      </c>
      <c r="G373" s="52">
        <v>4000</v>
      </c>
      <c r="H373" s="52">
        <v>220151</v>
      </c>
      <c r="I373" s="52">
        <v>0</v>
      </c>
      <c r="J373" s="52">
        <v>0</v>
      </c>
      <c r="L373" s="53">
        <v>20050307</v>
      </c>
    </row>
    <row r="374" spans="1:12" ht="15">
      <c r="A374" s="7">
        <v>344</v>
      </c>
      <c r="B374" s="17" t="s">
        <v>1279</v>
      </c>
      <c r="C374" s="18" t="s">
        <v>1280</v>
      </c>
      <c r="D374" s="17" t="s">
        <v>1215</v>
      </c>
      <c r="E374" s="18" t="s">
        <v>1281</v>
      </c>
      <c r="F374" s="27">
        <f>G374+H374+I374+J374</f>
        <v>82394</v>
      </c>
      <c r="G374" s="52">
        <v>0</v>
      </c>
      <c r="H374" s="52">
        <v>75125</v>
      </c>
      <c r="I374" s="52">
        <v>0</v>
      </c>
      <c r="J374" s="52">
        <v>7269</v>
      </c>
      <c r="L374" s="53">
        <v>20050307</v>
      </c>
    </row>
    <row r="375" spans="1:12" ht="15">
      <c r="A375" s="7">
        <v>345</v>
      </c>
      <c r="B375" s="17" t="s">
        <v>1282</v>
      </c>
      <c r="C375" s="18" t="s">
        <v>1283</v>
      </c>
      <c r="D375" s="17" t="s">
        <v>1215</v>
      </c>
      <c r="E375" s="18" t="s">
        <v>1284</v>
      </c>
      <c r="F375" s="27">
        <f>G375+H375+I375+J375</f>
        <v>544299</v>
      </c>
      <c r="G375" s="52">
        <v>193962</v>
      </c>
      <c r="H375" s="52">
        <v>280386</v>
      </c>
      <c r="I375" s="52">
        <v>0</v>
      </c>
      <c r="J375" s="52">
        <v>69951</v>
      </c>
      <c r="L375" s="53">
        <v>20050407</v>
      </c>
    </row>
    <row r="376" spans="1:12" ht="15">
      <c r="A376" s="7">
        <v>346</v>
      </c>
      <c r="B376" s="17" t="s">
        <v>1285</v>
      </c>
      <c r="C376" s="18" t="s">
        <v>1286</v>
      </c>
      <c r="D376" s="17" t="s">
        <v>1215</v>
      </c>
      <c r="E376" s="18" t="s">
        <v>1287</v>
      </c>
      <c r="F376" s="27">
        <f>G376+H376+I376+J376</f>
        <v>43500</v>
      </c>
      <c r="G376" s="52">
        <v>0</v>
      </c>
      <c r="H376" s="52">
        <v>38500</v>
      </c>
      <c r="I376" s="52">
        <v>0</v>
      </c>
      <c r="J376" s="52">
        <v>5000</v>
      </c>
      <c r="L376" s="53">
        <v>20050307</v>
      </c>
    </row>
    <row r="377" spans="1:12" ht="15">
      <c r="A377" s="7">
        <v>347</v>
      </c>
      <c r="B377" s="17" t="s">
        <v>1288</v>
      </c>
      <c r="C377" s="18" t="s">
        <v>1289</v>
      </c>
      <c r="D377" s="17" t="s">
        <v>1215</v>
      </c>
      <c r="E377" s="18" t="s">
        <v>1290</v>
      </c>
      <c r="F377" s="27">
        <f>G377+H377+I377+J377</f>
        <v>3705653</v>
      </c>
      <c r="G377" s="52">
        <v>2584200</v>
      </c>
      <c r="H377" s="52">
        <v>623397</v>
      </c>
      <c r="I377" s="52">
        <v>5800</v>
      </c>
      <c r="J377" s="52">
        <v>492256</v>
      </c>
      <c r="L377" s="53">
        <v>20050307</v>
      </c>
    </row>
    <row r="378" spans="1:12" ht="15">
      <c r="A378" s="7">
        <v>348</v>
      </c>
      <c r="B378" s="17" t="s">
        <v>1291</v>
      </c>
      <c r="C378" s="18" t="s">
        <v>1292</v>
      </c>
      <c r="D378" s="17" t="s">
        <v>1215</v>
      </c>
      <c r="E378" s="18" t="s">
        <v>1293</v>
      </c>
      <c r="F378" s="27">
        <f>G378+H378+I378+J378</f>
        <v>4946249</v>
      </c>
      <c r="G378" s="52">
        <v>3833096</v>
      </c>
      <c r="H378" s="52">
        <v>718947</v>
      </c>
      <c r="I378" s="52">
        <v>2</v>
      </c>
      <c r="J378" s="52">
        <v>394204</v>
      </c>
      <c r="L378" s="53">
        <v>20050407</v>
      </c>
    </row>
    <row r="379" spans="1:12" ht="15">
      <c r="A379" s="7">
        <v>349</v>
      </c>
      <c r="B379" s="17" t="s">
        <v>1294</v>
      </c>
      <c r="C379" s="18" t="s">
        <v>1295</v>
      </c>
      <c r="D379" s="17" t="s">
        <v>1215</v>
      </c>
      <c r="E379" s="18" t="s">
        <v>1296</v>
      </c>
      <c r="F379" s="27">
        <f>G379+H379+I379+J379</f>
        <v>1511546</v>
      </c>
      <c r="G379" s="52">
        <v>996100</v>
      </c>
      <c r="H379" s="52">
        <v>362071</v>
      </c>
      <c r="I379" s="52">
        <v>0</v>
      </c>
      <c r="J379" s="52">
        <v>153375</v>
      </c>
      <c r="L379" s="53">
        <v>20050307</v>
      </c>
    </row>
    <row r="380" spans="1:12" ht="15">
      <c r="A380" s="7">
        <v>350</v>
      </c>
      <c r="B380" s="17" t="s">
        <v>1297</v>
      </c>
      <c r="C380" s="18" t="s">
        <v>1298</v>
      </c>
      <c r="D380" s="17" t="s">
        <v>1215</v>
      </c>
      <c r="E380" s="18" t="s">
        <v>1299</v>
      </c>
      <c r="F380" s="27">
        <f>G380+H380+I380+J380</f>
        <v>2786457</v>
      </c>
      <c r="G380" s="52">
        <v>1845600</v>
      </c>
      <c r="H380" s="52">
        <v>599157</v>
      </c>
      <c r="I380" s="52">
        <v>46400</v>
      </c>
      <c r="J380" s="52">
        <v>295300</v>
      </c>
      <c r="L380" s="53">
        <v>20050307</v>
      </c>
    </row>
    <row r="381" spans="1:12" ht="15">
      <c r="A381" s="7">
        <v>351</v>
      </c>
      <c r="B381" s="17" t="s">
        <v>1300</v>
      </c>
      <c r="C381" s="18" t="s">
        <v>1301</v>
      </c>
      <c r="D381" s="17" t="s">
        <v>1215</v>
      </c>
      <c r="E381" s="18" t="s">
        <v>1302</v>
      </c>
      <c r="F381" s="27">
        <f>G381+H381+I381+J381</f>
        <v>447370</v>
      </c>
      <c r="G381" s="52">
        <v>0</v>
      </c>
      <c r="H381" s="52">
        <v>384202</v>
      </c>
      <c r="I381" s="52">
        <v>0</v>
      </c>
      <c r="J381" s="52">
        <v>63168</v>
      </c>
      <c r="L381" s="53">
        <v>20050407</v>
      </c>
    </row>
    <row r="382" spans="1:12" ht="15">
      <c r="A382" s="7">
        <v>352</v>
      </c>
      <c r="B382" s="17" t="s">
        <v>1303</v>
      </c>
      <c r="C382" s="18" t="s">
        <v>1304</v>
      </c>
      <c r="D382" s="17" t="s">
        <v>1215</v>
      </c>
      <c r="E382" s="18" t="s">
        <v>1305</v>
      </c>
      <c r="F382" s="27">
        <f>G382+H382+I382+J382</f>
        <v>267081</v>
      </c>
      <c r="G382" s="52">
        <v>81600</v>
      </c>
      <c r="H382" s="52">
        <v>123526</v>
      </c>
      <c r="I382" s="52">
        <v>0</v>
      </c>
      <c r="J382" s="52">
        <v>61955</v>
      </c>
      <c r="L382" s="53">
        <v>20050307</v>
      </c>
    </row>
    <row r="383" spans="1:12" ht="15">
      <c r="A383" s="7">
        <v>353</v>
      </c>
      <c r="B383" s="17" t="s">
        <v>1306</v>
      </c>
      <c r="C383" s="18" t="s">
        <v>1307</v>
      </c>
      <c r="D383" s="17" t="s">
        <v>1215</v>
      </c>
      <c r="E383" s="18" t="s">
        <v>1308</v>
      </c>
      <c r="F383" s="53" t="s">
        <v>1725</v>
      </c>
      <c r="G383" s="53" t="s">
        <v>1725</v>
      </c>
      <c r="H383" s="53" t="s">
        <v>1725</v>
      </c>
      <c r="I383" s="53" t="s">
        <v>1725</v>
      </c>
      <c r="J383" s="53" t="s">
        <v>1725</v>
      </c>
      <c r="L383" s="53" t="s">
        <v>1725</v>
      </c>
    </row>
    <row r="384" spans="1:12" ht="15">
      <c r="A384" s="7">
        <v>354</v>
      </c>
      <c r="B384" s="17" t="s">
        <v>1309</v>
      </c>
      <c r="C384" s="18" t="s">
        <v>1310</v>
      </c>
      <c r="D384" s="17" t="s">
        <v>1215</v>
      </c>
      <c r="E384" s="18" t="s">
        <v>1311</v>
      </c>
      <c r="F384" s="27">
        <f>G384+H384+I384+J384</f>
        <v>1075238</v>
      </c>
      <c r="G384" s="52">
        <v>693700</v>
      </c>
      <c r="H384" s="52">
        <v>141547</v>
      </c>
      <c r="I384" s="52">
        <v>55500</v>
      </c>
      <c r="J384" s="52">
        <v>184491</v>
      </c>
      <c r="L384" s="53">
        <v>20050307</v>
      </c>
    </row>
    <row r="385" spans="1:12" ht="15">
      <c r="A385" s="7">
        <v>355</v>
      </c>
      <c r="B385" s="17" t="s">
        <v>1312</v>
      </c>
      <c r="C385" s="18" t="s">
        <v>1313</v>
      </c>
      <c r="D385" s="17" t="s">
        <v>1215</v>
      </c>
      <c r="E385" s="18" t="s">
        <v>1314</v>
      </c>
      <c r="F385" s="27">
        <f>G385+H385+I385+J385</f>
        <v>222433</v>
      </c>
      <c r="G385" s="52">
        <v>300</v>
      </c>
      <c r="H385" s="52">
        <v>222133</v>
      </c>
      <c r="I385" s="52">
        <v>0</v>
      </c>
      <c r="J385" s="52">
        <v>0</v>
      </c>
      <c r="L385" s="53">
        <v>20050307</v>
      </c>
    </row>
    <row r="386" spans="1:12" ht="15">
      <c r="A386" s="7">
        <v>356</v>
      </c>
      <c r="B386" s="17" t="s">
        <v>1315</v>
      </c>
      <c r="C386" s="18" t="s">
        <v>1316</v>
      </c>
      <c r="D386" s="17" t="s">
        <v>1215</v>
      </c>
      <c r="E386" s="18" t="s">
        <v>1317</v>
      </c>
      <c r="F386" s="27">
        <f>G386+H386+I386+J386</f>
        <v>3369353</v>
      </c>
      <c r="G386" s="52">
        <v>2118000</v>
      </c>
      <c r="H386" s="52">
        <v>744952</v>
      </c>
      <c r="I386" s="52">
        <v>483000</v>
      </c>
      <c r="J386" s="52">
        <v>23401</v>
      </c>
      <c r="L386" s="53">
        <v>20050407</v>
      </c>
    </row>
    <row r="387" spans="1:12" ht="15">
      <c r="A387" s="7">
        <v>357</v>
      </c>
      <c r="B387" s="17" t="s">
        <v>1318</v>
      </c>
      <c r="C387" s="18" t="s">
        <v>1319</v>
      </c>
      <c r="D387" s="17" t="s">
        <v>1215</v>
      </c>
      <c r="E387" s="18" t="s">
        <v>1320</v>
      </c>
      <c r="F387" s="27">
        <f>G387+H387+I387+J387</f>
        <v>65203</v>
      </c>
      <c r="G387" s="52">
        <v>0</v>
      </c>
      <c r="H387" s="52">
        <v>39203</v>
      </c>
      <c r="I387" s="52">
        <v>0</v>
      </c>
      <c r="J387" s="52">
        <v>26000</v>
      </c>
      <c r="L387" s="53">
        <v>20050407</v>
      </c>
    </row>
    <row r="388" spans="1:12" ht="15">
      <c r="A388" s="7">
        <v>358</v>
      </c>
      <c r="B388" s="17" t="s">
        <v>1321</v>
      </c>
      <c r="C388" s="18" t="s">
        <v>1322</v>
      </c>
      <c r="D388" s="17" t="s">
        <v>1215</v>
      </c>
      <c r="E388" s="18" t="s">
        <v>1323</v>
      </c>
      <c r="F388" s="53" t="s">
        <v>1725</v>
      </c>
      <c r="G388" s="53" t="s">
        <v>1725</v>
      </c>
      <c r="H388" s="53" t="s">
        <v>1725</v>
      </c>
      <c r="I388" s="53" t="s">
        <v>1725</v>
      </c>
      <c r="J388" s="53" t="s">
        <v>1725</v>
      </c>
      <c r="L388" s="53" t="s">
        <v>1725</v>
      </c>
    </row>
    <row r="389" spans="1:12" ht="15">
      <c r="A389" s="7">
        <v>359</v>
      </c>
      <c r="B389" s="17" t="s">
        <v>1324</v>
      </c>
      <c r="C389" s="18" t="s">
        <v>1325</v>
      </c>
      <c r="D389" s="17" t="s">
        <v>1215</v>
      </c>
      <c r="E389" s="18" t="s">
        <v>1326</v>
      </c>
      <c r="F389" s="27">
        <f>G389+H389+I389+J389</f>
        <v>3034278</v>
      </c>
      <c r="G389" s="52">
        <v>1292650</v>
      </c>
      <c r="H389" s="52">
        <v>1034618</v>
      </c>
      <c r="I389" s="52">
        <v>497600</v>
      </c>
      <c r="J389" s="52">
        <v>209410</v>
      </c>
      <c r="L389" s="53">
        <v>20050307</v>
      </c>
    </row>
    <row r="390" spans="1:12" ht="15">
      <c r="A390" s="7">
        <v>360</v>
      </c>
      <c r="B390" s="17" t="s">
        <v>1327</v>
      </c>
      <c r="C390" s="18" t="s">
        <v>1328</v>
      </c>
      <c r="D390" s="17" t="s">
        <v>1215</v>
      </c>
      <c r="E390" s="18" t="s">
        <v>1329</v>
      </c>
      <c r="F390" s="27">
        <f>G390+H390+I390+J390</f>
        <v>740996</v>
      </c>
      <c r="G390" s="52">
        <v>0</v>
      </c>
      <c r="H390" s="52">
        <v>740996</v>
      </c>
      <c r="I390" s="52">
        <v>0</v>
      </c>
      <c r="J390" s="52">
        <v>0</v>
      </c>
      <c r="L390" s="53">
        <v>20050307</v>
      </c>
    </row>
    <row r="391" spans="1:12" ht="15">
      <c r="A391" s="7">
        <v>361</v>
      </c>
      <c r="B391" s="17" t="s">
        <v>1330</v>
      </c>
      <c r="C391" s="18" t="s">
        <v>1331</v>
      </c>
      <c r="D391" s="17" t="s">
        <v>1215</v>
      </c>
      <c r="E391" s="18" t="s">
        <v>1332</v>
      </c>
      <c r="F391" s="27">
        <f>G391+H391+I391+J391</f>
        <v>597661</v>
      </c>
      <c r="G391" s="52">
        <v>1200</v>
      </c>
      <c r="H391" s="52">
        <v>533815</v>
      </c>
      <c r="I391" s="52">
        <v>11000</v>
      </c>
      <c r="J391" s="52">
        <v>51646</v>
      </c>
      <c r="L391" s="53">
        <v>20050307</v>
      </c>
    </row>
    <row r="392" spans="1:12" ht="15">
      <c r="A392" s="7">
        <v>362</v>
      </c>
      <c r="B392" s="17" t="s">
        <v>1333</v>
      </c>
      <c r="C392" s="18" t="s">
        <v>1334</v>
      </c>
      <c r="D392" s="17" t="s">
        <v>1215</v>
      </c>
      <c r="E392" s="18" t="s">
        <v>1335</v>
      </c>
      <c r="F392" s="27">
        <f>G392+H392+I392+J392</f>
        <v>714581</v>
      </c>
      <c r="G392" s="52">
        <v>49600</v>
      </c>
      <c r="H392" s="52">
        <v>261934</v>
      </c>
      <c r="I392" s="52">
        <v>167211</v>
      </c>
      <c r="J392" s="52">
        <v>235836</v>
      </c>
      <c r="L392" s="53">
        <v>20050407</v>
      </c>
    </row>
    <row r="393" spans="1:12" ht="15">
      <c r="A393" s="7">
        <v>363</v>
      </c>
      <c r="B393" s="17" t="s">
        <v>1336</v>
      </c>
      <c r="C393" s="18" t="s">
        <v>1337</v>
      </c>
      <c r="D393" s="17" t="s">
        <v>1215</v>
      </c>
      <c r="E393" s="18" t="s">
        <v>1338</v>
      </c>
      <c r="F393" s="27">
        <f>G393+H393+I393+J393</f>
        <v>5185</v>
      </c>
      <c r="G393" s="52">
        <v>0</v>
      </c>
      <c r="H393" s="52">
        <v>5185</v>
      </c>
      <c r="I393" s="52">
        <v>0</v>
      </c>
      <c r="J393" s="52">
        <v>0</v>
      </c>
      <c r="L393" s="53">
        <v>20050407</v>
      </c>
    </row>
    <row r="394" spans="1:12" ht="15">
      <c r="A394" s="7">
        <v>364</v>
      </c>
      <c r="B394" s="17" t="s">
        <v>1339</v>
      </c>
      <c r="C394" s="18" t="s">
        <v>1340</v>
      </c>
      <c r="D394" s="17" t="s">
        <v>1215</v>
      </c>
      <c r="E394" s="18" t="s">
        <v>1341</v>
      </c>
      <c r="F394" s="27">
        <f>G394+H394+I394+J394</f>
        <v>3030322</v>
      </c>
      <c r="G394" s="52">
        <v>324337</v>
      </c>
      <c r="H394" s="52">
        <v>2705985</v>
      </c>
      <c r="I394" s="52">
        <v>0</v>
      </c>
      <c r="J394" s="52">
        <v>0</v>
      </c>
      <c r="L394" s="53">
        <v>20050307</v>
      </c>
    </row>
    <row r="395" spans="1:12" ht="15">
      <c r="A395" s="7">
        <v>365</v>
      </c>
      <c r="B395" s="17" t="s">
        <v>1342</v>
      </c>
      <c r="C395" s="18" t="s">
        <v>1343</v>
      </c>
      <c r="D395" s="17" t="s">
        <v>1215</v>
      </c>
      <c r="E395" s="18" t="s">
        <v>1344</v>
      </c>
      <c r="F395" s="27">
        <f>G395+H395+I395+J395</f>
        <v>739193</v>
      </c>
      <c r="G395" s="52">
        <v>570261</v>
      </c>
      <c r="H395" s="52">
        <v>85087</v>
      </c>
      <c r="I395" s="52">
        <v>0</v>
      </c>
      <c r="J395" s="52">
        <v>83845</v>
      </c>
      <c r="L395" s="53">
        <v>20050407</v>
      </c>
    </row>
    <row r="396" spans="1:12" ht="15">
      <c r="A396" s="7">
        <v>366</v>
      </c>
      <c r="B396" s="17" t="s">
        <v>1345</v>
      </c>
      <c r="C396" s="18" t="s">
        <v>1346</v>
      </c>
      <c r="D396" s="17" t="s">
        <v>1215</v>
      </c>
      <c r="E396" s="18" t="s">
        <v>1347</v>
      </c>
      <c r="F396" s="27">
        <f>G396+H396+I396+J396</f>
        <v>1624100</v>
      </c>
      <c r="G396" s="52">
        <v>1580000</v>
      </c>
      <c r="H396" s="52">
        <v>42450</v>
      </c>
      <c r="I396" s="52">
        <v>0</v>
      </c>
      <c r="J396" s="52">
        <v>1650</v>
      </c>
      <c r="L396" s="53">
        <v>20050307</v>
      </c>
    </row>
    <row r="397" spans="1:12" ht="15">
      <c r="A397" s="7">
        <v>367</v>
      </c>
      <c r="B397" s="17" t="s">
        <v>1348</v>
      </c>
      <c r="C397" s="18" t="s">
        <v>1349</v>
      </c>
      <c r="D397" s="17" t="s">
        <v>1215</v>
      </c>
      <c r="E397" s="18" t="s">
        <v>1350</v>
      </c>
      <c r="F397" s="27">
        <f>G397+H397+I397+J397</f>
        <v>300724</v>
      </c>
      <c r="G397" s="52">
        <v>0</v>
      </c>
      <c r="H397" s="52">
        <v>218199</v>
      </c>
      <c r="I397" s="52">
        <v>0</v>
      </c>
      <c r="J397" s="52">
        <v>82525</v>
      </c>
      <c r="L397" s="53">
        <v>20050307</v>
      </c>
    </row>
    <row r="398" spans="1:12" ht="15">
      <c r="A398" s="7">
        <v>368</v>
      </c>
      <c r="B398" s="17" t="s">
        <v>1351</v>
      </c>
      <c r="C398" s="18" t="s">
        <v>1352</v>
      </c>
      <c r="D398" s="17" t="s">
        <v>1215</v>
      </c>
      <c r="E398" s="18" t="s">
        <v>1353</v>
      </c>
      <c r="F398" s="27">
        <f>G398+H398+I398+J398</f>
        <v>6499</v>
      </c>
      <c r="G398" s="52">
        <v>0</v>
      </c>
      <c r="H398" s="52">
        <v>6499</v>
      </c>
      <c r="I398" s="52">
        <v>0</v>
      </c>
      <c r="J398" s="52">
        <v>0</v>
      </c>
      <c r="L398" s="53">
        <v>20050407</v>
      </c>
    </row>
    <row r="399" spans="1:12" ht="15">
      <c r="A399" s="7">
        <v>369</v>
      </c>
      <c r="B399" s="17" t="s">
        <v>1354</v>
      </c>
      <c r="C399" s="18" t="s">
        <v>1355</v>
      </c>
      <c r="D399" s="17" t="s">
        <v>1215</v>
      </c>
      <c r="E399" s="18" t="s">
        <v>2</v>
      </c>
      <c r="F399" s="53" t="s">
        <v>1725</v>
      </c>
      <c r="G399" s="53" t="s">
        <v>1725</v>
      </c>
      <c r="H399" s="53" t="s">
        <v>1725</v>
      </c>
      <c r="I399" s="53" t="s">
        <v>1725</v>
      </c>
      <c r="J399" s="53" t="s">
        <v>1725</v>
      </c>
      <c r="L399" s="53" t="s">
        <v>1725</v>
      </c>
    </row>
    <row r="400" spans="1:12" ht="15">
      <c r="A400" s="7">
        <v>370</v>
      </c>
      <c r="B400" s="17" t="s">
        <v>1356</v>
      </c>
      <c r="C400" s="18" t="s">
        <v>1357</v>
      </c>
      <c r="D400" s="17" t="s">
        <v>1215</v>
      </c>
      <c r="E400" s="18" t="s">
        <v>1358</v>
      </c>
      <c r="F400" s="27">
        <f>G400+H400+I400+J400</f>
        <v>1284250</v>
      </c>
      <c r="G400" s="52">
        <v>965000</v>
      </c>
      <c r="H400" s="52">
        <v>184600</v>
      </c>
      <c r="I400" s="52">
        <v>0</v>
      </c>
      <c r="J400" s="52">
        <v>134650</v>
      </c>
      <c r="L400" s="53">
        <v>20050307</v>
      </c>
    </row>
    <row r="401" spans="1:12" ht="15">
      <c r="A401" s="7">
        <v>371</v>
      </c>
      <c r="B401" s="17" t="s">
        <v>1359</v>
      </c>
      <c r="C401" s="18" t="s">
        <v>1360</v>
      </c>
      <c r="D401" s="17" t="s">
        <v>1215</v>
      </c>
      <c r="E401" s="18" t="s">
        <v>1672</v>
      </c>
      <c r="F401" s="27">
        <f>G401+H401+I401+J401</f>
        <v>289985</v>
      </c>
      <c r="G401" s="52">
        <v>200000</v>
      </c>
      <c r="H401" s="52">
        <v>87485</v>
      </c>
      <c r="I401" s="52">
        <v>0</v>
      </c>
      <c r="J401" s="52">
        <v>2500</v>
      </c>
      <c r="L401" s="53">
        <v>20050307</v>
      </c>
    </row>
    <row r="402" spans="1:12" ht="15">
      <c r="A402" s="7">
        <v>372</v>
      </c>
      <c r="B402" s="17" t="s">
        <v>1361</v>
      </c>
      <c r="C402" s="18" t="s">
        <v>1362</v>
      </c>
      <c r="D402" s="17" t="s">
        <v>1215</v>
      </c>
      <c r="E402" s="18" t="s">
        <v>1363</v>
      </c>
      <c r="F402" s="53" t="s">
        <v>1725</v>
      </c>
      <c r="G402" s="53" t="s">
        <v>1725</v>
      </c>
      <c r="H402" s="53" t="s">
        <v>1725</v>
      </c>
      <c r="I402" s="53" t="s">
        <v>1725</v>
      </c>
      <c r="J402" s="53" t="s">
        <v>1725</v>
      </c>
      <c r="L402" s="53" t="s">
        <v>1725</v>
      </c>
    </row>
    <row r="403" spans="1:12" ht="15">
      <c r="A403" s="7">
        <v>373</v>
      </c>
      <c r="B403" s="17" t="s">
        <v>1364</v>
      </c>
      <c r="C403" s="18" t="s">
        <v>1365</v>
      </c>
      <c r="D403" s="17" t="s">
        <v>1215</v>
      </c>
      <c r="E403" s="18" t="s">
        <v>1366</v>
      </c>
      <c r="F403" s="53" t="s">
        <v>1725</v>
      </c>
      <c r="G403" s="53" t="s">
        <v>1725</v>
      </c>
      <c r="H403" s="53" t="s">
        <v>1725</v>
      </c>
      <c r="I403" s="53" t="s">
        <v>1725</v>
      </c>
      <c r="J403" s="53" t="s">
        <v>1725</v>
      </c>
      <c r="L403" s="53" t="s">
        <v>1725</v>
      </c>
    </row>
    <row r="404" spans="1:12" ht="15">
      <c r="A404" s="7">
        <v>374</v>
      </c>
      <c r="B404" s="17" t="s">
        <v>1367</v>
      </c>
      <c r="C404" s="18" t="s">
        <v>1368</v>
      </c>
      <c r="D404" s="17" t="s">
        <v>1215</v>
      </c>
      <c r="E404" s="18" t="s">
        <v>1369</v>
      </c>
      <c r="F404" s="27">
        <f>G404+H404+I404+J404</f>
        <v>1038861</v>
      </c>
      <c r="G404" s="52">
        <v>12800</v>
      </c>
      <c r="H404" s="52">
        <v>97261</v>
      </c>
      <c r="I404" s="52">
        <v>927800</v>
      </c>
      <c r="J404" s="52">
        <v>1000</v>
      </c>
      <c r="L404" s="53">
        <v>20050307</v>
      </c>
    </row>
    <row r="405" spans="1:12" ht="15">
      <c r="A405" s="7">
        <v>375</v>
      </c>
      <c r="B405" s="17" t="s">
        <v>1370</v>
      </c>
      <c r="C405" s="18" t="s">
        <v>1371</v>
      </c>
      <c r="D405" s="17" t="s">
        <v>1215</v>
      </c>
      <c r="E405" s="18" t="s">
        <v>1372</v>
      </c>
      <c r="F405" s="53" t="s">
        <v>1725</v>
      </c>
      <c r="G405" s="53" t="s">
        <v>1725</v>
      </c>
      <c r="H405" s="53" t="s">
        <v>1725</v>
      </c>
      <c r="I405" s="53" t="s">
        <v>1725</v>
      </c>
      <c r="J405" s="53" t="s">
        <v>1725</v>
      </c>
      <c r="L405" s="53" t="s">
        <v>1725</v>
      </c>
    </row>
    <row r="406" spans="1:12" ht="15">
      <c r="A406" s="7">
        <v>376</v>
      </c>
      <c r="B406" s="17" t="s">
        <v>1374</v>
      </c>
      <c r="C406" s="18" t="s">
        <v>1375</v>
      </c>
      <c r="D406" s="17" t="s">
        <v>1373</v>
      </c>
      <c r="E406" s="18" t="s">
        <v>1376</v>
      </c>
      <c r="F406" s="27">
        <f>G406+H406+I406+J406</f>
        <v>396048</v>
      </c>
      <c r="G406" s="52">
        <v>0</v>
      </c>
      <c r="H406" s="52">
        <v>367548</v>
      </c>
      <c r="I406" s="52">
        <v>0</v>
      </c>
      <c r="J406" s="52">
        <v>28500</v>
      </c>
      <c r="L406" s="53">
        <v>20050307</v>
      </c>
    </row>
    <row r="407" spans="1:12" ht="15">
      <c r="A407" s="7">
        <v>377</v>
      </c>
      <c r="B407" s="17" t="s">
        <v>1377</v>
      </c>
      <c r="C407" s="18" t="s">
        <v>1378</v>
      </c>
      <c r="D407" s="17" t="s">
        <v>1373</v>
      </c>
      <c r="E407" s="18" t="s">
        <v>1379</v>
      </c>
      <c r="F407" s="27">
        <f>G407+H407+I407+J407</f>
        <v>348353</v>
      </c>
      <c r="G407" s="52">
        <v>275000</v>
      </c>
      <c r="H407" s="52">
        <v>60553</v>
      </c>
      <c r="I407" s="52">
        <v>0</v>
      </c>
      <c r="J407" s="52">
        <v>12800</v>
      </c>
      <c r="L407" s="53">
        <v>20050307</v>
      </c>
    </row>
    <row r="408" spans="1:12" ht="15">
      <c r="A408" s="7">
        <v>378</v>
      </c>
      <c r="B408" s="17" t="s">
        <v>1380</v>
      </c>
      <c r="C408" s="18" t="s">
        <v>1381</v>
      </c>
      <c r="D408" s="17" t="s">
        <v>1373</v>
      </c>
      <c r="E408" s="18" t="s">
        <v>1382</v>
      </c>
      <c r="F408" s="27">
        <f>G408+H408+I408+J408</f>
        <v>206130</v>
      </c>
      <c r="G408" s="52">
        <v>10500</v>
      </c>
      <c r="H408" s="52">
        <v>184450</v>
      </c>
      <c r="I408" s="52">
        <v>0</v>
      </c>
      <c r="J408" s="52">
        <v>11180</v>
      </c>
      <c r="L408" s="53">
        <v>20050407</v>
      </c>
    </row>
    <row r="409" spans="1:12" ht="15">
      <c r="A409" s="7">
        <v>379</v>
      </c>
      <c r="B409" s="17" t="s">
        <v>1383</v>
      </c>
      <c r="C409" s="18" t="s">
        <v>1384</v>
      </c>
      <c r="D409" s="17" t="s">
        <v>1373</v>
      </c>
      <c r="E409" s="18" t="s">
        <v>1385</v>
      </c>
      <c r="F409" s="27">
        <f>G409+H409+I409+J409</f>
        <v>818881</v>
      </c>
      <c r="G409" s="52">
        <v>171500</v>
      </c>
      <c r="H409" s="52">
        <v>647381</v>
      </c>
      <c r="I409" s="52">
        <v>0</v>
      </c>
      <c r="J409" s="52">
        <v>0</v>
      </c>
      <c r="L409" s="53">
        <v>20050307</v>
      </c>
    </row>
    <row r="410" spans="1:12" ht="15">
      <c r="A410" s="7">
        <v>380</v>
      </c>
      <c r="B410" s="17" t="s">
        <v>1386</v>
      </c>
      <c r="C410" s="18" t="s">
        <v>1387</v>
      </c>
      <c r="D410" s="17" t="s">
        <v>1373</v>
      </c>
      <c r="E410" s="18" t="s">
        <v>1388</v>
      </c>
      <c r="F410" s="27">
        <f>G410+H410+I410+J410</f>
        <v>682313</v>
      </c>
      <c r="G410" s="52">
        <v>94529</v>
      </c>
      <c r="H410" s="52">
        <v>574194</v>
      </c>
      <c r="I410" s="52">
        <v>0</v>
      </c>
      <c r="J410" s="52">
        <v>13590</v>
      </c>
      <c r="L410" s="53">
        <v>20050307</v>
      </c>
    </row>
    <row r="411" spans="1:12" ht="15">
      <c r="A411" s="7">
        <v>381</v>
      </c>
      <c r="B411" s="17" t="s">
        <v>1389</v>
      </c>
      <c r="C411" s="18" t="s">
        <v>1390</v>
      </c>
      <c r="D411" s="17" t="s">
        <v>1373</v>
      </c>
      <c r="E411" s="18" t="s">
        <v>1391</v>
      </c>
      <c r="F411" s="27">
        <f>G411+H411+I411+J411</f>
        <v>167810</v>
      </c>
      <c r="G411" s="52">
        <v>0</v>
      </c>
      <c r="H411" s="52">
        <v>89475</v>
      </c>
      <c r="I411" s="52">
        <v>0</v>
      </c>
      <c r="J411" s="52">
        <v>78335</v>
      </c>
      <c r="L411" s="53">
        <v>20050307</v>
      </c>
    </row>
    <row r="412" spans="1:12" ht="15">
      <c r="A412" s="7">
        <v>382</v>
      </c>
      <c r="B412" s="17" t="s">
        <v>1392</v>
      </c>
      <c r="C412" s="18" t="s">
        <v>1393</v>
      </c>
      <c r="D412" s="17" t="s">
        <v>1373</v>
      </c>
      <c r="E412" s="18" t="s">
        <v>1394</v>
      </c>
      <c r="F412" s="27">
        <f>G412+H412+I412+J412</f>
        <v>2029743</v>
      </c>
      <c r="G412" s="52">
        <v>1252300</v>
      </c>
      <c r="H412" s="52">
        <v>594807</v>
      </c>
      <c r="I412" s="52">
        <v>172400</v>
      </c>
      <c r="J412" s="52">
        <v>10236</v>
      </c>
      <c r="L412" s="53">
        <v>20050407</v>
      </c>
    </row>
    <row r="413" spans="1:12" ht="15">
      <c r="A413" s="7">
        <v>383</v>
      </c>
      <c r="B413" s="17" t="s">
        <v>1395</v>
      </c>
      <c r="C413" s="18" t="s">
        <v>1396</v>
      </c>
      <c r="D413" s="17" t="s">
        <v>1373</v>
      </c>
      <c r="E413" s="18" t="s">
        <v>1397</v>
      </c>
      <c r="F413" s="27">
        <f>G413+H413+I413+J413</f>
        <v>2249767</v>
      </c>
      <c r="G413" s="52">
        <v>1535800</v>
      </c>
      <c r="H413" s="52">
        <v>388338</v>
      </c>
      <c r="I413" s="52">
        <v>88175</v>
      </c>
      <c r="J413" s="52">
        <v>237454</v>
      </c>
      <c r="L413" s="53">
        <v>20050407</v>
      </c>
    </row>
    <row r="414" spans="1:12" ht="15">
      <c r="A414" s="7">
        <v>384</v>
      </c>
      <c r="B414" s="17" t="s">
        <v>1398</v>
      </c>
      <c r="C414" s="18" t="s">
        <v>1399</v>
      </c>
      <c r="D414" s="17" t="s">
        <v>1373</v>
      </c>
      <c r="E414" s="18" t="s">
        <v>1400</v>
      </c>
      <c r="F414" s="27">
        <f>G414+H414+I414+J414</f>
        <v>2865840</v>
      </c>
      <c r="G414" s="52">
        <v>1000</v>
      </c>
      <c r="H414" s="52">
        <v>163180</v>
      </c>
      <c r="I414" s="52">
        <v>0</v>
      </c>
      <c r="J414" s="52">
        <v>2701660</v>
      </c>
      <c r="L414" s="53">
        <v>20050307</v>
      </c>
    </row>
    <row r="415" spans="1:12" ht="15">
      <c r="A415" s="7">
        <v>385</v>
      </c>
      <c r="B415" s="17" t="s">
        <v>1401</v>
      </c>
      <c r="C415" s="18" t="s">
        <v>1402</v>
      </c>
      <c r="D415" s="17" t="s">
        <v>1373</v>
      </c>
      <c r="E415" s="18" t="s">
        <v>1403</v>
      </c>
      <c r="F415" s="27">
        <f>G415+H415+I415+J415</f>
        <v>3364947</v>
      </c>
      <c r="G415" s="52">
        <v>226500</v>
      </c>
      <c r="H415" s="52">
        <v>99418</v>
      </c>
      <c r="I415" s="52">
        <v>463400</v>
      </c>
      <c r="J415" s="52">
        <v>2575629</v>
      </c>
      <c r="L415" s="53">
        <v>20050407</v>
      </c>
    </row>
    <row r="416" spans="1:12" ht="15">
      <c r="A416" s="7">
        <v>386</v>
      </c>
      <c r="B416" s="17" t="s">
        <v>1404</v>
      </c>
      <c r="C416" s="18" t="s">
        <v>1405</v>
      </c>
      <c r="D416" s="17" t="s">
        <v>1373</v>
      </c>
      <c r="E416" s="18" t="s">
        <v>1406</v>
      </c>
      <c r="F416" s="27">
        <f>G416+H416+I416+J416</f>
        <v>1133139</v>
      </c>
      <c r="G416" s="52">
        <v>791100</v>
      </c>
      <c r="H416" s="52">
        <v>89350</v>
      </c>
      <c r="I416" s="52">
        <v>0</v>
      </c>
      <c r="J416" s="52">
        <v>252689</v>
      </c>
      <c r="L416" s="53">
        <v>20050307</v>
      </c>
    </row>
    <row r="417" spans="1:12" ht="15">
      <c r="A417" s="7">
        <v>387</v>
      </c>
      <c r="B417" s="17" t="s">
        <v>1407</v>
      </c>
      <c r="C417" s="18" t="s">
        <v>1408</v>
      </c>
      <c r="D417" s="17" t="s">
        <v>1373</v>
      </c>
      <c r="E417" s="18" t="s">
        <v>1409</v>
      </c>
      <c r="F417" s="27">
        <f>G417+H417+I417+J417</f>
        <v>300450</v>
      </c>
      <c r="G417" s="52">
        <v>500</v>
      </c>
      <c r="H417" s="52">
        <v>9250</v>
      </c>
      <c r="I417" s="52">
        <v>279000</v>
      </c>
      <c r="J417" s="52">
        <v>11700</v>
      </c>
      <c r="L417" s="53">
        <v>20050307</v>
      </c>
    </row>
    <row r="418" spans="1:12" ht="15">
      <c r="A418" s="7">
        <v>388</v>
      </c>
      <c r="B418" s="17" t="s">
        <v>1410</v>
      </c>
      <c r="C418" s="18" t="s">
        <v>1411</v>
      </c>
      <c r="D418" s="17" t="s">
        <v>1373</v>
      </c>
      <c r="E418" s="18" t="s">
        <v>1412</v>
      </c>
      <c r="F418" s="27">
        <f>G418+H418+I418+J418</f>
        <v>1485</v>
      </c>
      <c r="G418" s="52">
        <v>0</v>
      </c>
      <c r="H418" s="52">
        <v>1485</v>
      </c>
      <c r="I418" s="52">
        <v>0</v>
      </c>
      <c r="J418" s="52">
        <v>0</v>
      </c>
      <c r="L418" s="53">
        <v>20050407</v>
      </c>
    </row>
    <row r="419" spans="1:12" ht="15">
      <c r="A419" s="7">
        <v>389</v>
      </c>
      <c r="B419" s="17" t="s">
        <v>1413</v>
      </c>
      <c r="C419" s="18" t="s">
        <v>1414</v>
      </c>
      <c r="D419" s="17" t="s">
        <v>1373</v>
      </c>
      <c r="E419" s="18" t="s">
        <v>1415</v>
      </c>
      <c r="F419" s="27">
        <f>G419+H419+I419+J419</f>
        <v>1381902</v>
      </c>
      <c r="G419" s="52">
        <v>851410</v>
      </c>
      <c r="H419" s="52">
        <v>414000</v>
      </c>
      <c r="I419" s="52">
        <v>40300</v>
      </c>
      <c r="J419" s="52">
        <v>76192</v>
      </c>
      <c r="L419" s="53">
        <v>20050407</v>
      </c>
    </row>
    <row r="420" spans="1:12" ht="15">
      <c r="A420" s="7">
        <v>390</v>
      </c>
      <c r="B420" s="17" t="s">
        <v>1416</v>
      </c>
      <c r="C420" s="18" t="s">
        <v>1417</v>
      </c>
      <c r="D420" s="17" t="s">
        <v>1373</v>
      </c>
      <c r="E420" s="18" t="s">
        <v>1418</v>
      </c>
      <c r="F420" s="27">
        <f>G420+H420+I420+J420</f>
        <v>355745</v>
      </c>
      <c r="G420" s="52">
        <v>2550</v>
      </c>
      <c r="H420" s="52">
        <v>353120</v>
      </c>
      <c r="I420" s="52">
        <v>0</v>
      </c>
      <c r="J420" s="52">
        <v>75</v>
      </c>
      <c r="L420" s="53">
        <v>20050307</v>
      </c>
    </row>
    <row r="421" spans="1:12" ht="15">
      <c r="A421" s="7">
        <v>391</v>
      </c>
      <c r="B421" s="17" t="s">
        <v>1419</v>
      </c>
      <c r="C421" s="18" t="s">
        <v>1420</v>
      </c>
      <c r="D421" s="17" t="s">
        <v>1373</v>
      </c>
      <c r="E421" s="18" t="s">
        <v>1421</v>
      </c>
      <c r="F421" s="27">
        <f>G421+H421+I421+J421</f>
        <v>73151</v>
      </c>
      <c r="G421" s="52">
        <v>0</v>
      </c>
      <c r="H421" s="52">
        <v>35451</v>
      </c>
      <c r="I421" s="52">
        <v>0</v>
      </c>
      <c r="J421" s="52">
        <v>37700</v>
      </c>
      <c r="L421" s="53">
        <v>20050307</v>
      </c>
    </row>
    <row r="422" spans="1:12" s="5" customFormat="1" ht="15">
      <c r="A422" s="7">
        <v>392</v>
      </c>
      <c r="B422" s="17" t="s">
        <v>1422</v>
      </c>
      <c r="C422" s="18" t="s">
        <v>1423</v>
      </c>
      <c r="D422" s="17" t="s">
        <v>1373</v>
      </c>
      <c r="E422" s="18" t="s">
        <v>1424</v>
      </c>
      <c r="F422" s="27">
        <f>G422+H422+I422+J422</f>
        <v>2608167</v>
      </c>
      <c r="G422" s="52">
        <v>0</v>
      </c>
      <c r="H422" s="52">
        <v>1505719</v>
      </c>
      <c r="I422" s="52">
        <v>35000</v>
      </c>
      <c r="J422" s="52">
        <v>1067448</v>
      </c>
      <c r="L422" s="53">
        <v>20050307</v>
      </c>
    </row>
    <row r="423" spans="1:12" ht="15">
      <c r="A423" s="7">
        <v>393</v>
      </c>
      <c r="B423" s="17" t="s">
        <v>1425</v>
      </c>
      <c r="C423" s="18" t="s">
        <v>1426</v>
      </c>
      <c r="D423" s="17" t="s">
        <v>1373</v>
      </c>
      <c r="E423" s="18" t="s">
        <v>1427</v>
      </c>
      <c r="F423" s="27">
        <f>G423+H423+I423+J423</f>
        <v>412722</v>
      </c>
      <c r="G423" s="52">
        <v>0</v>
      </c>
      <c r="H423" s="52">
        <v>242722</v>
      </c>
      <c r="I423" s="52">
        <v>0</v>
      </c>
      <c r="J423" s="52">
        <v>170000</v>
      </c>
      <c r="L423" s="53">
        <v>20050407</v>
      </c>
    </row>
    <row r="424" spans="1:12" ht="15">
      <c r="A424" s="7">
        <v>394</v>
      </c>
      <c r="B424" s="17" t="s">
        <v>1428</v>
      </c>
      <c r="C424" s="18" t="s">
        <v>1429</v>
      </c>
      <c r="D424" s="17" t="s">
        <v>1373</v>
      </c>
      <c r="E424" s="18" t="s">
        <v>1430</v>
      </c>
      <c r="F424" s="27">
        <f>G424+H424+I424+J424</f>
        <v>126390</v>
      </c>
      <c r="G424" s="52">
        <v>0</v>
      </c>
      <c r="H424" s="52">
        <v>88090</v>
      </c>
      <c r="I424" s="52">
        <v>100</v>
      </c>
      <c r="J424" s="52">
        <v>38200</v>
      </c>
      <c r="L424" s="53">
        <v>20050307</v>
      </c>
    </row>
    <row r="425" spans="1:12" ht="15">
      <c r="A425" s="7">
        <v>395</v>
      </c>
      <c r="B425" s="17" t="s">
        <v>1431</v>
      </c>
      <c r="C425" s="18" t="s">
        <v>1432</v>
      </c>
      <c r="D425" s="17" t="s">
        <v>1373</v>
      </c>
      <c r="E425" s="18" t="s">
        <v>1433</v>
      </c>
      <c r="F425" s="27">
        <f>G425+H425+I425+J425</f>
        <v>63210</v>
      </c>
      <c r="G425" s="52">
        <v>0</v>
      </c>
      <c r="H425" s="52">
        <v>55210</v>
      </c>
      <c r="I425" s="52">
        <v>0</v>
      </c>
      <c r="J425" s="52">
        <v>8000</v>
      </c>
      <c r="L425" s="53">
        <v>20050407</v>
      </c>
    </row>
    <row r="426" spans="1:12" ht="15">
      <c r="A426" s="7">
        <v>396</v>
      </c>
      <c r="B426" s="17" t="s">
        <v>1434</v>
      </c>
      <c r="C426" s="18" t="s">
        <v>1435</v>
      </c>
      <c r="D426" s="17" t="s">
        <v>1373</v>
      </c>
      <c r="E426" s="18" t="s">
        <v>1436</v>
      </c>
      <c r="F426" s="27">
        <f>G426+H426+I426+J426</f>
        <v>1093763</v>
      </c>
      <c r="G426" s="52">
        <v>302100</v>
      </c>
      <c r="H426" s="52">
        <v>646937</v>
      </c>
      <c r="I426" s="52">
        <v>0</v>
      </c>
      <c r="J426" s="52">
        <v>144726</v>
      </c>
      <c r="L426" s="53">
        <v>20050307</v>
      </c>
    </row>
    <row r="427" spans="1:12" ht="15">
      <c r="A427" s="7">
        <v>397</v>
      </c>
      <c r="B427" s="17" t="s">
        <v>1437</v>
      </c>
      <c r="C427" s="18" t="s">
        <v>1438</v>
      </c>
      <c r="D427" s="17" t="s">
        <v>1373</v>
      </c>
      <c r="E427" s="18" t="s">
        <v>1439</v>
      </c>
      <c r="F427" s="27">
        <f>G427+H427+I427+J427</f>
        <v>1674561</v>
      </c>
      <c r="G427" s="52">
        <v>0</v>
      </c>
      <c r="H427" s="52">
        <v>975959</v>
      </c>
      <c r="I427" s="52">
        <v>0</v>
      </c>
      <c r="J427" s="52">
        <v>698602</v>
      </c>
      <c r="L427" s="53">
        <v>20050307</v>
      </c>
    </row>
    <row r="428" spans="1:12" ht="15">
      <c r="A428" s="7">
        <v>398</v>
      </c>
      <c r="B428" s="17" t="s">
        <v>1440</v>
      </c>
      <c r="C428" s="18" t="s">
        <v>1441</v>
      </c>
      <c r="D428" s="17" t="s">
        <v>1373</v>
      </c>
      <c r="E428" s="18" t="s">
        <v>1442</v>
      </c>
      <c r="F428" s="27">
        <f>G428+H428+I428+J428</f>
        <v>15576</v>
      </c>
      <c r="G428" s="52">
        <v>0</v>
      </c>
      <c r="H428" s="52">
        <v>6300</v>
      </c>
      <c r="I428" s="52">
        <v>0</v>
      </c>
      <c r="J428" s="52">
        <v>9276</v>
      </c>
      <c r="L428" s="53">
        <v>20050407</v>
      </c>
    </row>
    <row r="429" spans="1:12" ht="15">
      <c r="A429" s="7">
        <v>399</v>
      </c>
      <c r="B429" s="17" t="s">
        <v>1443</v>
      </c>
      <c r="C429" s="18" t="s">
        <v>1444</v>
      </c>
      <c r="D429" s="17" t="s">
        <v>1373</v>
      </c>
      <c r="E429" s="18" t="s">
        <v>1445</v>
      </c>
      <c r="F429" s="27">
        <f>G429+H429+I429+J429</f>
        <v>622800</v>
      </c>
      <c r="G429" s="52">
        <v>0</v>
      </c>
      <c r="H429" s="52">
        <v>248050</v>
      </c>
      <c r="I429" s="52">
        <v>0</v>
      </c>
      <c r="J429" s="52">
        <v>374750</v>
      </c>
      <c r="L429" s="53">
        <v>20050307</v>
      </c>
    </row>
    <row r="430" spans="1:12" ht="15">
      <c r="A430" s="7">
        <v>400</v>
      </c>
      <c r="B430" s="17" t="s">
        <v>1446</v>
      </c>
      <c r="C430" s="18" t="s">
        <v>1447</v>
      </c>
      <c r="D430" s="17" t="s">
        <v>1373</v>
      </c>
      <c r="E430" s="18" t="s">
        <v>1448</v>
      </c>
      <c r="F430" s="27">
        <f>G430+H430+I430+J430</f>
        <v>380436</v>
      </c>
      <c r="G430" s="52">
        <v>50640</v>
      </c>
      <c r="H430" s="52">
        <v>314096</v>
      </c>
      <c r="I430" s="52">
        <v>0</v>
      </c>
      <c r="J430" s="52">
        <v>15700</v>
      </c>
      <c r="L430" s="53">
        <v>20050407</v>
      </c>
    </row>
    <row r="431" spans="1:12" ht="15">
      <c r="A431" s="7">
        <v>401</v>
      </c>
      <c r="B431" s="17" t="s">
        <v>1449</v>
      </c>
      <c r="C431" s="18" t="s">
        <v>1450</v>
      </c>
      <c r="D431" s="17" t="s">
        <v>1373</v>
      </c>
      <c r="E431" s="18" t="s">
        <v>1451</v>
      </c>
      <c r="F431" s="27">
        <f>G431+H431+I431+J431</f>
        <v>176558</v>
      </c>
      <c r="G431" s="52">
        <v>4500</v>
      </c>
      <c r="H431" s="52">
        <v>92008</v>
      </c>
      <c r="I431" s="52">
        <v>0</v>
      </c>
      <c r="J431" s="52">
        <v>80050</v>
      </c>
      <c r="L431" s="53">
        <v>20050407</v>
      </c>
    </row>
    <row r="432" spans="1:12" ht="15">
      <c r="A432" s="7">
        <v>402</v>
      </c>
      <c r="B432" s="17" t="s">
        <v>1452</v>
      </c>
      <c r="C432" s="18" t="s">
        <v>1453</v>
      </c>
      <c r="D432" s="17" t="s">
        <v>1373</v>
      </c>
      <c r="E432" s="18" t="s">
        <v>1454</v>
      </c>
      <c r="F432" s="27">
        <f>G432+H432+I432+J432</f>
        <v>915699</v>
      </c>
      <c r="G432" s="52">
        <v>134500</v>
      </c>
      <c r="H432" s="52">
        <v>324510</v>
      </c>
      <c r="I432" s="52">
        <v>500</v>
      </c>
      <c r="J432" s="52">
        <v>456189</v>
      </c>
      <c r="L432" s="53">
        <v>20050307</v>
      </c>
    </row>
    <row r="433" spans="1:12" ht="15">
      <c r="A433" s="7">
        <v>403</v>
      </c>
      <c r="B433" s="17" t="s">
        <v>1455</v>
      </c>
      <c r="C433" s="18" t="s">
        <v>1456</v>
      </c>
      <c r="D433" s="17" t="s">
        <v>1373</v>
      </c>
      <c r="E433" s="18" t="s">
        <v>1457</v>
      </c>
      <c r="F433" s="27">
        <f>G433+H433+I433+J433</f>
        <v>5785</v>
      </c>
      <c r="G433" s="52">
        <v>0</v>
      </c>
      <c r="H433" s="52">
        <v>5785</v>
      </c>
      <c r="I433" s="52">
        <v>0</v>
      </c>
      <c r="J433" s="52">
        <v>0</v>
      </c>
      <c r="L433" s="53">
        <v>20050307</v>
      </c>
    </row>
    <row r="434" spans="1:12" ht="15">
      <c r="A434" s="7">
        <v>404</v>
      </c>
      <c r="B434" s="17" t="s">
        <v>1458</v>
      </c>
      <c r="C434" s="18" t="s">
        <v>1459</v>
      </c>
      <c r="D434" s="17" t="s">
        <v>1373</v>
      </c>
      <c r="E434" s="18" t="s">
        <v>1460</v>
      </c>
      <c r="F434" s="53" t="s">
        <v>1725</v>
      </c>
      <c r="G434" s="53" t="s">
        <v>1725</v>
      </c>
      <c r="H434" s="53" t="s">
        <v>1725</v>
      </c>
      <c r="I434" s="53" t="s">
        <v>1725</v>
      </c>
      <c r="J434" s="53" t="s">
        <v>1725</v>
      </c>
      <c r="L434" s="53" t="s">
        <v>1725</v>
      </c>
    </row>
    <row r="435" spans="1:12" ht="15">
      <c r="A435" s="7">
        <v>405</v>
      </c>
      <c r="B435" s="17" t="s">
        <v>1461</v>
      </c>
      <c r="C435" s="18" t="s">
        <v>1462</v>
      </c>
      <c r="D435" s="17" t="s">
        <v>1373</v>
      </c>
      <c r="E435" s="18" t="s">
        <v>1463</v>
      </c>
      <c r="F435" s="27">
        <f aca="true" t="shared" si="0" ref="F435:F441">G435+H435+I435+J435</f>
        <v>284885</v>
      </c>
      <c r="G435" s="52">
        <v>1</v>
      </c>
      <c r="H435" s="52">
        <v>162330</v>
      </c>
      <c r="I435" s="52">
        <v>0</v>
      </c>
      <c r="J435" s="52">
        <v>122554</v>
      </c>
      <c r="L435" s="53">
        <v>20050407</v>
      </c>
    </row>
    <row r="436" spans="1:12" ht="15">
      <c r="A436" s="7">
        <v>406</v>
      </c>
      <c r="B436" s="17" t="s">
        <v>1464</v>
      </c>
      <c r="C436" s="18" t="s">
        <v>1465</v>
      </c>
      <c r="D436" s="17" t="s">
        <v>1373</v>
      </c>
      <c r="E436" s="18" t="s">
        <v>1466</v>
      </c>
      <c r="F436" s="27">
        <f t="shared" si="0"/>
        <v>670024</v>
      </c>
      <c r="G436" s="52">
        <v>203000</v>
      </c>
      <c r="H436" s="52">
        <v>363523</v>
      </c>
      <c r="I436" s="52">
        <v>0</v>
      </c>
      <c r="J436" s="52">
        <v>103501</v>
      </c>
      <c r="L436" s="53">
        <v>20050407</v>
      </c>
    </row>
    <row r="437" spans="1:12" ht="15">
      <c r="A437" s="7">
        <v>407</v>
      </c>
      <c r="B437" s="17" t="s">
        <v>1467</v>
      </c>
      <c r="C437" s="18" t="s">
        <v>1468</v>
      </c>
      <c r="D437" s="17" t="s">
        <v>1373</v>
      </c>
      <c r="E437" s="18" t="s">
        <v>1469</v>
      </c>
      <c r="F437" s="27">
        <f t="shared" si="0"/>
        <v>1916128</v>
      </c>
      <c r="G437" s="52">
        <v>376550</v>
      </c>
      <c r="H437" s="52">
        <v>1369762</v>
      </c>
      <c r="I437" s="52">
        <v>0</v>
      </c>
      <c r="J437" s="52">
        <v>169816</v>
      </c>
      <c r="L437" s="53">
        <v>20050407</v>
      </c>
    </row>
    <row r="438" spans="1:12" ht="15">
      <c r="A438" s="7">
        <v>408</v>
      </c>
      <c r="B438" s="17" t="s">
        <v>1470</v>
      </c>
      <c r="C438" s="18" t="s">
        <v>1471</v>
      </c>
      <c r="D438" s="17" t="s">
        <v>1373</v>
      </c>
      <c r="E438" s="18" t="s">
        <v>1472</v>
      </c>
      <c r="F438" s="27">
        <f t="shared" si="0"/>
        <v>263415</v>
      </c>
      <c r="G438" s="52">
        <v>15200</v>
      </c>
      <c r="H438" s="52">
        <v>220215</v>
      </c>
      <c r="I438" s="52">
        <v>6000</v>
      </c>
      <c r="J438" s="52">
        <v>22000</v>
      </c>
      <c r="L438" s="53">
        <v>20050307</v>
      </c>
    </row>
    <row r="439" spans="1:12" ht="15">
      <c r="A439" s="7">
        <v>409</v>
      </c>
      <c r="B439" s="17" t="s">
        <v>1473</v>
      </c>
      <c r="C439" s="18" t="s">
        <v>1474</v>
      </c>
      <c r="D439" s="17" t="s">
        <v>1373</v>
      </c>
      <c r="E439" s="18" t="s">
        <v>1475</v>
      </c>
      <c r="F439" s="27">
        <f t="shared" si="0"/>
        <v>122574</v>
      </c>
      <c r="G439" s="52">
        <v>0</v>
      </c>
      <c r="H439" s="52">
        <v>93700</v>
      </c>
      <c r="I439" s="52">
        <v>0</v>
      </c>
      <c r="J439" s="52">
        <v>28874</v>
      </c>
      <c r="L439" s="53">
        <v>20050407</v>
      </c>
    </row>
    <row r="440" spans="1:12" ht="15">
      <c r="A440" s="7">
        <v>410</v>
      </c>
      <c r="B440" s="17" t="s">
        <v>1476</v>
      </c>
      <c r="C440" s="18" t="s">
        <v>1477</v>
      </c>
      <c r="D440" s="17" t="s">
        <v>1373</v>
      </c>
      <c r="E440" s="18" t="s">
        <v>1478</v>
      </c>
      <c r="F440" s="27">
        <f t="shared" si="0"/>
        <v>2336095</v>
      </c>
      <c r="G440" s="52">
        <v>1000</v>
      </c>
      <c r="H440" s="52">
        <v>642474</v>
      </c>
      <c r="I440" s="52">
        <v>1389466</v>
      </c>
      <c r="J440" s="52">
        <v>303155</v>
      </c>
      <c r="L440" s="53">
        <v>20050307</v>
      </c>
    </row>
    <row r="441" spans="1:12" ht="15">
      <c r="A441" s="7">
        <v>411</v>
      </c>
      <c r="B441" s="17" t="s">
        <v>1479</v>
      </c>
      <c r="C441" s="18" t="s">
        <v>1480</v>
      </c>
      <c r="D441" s="17" t="s">
        <v>1373</v>
      </c>
      <c r="E441" s="18" t="s">
        <v>1481</v>
      </c>
      <c r="F441" s="27">
        <f t="shared" si="0"/>
        <v>1116991</v>
      </c>
      <c r="G441" s="52">
        <v>1200</v>
      </c>
      <c r="H441" s="52">
        <v>603243</v>
      </c>
      <c r="I441" s="52">
        <v>200</v>
      </c>
      <c r="J441" s="52">
        <v>512348</v>
      </c>
      <c r="L441" s="53">
        <v>20050307</v>
      </c>
    </row>
    <row r="442" spans="1:12" ht="15">
      <c r="A442" s="7">
        <v>412</v>
      </c>
      <c r="B442" s="17" t="s">
        <v>1482</v>
      </c>
      <c r="C442" s="18" t="s">
        <v>1483</v>
      </c>
      <c r="D442" s="17" t="s">
        <v>1373</v>
      </c>
      <c r="E442" s="18" t="s">
        <v>1484</v>
      </c>
      <c r="F442" s="53" t="s">
        <v>1725</v>
      </c>
      <c r="G442" s="53" t="s">
        <v>1725</v>
      </c>
      <c r="H442" s="53" t="s">
        <v>1725</v>
      </c>
      <c r="I442" s="53" t="s">
        <v>1725</v>
      </c>
      <c r="J442" s="53" t="s">
        <v>1725</v>
      </c>
      <c r="L442" s="53" t="s">
        <v>1725</v>
      </c>
    </row>
    <row r="443" spans="1:12" ht="15">
      <c r="A443" s="7">
        <v>413</v>
      </c>
      <c r="B443" s="17" t="s">
        <v>1485</v>
      </c>
      <c r="C443" s="18" t="s">
        <v>1486</v>
      </c>
      <c r="D443" s="17" t="s">
        <v>1373</v>
      </c>
      <c r="E443" s="18" t="s">
        <v>517</v>
      </c>
      <c r="F443" s="27">
        <f>G443+H443+I443+J443</f>
        <v>1278047</v>
      </c>
      <c r="G443" s="52">
        <v>486400</v>
      </c>
      <c r="H443" s="52">
        <v>748647</v>
      </c>
      <c r="I443" s="52">
        <v>0</v>
      </c>
      <c r="J443" s="52">
        <v>43000</v>
      </c>
      <c r="L443" s="53">
        <v>20050407</v>
      </c>
    </row>
    <row r="444" spans="1:12" ht="15">
      <c r="A444" s="7">
        <v>414</v>
      </c>
      <c r="B444" s="17" t="s">
        <v>1487</v>
      </c>
      <c r="C444" s="18" t="s">
        <v>1488</v>
      </c>
      <c r="D444" s="17" t="s">
        <v>1373</v>
      </c>
      <c r="E444" s="18" t="s">
        <v>1489</v>
      </c>
      <c r="F444" s="27">
        <f>G444+H444+I444+J444</f>
        <v>951411</v>
      </c>
      <c r="G444" s="52">
        <v>16771</v>
      </c>
      <c r="H444" s="52">
        <v>21550</v>
      </c>
      <c r="I444" s="52">
        <v>903950</v>
      </c>
      <c r="J444" s="52">
        <v>9140</v>
      </c>
      <c r="L444" s="53">
        <v>20050407</v>
      </c>
    </row>
    <row r="445" spans="1:12" ht="15">
      <c r="A445" s="7">
        <v>415</v>
      </c>
      <c r="B445" s="17" t="s">
        <v>1491</v>
      </c>
      <c r="C445" s="18" t="s">
        <v>1492</v>
      </c>
      <c r="D445" s="17" t="s">
        <v>1490</v>
      </c>
      <c r="E445" s="18" t="s">
        <v>1493</v>
      </c>
      <c r="F445" s="27">
        <f>G445+H445+I445+J445</f>
        <v>510114</v>
      </c>
      <c r="G445" s="52">
        <v>395000</v>
      </c>
      <c r="H445" s="52">
        <v>115114</v>
      </c>
      <c r="I445" s="52">
        <v>0</v>
      </c>
      <c r="J445" s="52">
        <v>0</v>
      </c>
      <c r="L445" s="53">
        <v>20050407</v>
      </c>
    </row>
    <row r="446" spans="1:12" ht="15">
      <c r="A446" s="7">
        <v>416</v>
      </c>
      <c r="B446" s="17" t="s">
        <v>1494</v>
      </c>
      <c r="C446" s="18" t="s">
        <v>1495</v>
      </c>
      <c r="D446" s="17" t="s">
        <v>1490</v>
      </c>
      <c r="E446" s="18" t="s">
        <v>1496</v>
      </c>
      <c r="F446" s="27">
        <f>G446+H446+I446+J446</f>
        <v>406006</v>
      </c>
      <c r="G446" s="52">
        <v>0</v>
      </c>
      <c r="H446" s="52">
        <v>406006</v>
      </c>
      <c r="I446" s="52">
        <v>0</v>
      </c>
      <c r="J446" s="52">
        <v>0</v>
      </c>
      <c r="L446" s="53">
        <v>20050307</v>
      </c>
    </row>
    <row r="447" spans="1:12" ht="15">
      <c r="A447" s="7">
        <v>417</v>
      </c>
      <c r="B447" s="17" t="s">
        <v>1497</v>
      </c>
      <c r="C447" s="18" t="s">
        <v>1498</v>
      </c>
      <c r="D447" s="17" t="s">
        <v>1490</v>
      </c>
      <c r="E447" s="18" t="s">
        <v>1499</v>
      </c>
      <c r="F447" s="53" t="s">
        <v>1725</v>
      </c>
      <c r="G447" s="53" t="s">
        <v>1725</v>
      </c>
      <c r="H447" s="53" t="s">
        <v>1725</v>
      </c>
      <c r="I447" s="53" t="s">
        <v>1725</v>
      </c>
      <c r="J447" s="53" t="s">
        <v>1725</v>
      </c>
      <c r="L447" s="53" t="s">
        <v>1725</v>
      </c>
    </row>
    <row r="448" spans="1:12" ht="15">
      <c r="A448" s="7">
        <v>418</v>
      </c>
      <c r="B448" s="17" t="s">
        <v>1500</v>
      </c>
      <c r="C448" s="18" t="s">
        <v>1501</v>
      </c>
      <c r="D448" s="17" t="s">
        <v>1490</v>
      </c>
      <c r="E448" s="18" t="s">
        <v>1502</v>
      </c>
      <c r="F448" s="27">
        <f>G448+H448+I448+J448</f>
        <v>193505</v>
      </c>
      <c r="G448" s="52">
        <v>104000</v>
      </c>
      <c r="H448" s="52">
        <v>89505</v>
      </c>
      <c r="I448" s="52">
        <v>0</v>
      </c>
      <c r="J448" s="52">
        <v>0</v>
      </c>
      <c r="L448" s="53">
        <v>20050407</v>
      </c>
    </row>
    <row r="449" spans="1:12" ht="15">
      <c r="A449" s="7">
        <v>419</v>
      </c>
      <c r="B449" s="17" t="s">
        <v>1503</v>
      </c>
      <c r="C449" s="18" t="s">
        <v>1504</v>
      </c>
      <c r="D449" s="17" t="s">
        <v>1490</v>
      </c>
      <c r="E449" s="18" t="s">
        <v>1505</v>
      </c>
      <c r="F449" s="27">
        <f>G449+H449+I449+J449</f>
        <v>1762812</v>
      </c>
      <c r="G449" s="52">
        <v>970410</v>
      </c>
      <c r="H449" s="52">
        <v>773397</v>
      </c>
      <c r="I449" s="52">
        <v>0</v>
      </c>
      <c r="J449" s="52">
        <v>19005</v>
      </c>
      <c r="L449" s="53">
        <v>20050307</v>
      </c>
    </row>
    <row r="450" spans="1:12" ht="15">
      <c r="A450" s="7">
        <v>420</v>
      </c>
      <c r="B450" s="17" t="s">
        <v>1506</v>
      </c>
      <c r="C450" s="18" t="s">
        <v>1507</v>
      </c>
      <c r="D450" s="17" t="s">
        <v>1490</v>
      </c>
      <c r="E450" s="18" t="s">
        <v>1508</v>
      </c>
      <c r="F450" s="27">
        <f>G450+H450+I450+J450</f>
        <v>3064855</v>
      </c>
      <c r="G450" s="52">
        <v>1030403</v>
      </c>
      <c r="H450" s="52">
        <v>1536042</v>
      </c>
      <c r="I450" s="52">
        <v>0</v>
      </c>
      <c r="J450" s="52">
        <v>498410</v>
      </c>
      <c r="L450" s="53">
        <v>20050407</v>
      </c>
    </row>
    <row r="451" spans="1:12" ht="15">
      <c r="A451" s="7">
        <v>421</v>
      </c>
      <c r="B451" s="17" t="s">
        <v>1509</v>
      </c>
      <c r="C451" s="18" t="s">
        <v>1510</v>
      </c>
      <c r="D451" s="17" t="s">
        <v>1490</v>
      </c>
      <c r="E451" s="18" t="s">
        <v>1511</v>
      </c>
      <c r="F451" s="27">
        <f>G451+H451+I451+J451</f>
        <v>6182427</v>
      </c>
      <c r="G451" s="52">
        <v>2733910</v>
      </c>
      <c r="H451" s="52">
        <v>1913342</v>
      </c>
      <c r="I451" s="52">
        <v>708148</v>
      </c>
      <c r="J451" s="52">
        <v>827027</v>
      </c>
      <c r="L451" s="53">
        <v>20050407</v>
      </c>
    </row>
    <row r="452" spans="1:12" ht="15">
      <c r="A452" s="7">
        <v>422</v>
      </c>
      <c r="B452" s="17" t="s">
        <v>1512</v>
      </c>
      <c r="C452" s="18" t="s">
        <v>1513</v>
      </c>
      <c r="D452" s="17" t="s">
        <v>1490</v>
      </c>
      <c r="E452" s="18" t="s">
        <v>1514</v>
      </c>
      <c r="F452" s="27">
        <f>G452+H452+I452+J452</f>
        <v>19514</v>
      </c>
      <c r="G452" s="52">
        <v>6775</v>
      </c>
      <c r="H452" s="52">
        <v>0</v>
      </c>
      <c r="I452" s="52">
        <v>0</v>
      </c>
      <c r="J452" s="52">
        <v>12739</v>
      </c>
      <c r="L452" s="53">
        <v>20050307</v>
      </c>
    </row>
    <row r="453" spans="1:12" ht="15">
      <c r="A453" s="7">
        <v>423</v>
      </c>
      <c r="B453" s="17" t="s">
        <v>1515</v>
      </c>
      <c r="C453" s="18" t="s">
        <v>1516</v>
      </c>
      <c r="D453" s="17" t="s">
        <v>1490</v>
      </c>
      <c r="E453" s="18" t="s">
        <v>1517</v>
      </c>
      <c r="F453" s="27">
        <f>G453+H453+I453+J453</f>
        <v>172600</v>
      </c>
      <c r="G453" s="52">
        <v>0</v>
      </c>
      <c r="H453" s="52">
        <v>172600</v>
      </c>
      <c r="I453" s="52">
        <v>0</v>
      </c>
      <c r="J453" s="52">
        <v>0</v>
      </c>
      <c r="L453" s="53">
        <v>20050407</v>
      </c>
    </row>
    <row r="454" spans="1:12" ht="15">
      <c r="A454" s="7">
        <v>424</v>
      </c>
      <c r="B454" s="17" t="s">
        <v>1518</v>
      </c>
      <c r="C454" s="18" t="s">
        <v>1519</v>
      </c>
      <c r="D454" s="17" t="s">
        <v>1490</v>
      </c>
      <c r="E454" s="18" t="s">
        <v>1520</v>
      </c>
      <c r="F454" s="27">
        <f>G454+H454+I454+J454</f>
        <v>6150</v>
      </c>
      <c r="G454" s="52">
        <v>3500</v>
      </c>
      <c r="H454" s="52">
        <v>1450</v>
      </c>
      <c r="I454" s="52">
        <v>0</v>
      </c>
      <c r="J454" s="52">
        <v>1200</v>
      </c>
      <c r="L454" s="53">
        <v>20050407</v>
      </c>
    </row>
    <row r="455" spans="1:12" ht="15">
      <c r="A455" s="7">
        <v>425</v>
      </c>
      <c r="B455" s="17" t="s">
        <v>1521</v>
      </c>
      <c r="C455" s="18" t="s">
        <v>1522</v>
      </c>
      <c r="D455" s="17" t="s">
        <v>1490</v>
      </c>
      <c r="E455" s="18" t="s">
        <v>1523</v>
      </c>
      <c r="F455" s="27">
        <f>G455+H455+I455+J455</f>
        <v>11165272</v>
      </c>
      <c r="G455" s="52">
        <v>8912004</v>
      </c>
      <c r="H455" s="52">
        <v>486342</v>
      </c>
      <c r="I455" s="52">
        <v>1107588</v>
      </c>
      <c r="J455" s="52">
        <v>659338</v>
      </c>
      <c r="L455" s="53">
        <v>20050307</v>
      </c>
    </row>
    <row r="456" spans="1:12" ht="15">
      <c r="A456" s="7">
        <v>426</v>
      </c>
      <c r="B456" s="17" t="s">
        <v>1524</v>
      </c>
      <c r="C456" s="18" t="s">
        <v>1525</v>
      </c>
      <c r="D456" s="17" t="s">
        <v>1490</v>
      </c>
      <c r="E456" s="18" t="s">
        <v>1526</v>
      </c>
      <c r="F456" s="27">
        <f>G456+H456+I456+J456</f>
        <v>696914</v>
      </c>
      <c r="G456" s="52">
        <v>143507</v>
      </c>
      <c r="H456" s="52">
        <v>519397</v>
      </c>
      <c r="I456" s="52">
        <v>0</v>
      </c>
      <c r="J456" s="52">
        <v>34010</v>
      </c>
      <c r="L456" s="53">
        <v>20050407</v>
      </c>
    </row>
    <row r="457" spans="1:12" ht="15">
      <c r="A457" s="7">
        <v>427</v>
      </c>
      <c r="B457" s="17" t="s">
        <v>1527</v>
      </c>
      <c r="C457" s="18" t="s">
        <v>1528</v>
      </c>
      <c r="D457" s="17" t="s">
        <v>1490</v>
      </c>
      <c r="E457" s="18" t="s">
        <v>1529</v>
      </c>
      <c r="F457" s="27">
        <f>G457+H457+I457+J457</f>
        <v>16800</v>
      </c>
      <c r="G457" s="52">
        <v>0</v>
      </c>
      <c r="H457" s="52">
        <v>10700</v>
      </c>
      <c r="I457" s="52">
        <v>0</v>
      </c>
      <c r="J457" s="52">
        <v>6100</v>
      </c>
      <c r="L457" s="53">
        <v>20050407</v>
      </c>
    </row>
    <row r="458" spans="1:12" s="5" customFormat="1" ht="15">
      <c r="A458" s="7">
        <v>428</v>
      </c>
      <c r="B458" s="17" t="s">
        <v>1530</v>
      </c>
      <c r="C458" s="18" t="s">
        <v>1531</v>
      </c>
      <c r="D458" s="17" t="s">
        <v>1490</v>
      </c>
      <c r="E458" s="18" t="s">
        <v>1532</v>
      </c>
      <c r="F458" s="27">
        <f>G458+H458+I458+J458</f>
        <v>5316087</v>
      </c>
      <c r="G458" s="52">
        <v>1787977</v>
      </c>
      <c r="H458" s="52">
        <v>708970</v>
      </c>
      <c r="I458" s="52">
        <v>2032362</v>
      </c>
      <c r="J458" s="52">
        <v>786778</v>
      </c>
      <c r="L458" s="53">
        <v>20050307</v>
      </c>
    </row>
    <row r="459" spans="1:12" ht="15">
      <c r="A459" s="7">
        <v>429</v>
      </c>
      <c r="B459" s="17" t="s">
        <v>1533</v>
      </c>
      <c r="C459" s="18" t="s">
        <v>1534</v>
      </c>
      <c r="D459" s="17" t="s">
        <v>1490</v>
      </c>
      <c r="E459" s="18" t="s">
        <v>1535</v>
      </c>
      <c r="F459" s="27">
        <f>G459+H459+I459+J459</f>
        <v>1203137</v>
      </c>
      <c r="G459" s="52">
        <v>990400</v>
      </c>
      <c r="H459" s="52">
        <v>210237</v>
      </c>
      <c r="I459" s="52">
        <v>0</v>
      </c>
      <c r="J459" s="52">
        <v>2500</v>
      </c>
      <c r="L459" s="53">
        <v>20050307</v>
      </c>
    </row>
    <row r="460" spans="1:12" ht="15">
      <c r="A460" s="7">
        <v>430</v>
      </c>
      <c r="B460" s="17" t="s">
        <v>1536</v>
      </c>
      <c r="C460" s="18" t="s">
        <v>1537</v>
      </c>
      <c r="D460" s="17" t="s">
        <v>1490</v>
      </c>
      <c r="E460" s="18" t="s">
        <v>1538</v>
      </c>
      <c r="F460" s="27">
        <f>G460+H460+I460+J460</f>
        <v>3578150</v>
      </c>
      <c r="G460" s="52">
        <v>2522667</v>
      </c>
      <c r="H460" s="52">
        <v>458083</v>
      </c>
      <c r="I460" s="52">
        <v>581000</v>
      </c>
      <c r="J460" s="52">
        <v>16400</v>
      </c>
      <c r="L460" s="53">
        <v>20050307</v>
      </c>
    </row>
    <row r="461" spans="1:12" ht="15">
      <c r="A461" s="7">
        <v>431</v>
      </c>
      <c r="B461" s="17" t="s">
        <v>1539</v>
      </c>
      <c r="C461" s="18" t="s">
        <v>1540</v>
      </c>
      <c r="D461" s="17" t="s">
        <v>1490</v>
      </c>
      <c r="E461" s="18" t="s">
        <v>1541</v>
      </c>
      <c r="F461" s="27">
        <f>G461+H461+I461+J461</f>
        <v>5146610</v>
      </c>
      <c r="G461" s="52">
        <v>3899000</v>
      </c>
      <c r="H461" s="52">
        <v>932110</v>
      </c>
      <c r="I461" s="52">
        <v>0</v>
      </c>
      <c r="J461" s="52">
        <v>315500</v>
      </c>
      <c r="L461" s="53">
        <v>20050407</v>
      </c>
    </row>
    <row r="462" spans="1:12" ht="15">
      <c r="A462" s="7">
        <v>432</v>
      </c>
      <c r="B462" s="17" t="s">
        <v>1542</v>
      </c>
      <c r="C462" s="18" t="s">
        <v>1543</v>
      </c>
      <c r="D462" s="17" t="s">
        <v>1490</v>
      </c>
      <c r="E462" s="18" t="s">
        <v>1544</v>
      </c>
      <c r="F462" s="27">
        <f>G462+H462+I462+J462</f>
        <v>1101374</v>
      </c>
      <c r="G462" s="52">
        <v>475200</v>
      </c>
      <c r="H462" s="52">
        <v>489799</v>
      </c>
      <c r="I462" s="52">
        <v>0</v>
      </c>
      <c r="J462" s="52">
        <v>136375</v>
      </c>
      <c r="L462" s="53">
        <v>20050307</v>
      </c>
    </row>
    <row r="463" spans="1:12" ht="15">
      <c r="A463" s="7">
        <v>433</v>
      </c>
      <c r="B463" s="17" t="s">
        <v>1545</v>
      </c>
      <c r="C463" s="18" t="s">
        <v>1546</v>
      </c>
      <c r="D463" s="17" t="s">
        <v>1490</v>
      </c>
      <c r="E463" s="18" t="s">
        <v>1547</v>
      </c>
      <c r="F463" s="27">
        <f>G463+H463+I463+J463</f>
        <v>191452</v>
      </c>
      <c r="G463" s="52">
        <v>250</v>
      </c>
      <c r="H463" s="52">
        <v>191202</v>
      </c>
      <c r="I463" s="52">
        <v>0</v>
      </c>
      <c r="J463" s="52">
        <v>0</v>
      </c>
      <c r="L463" s="53">
        <v>20050407</v>
      </c>
    </row>
    <row r="464" spans="1:12" ht="15">
      <c r="A464" s="7">
        <v>434</v>
      </c>
      <c r="B464" s="17" t="s">
        <v>1548</v>
      </c>
      <c r="C464" s="18" t="s">
        <v>1549</v>
      </c>
      <c r="D464" s="17" t="s">
        <v>1490</v>
      </c>
      <c r="E464" s="18" t="s">
        <v>1326</v>
      </c>
      <c r="F464" s="27">
        <f>G464+H464+I464+J464</f>
        <v>1793405</v>
      </c>
      <c r="G464" s="52">
        <v>1498800</v>
      </c>
      <c r="H464" s="52">
        <v>155605</v>
      </c>
      <c r="I464" s="52">
        <v>0</v>
      </c>
      <c r="J464" s="52">
        <v>139000</v>
      </c>
      <c r="L464" s="53">
        <v>20050307</v>
      </c>
    </row>
    <row r="465" spans="1:12" ht="15">
      <c r="A465" s="7">
        <v>435</v>
      </c>
      <c r="B465" s="17" t="s">
        <v>1550</v>
      </c>
      <c r="C465" s="18" t="s">
        <v>1551</v>
      </c>
      <c r="D465" s="17" t="s">
        <v>1490</v>
      </c>
      <c r="E465" s="18" t="s">
        <v>1552</v>
      </c>
      <c r="F465" s="53" t="s">
        <v>1725</v>
      </c>
      <c r="G465" s="53" t="s">
        <v>1725</v>
      </c>
      <c r="H465" s="53" t="s">
        <v>1725</v>
      </c>
      <c r="I465" s="53" t="s">
        <v>1725</v>
      </c>
      <c r="J465" s="53" t="s">
        <v>1725</v>
      </c>
      <c r="L465" s="53" t="s">
        <v>1725</v>
      </c>
    </row>
    <row r="466" spans="1:12" ht="15">
      <c r="A466" s="7">
        <v>436</v>
      </c>
      <c r="B466" s="17" t="s">
        <v>1553</v>
      </c>
      <c r="C466" s="18" t="s">
        <v>1554</v>
      </c>
      <c r="D466" s="17" t="s">
        <v>1490</v>
      </c>
      <c r="E466" s="18" t="s">
        <v>1555</v>
      </c>
      <c r="F466" s="27">
        <f>G466+H466+I466+J466</f>
        <v>240130</v>
      </c>
      <c r="G466" s="52">
        <v>209450</v>
      </c>
      <c r="H466" s="52">
        <v>30680</v>
      </c>
      <c r="I466" s="52">
        <v>0</v>
      </c>
      <c r="J466" s="52">
        <v>0</v>
      </c>
      <c r="L466" s="53">
        <v>20050307</v>
      </c>
    </row>
    <row r="467" spans="1:12" ht="15">
      <c r="A467" s="7">
        <v>437</v>
      </c>
      <c r="B467" s="17" t="s">
        <v>1556</v>
      </c>
      <c r="C467" s="18" t="s">
        <v>1557</v>
      </c>
      <c r="D467" s="17" t="s">
        <v>1490</v>
      </c>
      <c r="E467" s="18" t="s">
        <v>1558</v>
      </c>
      <c r="F467" s="27">
        <f>G467+H467+I467+J467</f>
        <v>473153</v>
      </c>
      <c r="G467" s="52">
        <v>200500</v>
      </c>
      <c r="H467" s="52">
        <v>56350</v>
      </c>
      <c r="I467" s="52">
        <v>14328</v>
      </c>
      <c r="J467" s="52">
        <v>201975</v>
      </c>
      <c r="L467" s="53">
        <v>20050407</v>
      </c>
    </row>
    <row r="468" spans="1:12" ht="15">
      <c r="A468" s="7">
        <v>438</v>
      </c>
      <c r="B468" s="17" t="s">
        <v>1559</v>
      </c>
      <c r="C468" s="18" t="s">
        <v>1560</v>
      </c>
      <c r="D468" s="17" t="s">
        <v>1490</v>
      </c>
      <c r="E468" s="18" t="s">
        <v>1561</v>
      </c>
      <c r="F468" s="27">
        <f>G468+H468+I468+J468</f>
        <v>1937473</v>
      </c>
      <c r="G468" s="52">
        <v>502052</v>
      </c>
      <c r="H468" s="52">
        <v>597375</v>
      </c>
      <c r="I468" s="52">
        <v>700001</v>
      </c>
      <c r="J468" s="52">
        <v>138045</v>
      </c>
      <c r="L468" s="53">
        <v>20050307</v>
      </c>
    </row>
    <row r="469" spans="1:12" ht="15">
      <c r="A469" s="7">
        <v>439</v>
      </c>
      <c r="B469" s="17" t="s">
        <v>1562</v>
      </c>
      <c r="C469" s="18" t="s">
        <v>1563</v>
      </c>
      <c r="D469" s="17" t="s">
        <v>1490</v>
      </c>
      <c r="E469" s="18" t="s">
        <v>1564</v>
      </c>
      <c r="F469" s="27">
        <f>G469+H469+I469+J469</f>
        <v>670536</v>
      </c>
      <c r="G469" s="52">
        <v>132003</v>
      </c>
      <c r="H469" s="52">
        <v>424132</v>
      </c>
      <c r="I469" s="52">
        <v>5500</v>
      </c>
      <c r="J469" s="52">
        <v>108901</v>
      </c>
      <c r="L469" s="53">
        <v>20050407</v>
      </c>
    </row>
    <row r="470" spans="1:12" ht="15">
      <c r="A470" s="7">
        <v>440</v>
      </c>
      <c r="B470" s="17" t="s">
        <v>1565</v>
      </c>
      <c r="C470" s="18" t="s">
        <v>1566</v>
      </c>
      <c r="D470" s="17" t="s">
        <v>1490</v>
      </c>
      <c r="E470" s="18" t="s">
        <v>1567</v>
      </c>
      <c r="F470" s="27">
        <f>G470+H470+I470+J470</f>
        <v>241164</v>
      </c>
      <c r="G470" s="52">
        <v>72800</v>
      </c>
      <c r="H470" s="52">
        <v>129364</v>
      </c>
      <c r="I470" s="52">
        <v>0</v>
      </c>
      <c r="J470" s="52">
        <v>39000</v>
      </c>
      <c r="L470" s="53">
        <v>20050407</v>
      </c>
    </row>
    <row r="471" spans="1:12" ht="15">
      <c r="A471" s="7">
        <v>441</v>
      </c>
      <c r="B471" s="17" t="s">
        <v>1568</v>
      </c>
      <c r="C471" s="18" t="s">
        <v>1569</v>
      </c>
      <c r="D471" s="17" t="s">
        <v>1490</v>
      </c>
      <c r="E471" s="18" t="s">
        <v>1570</v>
      </c>
      <c r="F471" s="27">
        <f>G471+H471+I471+J471</f>
        <v>277718</v>
      </c>
      <c r="G471" s="52">
        <v>3800</v>
      </c>
      <c r="H471" s="52">
        <v>273918</v>
      </c>
      <c r="I471" s="52">
        <v>0</v>
      </c>
      <c r="J471" s="52">
        <v>0</v>
      </c>
      <c r="L471" s="53">
        <v>20050307</v>
      </c>
    </row>
    <row r="472" spans="1:12" ht="15">
      <c r="A472" s="7">
        <v>442</v>
      </c>
      <c r="B472" s="17" t="s">
        <v>1571</v>
      </c>
      <c r="C472" s="18" t="s">
        <v>1572</v>
      </c>
      <c r="D472" s="17" t="s">
        <v>1490</v>
      </c>
      <c r="E472" s="18" t="s">
        <v>1573</v>
      </c>
      <c r="F472" s="27">
        <f>G472+H472+I472+J472</f>
        <v>1007028</v>
      </c>
      <c r="G472" s="52">
        <v>349500</v>
      </c>
      <c r="H472" s="52">
        <v>286027</v>
      </c>
      <c r="I472" s="52">
        <v>0</v>
      </c>
      <c r="J472" s="52">
        <v>371501</v>
      </c>
      <c r="L472" s="53">
        <v>20050407</v>
      </c>
    </row>
    <row r="473" spans="1:12" ht="15">
      <c r="A473" s="7">
        <v>443</v>
      </c>
      <c r="B473" s="17" t="s">
        <v>1574</v>
      </c>
      <c r="C473" s="18" t="s">
        <v>1575</v>
      </c>
      <c r="D473" s="17" t="s">
        <v>1490</v>
      </c>
      <c r="E473" s="18" t="s">
        <v>1576</v>
      </c>
      <c r="F473" s="27">
        <f>G473+H473+I473+J473</f>
        <v>10200</v>
      </c>
      <c r="G473" s="52">
        <v>0</v>
      </c>
      <c r="H473" s="52">
        <v>10200</v>
      </c>
      <c r="I473" s="52">
        <v>0</v>
      </c>
      <c r="J473" s="52">
        <v>0</v>
      </c>
      <c r="L473" s="53">
        <v>20050307</v>
      </c>
    </row>
    <row r="474" spans="1:12" ht="15">
      <c r="A474" s="7">
        <v>444</v>
      </c>
      <c r="B474" s="17" t="s">
        <v>1577</v>
      </c>
      <c r="C474" s="18" t="s">
        <v>1578</v>
      </c>
      <c r="D474" s="17" t="s">
        <v>1490</v>
      </c>
      <c r="E474" s="18" t="s">
        <v>1579</v>
      </c>
      <c r="F474" s="27">
        <f>G474+H474+I474+J474</f>
        <v>4914797</v>
      </c>
      <c r="G474" s="52">
        <v>1541574</v>
      </c>
      <c r="H474" s="52">
        <v>78030</v>
      </c>
      <c r="I474" s="52">
        <v>2374200</v>
      </c>
      <c r="J474" s="52">
        <v>920993</v>
      </c>
      <c r="L474" s="53">
        <v>20050307</v>
      </c>
    </row>
    <row r="475" spans="1:12" ht="15">
      <c r="A475" s="7">
        <v>445</v>
      </c>
      <c r="B475" s="17" t="s">
        <v>1580</v>
      </c>
      <c r="C475" s="18" t="s">
        <v>1581</v>
      </c>
      <c r="D475" s="17" t="s">
        <v>1490</v>
      </c>
      <c r="E475" s="18" t="s">
        <v>1582</v>
      </c>
      <c r="F475" s="27">
        <f>G475+H475+I475+J475</f>
        <v>803715</v>
      </c>
      <c r="G475" s="52">
        <v>510000</v>
      </c>
      <c r="H475" s="52">
        <v>293715</v>
      </c>
      <c r="I475" s="52">
        <v>0</v>
      </c>
      <c r="J475" s="52">
        <v>0</v>
      </c>
      <c r="L475" s="53">
        <v>20050307</v>
      </c>
    </row>
    <row r="476" spans="1:12" ht="15">
      <c r="A476" s="7">
        <v>446</v>
      </c>
      <c r="B476" s="17" t="s">
        <v>1583</v>
      </c>
      <c r="C476" s="18" t="s">
        <v>1584</v>
      </c>
      <c r="D476" s="17" t="s">
        <v>1490</v>
      </c>
      <c r="E476" s="18" t="s">
        <v>1585</v>
      </c>
      <c r="F476" s="27">
        <f>G476+H476+I476+J476</f>
        <v>301065</v>
      </c>
      <c r="G476" s="52">
        <v>7002</v>
      </c>
      <c r="H476" s="52">
        <v>101904</v>
      </c>
      <c r="I476" s="52">
        <v>125002</v>
      </c>
      <c r="J476" s="52">
        <v>67157</v>
      </c>
      <c r="L476" s="53">
        <v>20050307</v>
      </c>
    </row>
    <row r="477" spans="1:12" s="5" customFormat="1" ht="15">
      <c r="A477" s="7">
        <v>447</v>
      </c>
      <c r="B477" s="17" t="s">
        <v>1586</v>
      </c>
      <c r="C477" s="18" t="s">
        <v>1587</v>
      </c>
      <c r="D477" s="17" t="s">
        <v>1490</v>
      </c>
      <c r="E477" s="18" t="s">
        <v>1588</v>
      </c>
      <c r="F477" s="27">
        <f>G477+H477+I477+J477</f>
        <v>4358583</v>
      </c>
      <c r="G477" s="52">
        <v>4166267</v>
      </c>
      <c r="H477" s="52">
        <v>70815</v>
      </c>
      <c r="I477" s="52">
        <v>16700</v>
      </c>
      <c r="J477" s="52">
        <v>104801</v>
      </c>
      <c r="L477" s="53">
        <v>20050307</v>
      </c>
    </row>
    <row r="478" spans="1:12" ht="15">
      <c r="A478" s="7">
        <v>448</v>
      </c>
      <c r="B478" s="17" t="s">
        <v>1590</v>
      </c>
      <c r="C478" s="18" t="s">
        <v>1591</v>
      </c>
      <c r="D478" s="17" t="s">
        <v>1589</v>
      </c>
      <c r="E478" s="18" t="s">
        <v>1592</v>
      </c>
      <c r="F478" s="27">
        <f>G478+H478+I478+J478</f>
        <v>576234</v>
      </c>
      <c r="G478" s="52">
        <v>0</v>
      </c>
      <c r="H478" s="52">
        <v>573734</v>
      </c>
      <c r="I478" s="52">
        <v>0</v>
      </c>
      <c r="J478" s="52">
        <v>2500</v>
      </c>
      <c r="L478" s="53">
        <v>20050307</v>
      </c>
    </row>
    <row r="479" spans="1:12" ht="15">
      <c r="A479" s="7">
        <v>449</v>
      </c>
      <c r="B479" s="17" t="s">
        <v>1593</v>
      </c>
      <c r="C479" s="18" t="s">
        <v>1594</v>
      </c>
      <c r="D479" s="17" t="s">
        <v>1589</v>
      </c>
      <c r="E479" s="18" t="s">
        <v>1595</v>
      </c>
      <c r="F479" s="27">
        <f>G479+H479+I479+J479</f>
        <v>2393051</v>
      </c>
      <c r="G479" s="52">
        <v>420850</v>
      </c>
      <c r="H479" s="52">
        <v>1132315</v>
      </c>
      <c r="I479" s="52">
        <v>0</v>
      </c>
      <c r="J479" s="52">
        <v>839886</v>
      </c>
      <c r="L479" s="53">
        <v>20050307</v>
      </c>
    </row>
    <row r="480" spans="1:12" ht="15">
      <c r="A480" s="7">
        <v>450</v>
      </c>
      <c r="B480" s="17" t="s">
        <v>1596</v>
      </c>
      <c r="C480" s="18" t="s">
        <v>1597</v>
      </c>
      <c r="D480" s="17" t="s">
        <v>1589</v>
      </c>
      <c r="E480" s="18" t="s">
        <v>1598</v>
      </c>
      <c r="F480" s="27">
        <f>G480+H480+I480+J480</f>
        <v>222374</v>
      </c>
      <c r="G480" s="52">
        <v>145700</v>
      </c>
      <c r="H480" s="52">
        <v>63274</v>
      </c>
      <c r="I480" s="52">
        <v>0</v>
      </c>
      <c r="J480" s="52">
        <v>13400</v>
      </c>
      <c r="L480" s="53">
        <v>20050407</v>
      </c>
    </row>
    <row r="481" spans="1:12" ht="15">
      <c r="A481" s="7">
        <v>451</v>
      </c>
      <c r="B481" s="17" t="s">
        <v>1599</v>
      </c>
      <c r="C481" s="18" t="s">
        <v>1600</v>
      </c>
      <c r="D481" s="17" t="s">
        <v>1589</v>
      </c>
      <c r="E481" s="18" t="s">
        <v>1601</v>
      </c>
      <c r="F481" s="27">
        <f>G481+H481+I481+J481</f>
        <v>537747</v>
      </c>
      <c r="G481" s="52">
        <v>0</v>
      </c>
      <c r="H481" s="52">
        <v>212895</v>
      </c>
      <c r="I481" s="52">
        <v>0</v>
      </c>
      <c r="J481" s="52">
        <v>324852</v>
      </c>
      <c r="L481" s="53">
        <v>20050407</v>
      </c>
    </row>
    <row r="482" spans="1:12" ht="15">
      <c r="A482" s="7">
        <v>452</v>
      </c>
      <c r="B482" s="17" t="s">
        <v>1602</v>
      </c>
      <c r="C482" s="18" t="s">
        <v>1603</v>
      </c>
      <c r="D482" s="17" t="s">
        <v>1589</v>
      </c>
      <c r="E482" s="18" t="s">
        <v>1604</v>
      </c>
      <c r="F482" s="27">
        <f>G482+H482+I482+J482</f>
        <v>250720</v>
      </c>
      <c r="G482" s="52">
        <v>0</v>
      </c>
      <c r="H482" s="52">
        <v>185920</v>
      </c>
      <c r="I482" s="52">
        <v>0</v>
      </c>
      <c r="J482" s="52">
        <v>64800</v>
      </c>
      <c r="L482" s="53">
        <v>20050407</v>
      </c>
    </row>
    <row r="483" spans="1:12" ht="15">
      <c r="A483" s="7">
        <v>453</v>
      </c>
      <c r="B483" s="17" t="s">
        <v>1605</v>
      </c>
      <c r="C483" s="18" t="s">
        <v>1606</v>
      </c>
      <c r="D483" s="17" t="s">
        <v>1589</v>
      </c>
      <c r="E483" s="18" t="s">
        <v>1607</v>
      </c>
      <c r="F483" s="27">
        <f>G483+H483+I483+J483</f>
        <v>1967093</v>
      </c>
      <c r="G483" s="52">
        <v>1900000</v>
      </c>
      <c r="H483" s="52">
        <v>54043</v>
      </c>
      <c r="I483" s="52">
        <v>0</v>
      </c>
      <c r="J483" s="52">
        <v>13050</v>
      </c>
      <c r="L483" s="53">
        <v>20050407</v>
      </c>
    </row>
    <row r="484" spans="1:12" ht="15">
      <c r="A484" s="7">
        <v>454</v>
      </c>
      <c r="B484" s="17" t="s">
        <v>1608</v>
      </c>
      <c r="C484" s="18" t="s">
        <v>1609</v>
      </c>
      <c r="D484" s="17" t="s">
        <v>1589</v>
      </c>
      <c r="E484" s="18" t="s">
        <v>1610</v>
      </c>
      <c r="F484" s="27">
        <f>G484+H484+I484+J484</f>
        <v>30912559</v>
      </c>
      <c r="G484" s="52">
        <v>1817300</v>
      </c>
      <c r="H484" s="52">
        <v>721422</v>
      </c>
      <c r="I484" s="52">
        <v>0</v>
      </c>
      <c r="J484" s="52">
        <v>28373837</v>
      </c>
      <c r="L484" s="53">
        <v>20050407</v>
      </c>
    </row>
    <row r="485" spans="1:12" ht="15">
      <c r="A485" s="7">
        <v>455</v>
      </c>
      <c r="B485" s="17" t="s">
        <v>1611</v>
      </c>
      <c r="C485" s="18" t="s">
        <v>1612</v>
      </c>
      <c r="D485" s="17" t="s">
        <v>1589</v>
      </c>
      <c r="E485" s="18" t="s">
        <v>1613</v>
      </c>
      <c r="F485" s="53" t="s">
        <v>1725</v>
      </c>
      <c r="G485" s="53" t="s">
        <v>1725</v>
      </c>
      <c r="H485" s="53" t="s">
        <v>1725</v>
      </c>
      <c r="I485" s="53" t="s">
        <v>1725</v>
      </c>
      <c r="J485" s="53" t="s">
        <v>1725</v>
      </c>
      <c r="L485" s="53" t="s">
        <v>1725</v>
      </c>
    </row>
    <row r="486" spans="1:12" ht="15">
      <c r="A486" s="7">
        <v>456</v>
      </c>
      <c r="B486" s="17" t="s">
        <v>1614</v>
      </c>
      <c r="C486" s="18" t="s">
        <v>1615</v>
      </c>
      <c r="D486" s="17" t="s">
        <v>1589</v>
      </c>
      <c r="E486" s="18" t="s">
        <v>1616</v>
      </c>
      <c r="F486" s="27">
        <f>G486+H486+I486+J486</f>
        <v>254773</v>
      </c>
      <c r="G486" s="52">
        <v>0</v>
      </c>
      <c r="H486" s="52">
        <v>211573</v>
      </c>
      <c r="I486" s="52">
        <v>0</v>
      </c>
      <c r="J486" s="52">
        <v>43200</v>
      </c>
      <c r="L486" s="53">
        <v>20050307</v>
      </c>
    </row>
    <row r="487" spans="1:12" ht="15">
      <c r="A487" s="7">
        <v>457</v>
      </c>
      <c r="B487" s="17" t="s">
        <v>1617</v>
      </c>
      <c r="C487" s="18" t="s">
        <v>1618</v>
      </c>
      <c r="D487" s="17" t="s">
        <v>1589</v>
      </c>
      <c r="E487" s="18" t="s">
        <v>1619</v>
      </c>
      <c r="F487" s="27">
        <f>G487+H487+I487+J487</f>
        <v>34599</v>
      </c>
      <c r="G487" s="52">
        <v>0</v>
      </c>
      <c r="H487" s="52">
        <v>34599</v>
      </c>
      <c r="I487" s="52">
        <v>0</v>
      </c>
      <c r="J487" s="52">
        <v>0</v>
      </c>
      <c r="L487" s="53">
        <v>20050407</v>
      </c>
    </row>
    <row r="488" spans="1:12" ht="15">
      <c r="A488" s="7">
        <v>458</v>
      </c>
      <c r="B488" s="17" t="s">
        <v>1620</v>
      </c>
      <c r="C488" s="18" t="s">
        <v>1621</v>
      </c>
      <c r="D488" s="17" t="s">
        <v>1589</v>
      </c>
      <c r="E488" s="18" t="s">
        <v>1622</v>
      </c>
      <c r="F488" s="27">
        <f>G488+H488+I488+J488</f>
        <v>1140952</v>
      </c>
      <c r="G488" s="52">
        <v>400</v>
      </c>
      <c r="H488" s="52">
        <v>355286</v>
      </c>
      <c r="I488" s="52">
        <v>40000</v>
      </c>
      <c r="J488" s="52">
        <v>745266</v>
      </c>
      <c r="L488" s="53">
        <v>20050307</v>
      </c>
    </row>
    <row r="489" spans="1:12" ht="15">
      <c r="A489" s="7">
        <v>459</v>
      </c>
      <c r="B489" s="17" t="s">
        <v>1623</v>
      </c>
      <c r="C489" s="18" t="s">
        <v>1624</v>
      </c>
      <c r="D489" s="17" t="s">
        <v>1589</v>
      </c>
      <c r="E489" s="18" t="s">
        <v>1625</v>
      </c>
      <c r="F489" s="27">
        <f>G489+H489+I489+J489</f>
        <v>813913</v>
      </c>
      <c r="G489" s="52">
        <v>350000</v>
      </c>
      <c r="H489" s="52">
        <v>74225</v>
      </c>
      <c r="I489" s="52">
        <v>0</v>
      </c>
      <c r="J489" s="52">
        <v>389688</v>
      </c>
      <c r="L489" s="53">
        <v>20050307</v>
      </c>
    </row>
    <row r="490" spans="1:12" ht="15">
      <c r="A490" s="7">
        <v>460</v>
      </c>
      <c r="B490" s="17" t="s">
        <v>1626</v>
      </c>
      <c r="C490" s="18" t="s">
        <v>1627</v>
      </c>
      <c r="D490" s="17" t="s">
        <v>1589</v>
      </c>
      <c r="E490" s="18" t="s">
        <v>1628</v>
      </c>
      <c r="F490" s="27">
        <f>G490+H490+I490+J490</f>
        <v>1168223</v>
      </c>
      <c r="G490" s="52">
        <v>136000</v>
      </c>
      <c r="H490" s="52">
        <v>1031822</v>
      </c>
      <c r="I490" s="52">
        <v>0</v>
      </c>
      <c r="J490" s="52">
        <v>401</v>
      </c>
      <c r="L490" s="53">
        <v>20050407</v>
      </c>
    </row>
    <row r="491" spans="1:12" ht="15">
      <c r="A491" s="7">
        <v>461</v>
      </c>
      <c r="B491" s="17" t="s">
        <v>1629</v>
      </c>
      <c r="C491" s="18" t="s">
        <v>1630</v>
      </c>
      <c r="D491" s="17" t="s">
        <v>1589</v>
      </c>
      <c r="E491" s="18" t="s">
        <v>1631</v>
      </c>
      <c r="F491" s="27">
        <f>G491+H491+I491+J491</f>
        <v>3464990</v>
      </c>
      <c r="G491" s="52">
        <v>225900</v>
      </c>
      <c r="H491" s="52">
        <v>1908546</v>
      </c>
      <c r="I491" s="52">
        <v>514894</v>
      </c>
      <c r="J491" s="52">
        <v>815650</v>
      </c>
      <c r="L491" s="53">
        <v>20050407</v>
      </c>
    </row>
    <row r="492" spans="1:12" ht="15">
      <c r="A492" s="7">
        <v>462</v>
      </c>
      <c r="B492" s="17" t="s">
        <v>1632</v>
      </c>
      <c r="C492" s="18" t="s">
        <v>1633</v>
      </c>
      <c r="D492" s="17" t="s">
        <v>1589</v>
      </c>
      <c r="E492" s="18" t="s">
        <v>1634</v>
      </c>
      <c r="F492" s="27">
        <f>G492+H492+I492+J492</f>
        <v>1831450</v>
      </c>
      <c r="G492" s="52">
        <v>42900</v>
      </c>
      <c r="H492" s="52">
        <v>797218</v>
      </c>
      <c r="I492" s="52">
        <v>46000</v>
      </c>
      <c r="J492" s="52">
        <v>945332</v>
      </c>
      <c r="L492" s="53">
        <v>20050407</v>
      </c>
    </row>
    <row r="493" spans="1:12" ht="15">
      <c r="A493" s="7">
        <v>463</v>
      </c>
      <c r="B493" s="17" t="s">
        <v>1635</v>
      </c>
      <c r="C493" s="18" t="s">
        <v>1636</v>
      </c>
      <c r="D493" s="17" t="s">
        <v>1589</v>
      </c>
      <c r="E493" s="18" t="s">
        <v>1637</v>
      </c>
      <c r="F493" s="53" t="s">
        <v>1725</v>
      </c>
      <c r="G493" s="53" t="s">
        <v>1725</v>
      </c>
      <c r="H493" s="53" t="s">
        <v>1725</v>
      </c>
      <c r="I493" s="53" t="s">
        <v>1725</v>
      </c>
      <c r="J493" s="53" t="s">
        <v>1725</v>
      </c>
      <c r="L493" s="53" t="s">
        <v>1725</v>
      </c>
    </row>
    <row r="494" spans="1:12" ht="15">
      <c r="A494" s="7">
        <v>464</v>
      </c>
      <c r="B494" s="17" t="s">
        <v>1639</v>
      </c>
      <c r="C494" s="18" t="s">
        <v>1640</v>
      </c>
      <c r="D494" s="17" t="s">
        <v>1638</v>
      </c>
      <c r="E494" s="18" t="s">
        <v>1641</v>
      </c>
      <c r="F494" s="27">
        <f>G494+H494+I494+J494</f>
        <v>1726000</v>
      </c>
      <c r="G494" s="52">
        <v>1726000</v>
      </c>
      <c r="H494" s="52">
        <v>0</v>
      </c>
      <c r="I494" s="52">
        <v>0</v>
      </c>
      <c r="J494" s="52">
        <v>0</v>
      </c>
      <c r="L494" s="53">
        <v>20050307</v>
      </c>
    </row>
    <row r="495" spans="1:12" s="5" customFormat="1" ht="15">
      <c r="A495" s="7">
        <v>465</v>
      </c>
      <c r="B495" s="17" t="s">
        <v>1642</v>
      </c>
      <c r="C495" s="18" t="s">
        <v>1643</v>
      </c>
      <c r="D495" s="17" t="s">
        <v>1638</v>
      </c>
      <c r="E495" s="18" t="s">
        <v>1644</v>
      </c>
      <c r="F495" s="27">
        <f>G495+H495+I495+J495</f>
        <v>35200</v>
      </c>
      <c r="G495" s="52">
        <v>20000</v>
      </c>
      <c r="H495" s="52">
        <v>14700</v>
      </c>
      <c r="I495" s="52">
        <v>500</v>
      </c>
      <c r="J495" s="52">
        <v>0</v>
      </c>
      <c r="L495" s="53">
        <v>20050307</v>
      </c>
    </row>
    <row r="496" spans="1:12" ht="15">
      <c r="A496" s="7">
        <v>466</v>
      </c>
      <c r="B496" s="17" t="s">
        <v>1645</v>
      </c>
      <c r="C496" s="18" t="s">
        <v>1646</v>
      </c>
      <c r="D496" s="17" t="s">
        <v>1638</v>
      </c>
      <c r="E496" s="18" t="s">
        <v>1647</v>
      </c>
      <c r="F496" s="27">
        <f>G496+H496+I496+J496</f>
        <v>4450</v>
      </c>
      <c r="G496" s="52">
        <v>1600</v>
      </c>
      <c r="H496" s="52">
        <v>2850</v>
      </c>
      <c r="I496" s="52">
        <v>0</v>
      </c>
      <c r="J496" s="52">
        <v>0</v>
      </c>
      <c r="L496" s="53">
        <v>20050307</v>
      </c>
    </row>
    <row r="497" spans="1:12" ht="15">
      <c r="A497" s="7">
        <v>467</v>
      </c>
      <c r="B497" s="17" t="s">
        <v>1648</v>
      </c>
      <c r="C497" s="18" t="s">
        <v>1649</v>
      </c>
      <c r="D497" s="17" t="s">
        <v>1638</v>
      </c>
      <c r="E497" s="18" t="s">
        <v>1650</v>
      </c>
      <c r="F497" s="53" t="s">
        <v>1725</v>
      </c>
      <c r="G497" s="53" t="s">
        <v>1725</v>
      </c>
      <c r="H497" s="53" t="s">
        <v>1725</v>
      </c>
      <c r="I497" s="53" t="s">
        <v>1725</v>
      </c>
      <c r="J497" s="53" t="s">
        <v>1725</v>
      </c>
      <c r="L497" s="53" t="s">
        <v>1725</v>
      </c>
    </row>
    <row r="498" spans="1:12" ht="15">
      <c r="A498" s="7">
        <v>468</v>
      </c>
      <c r="B498" s="17" t="s">
        <v>1651</v>
      </c>
      <c r="C498" s="18" t="s">
        <v>1652</v>
      </c>
      <c r="D498" s="17" t="s">
        <v>1638</v>
      </c>
      <c r="E498" s="18" t="s">
        <v>1653</v>
      </c>
      <c r="F498" s="27">
        <f aca="true" t="shared" si="1" ref="F498:F503">G498+H498+I498+J498</f>
        <v>68598</v>
      </c>
      <c r="G498" s="52">
        <v>0</v>
      </c>
      <c r="H498" s="52">
        <v>15538</v>
      </c>
      <c r="I498" s="52">
        <v>25000</v>
      </c>
      <c r="J498" s="52">
        <v>28060</v>
      </c>
      <c r="L498" s="53">
        <v>20050307</v>
      </c>
    </row>
    <row r="499" spans="1:12" ht="15">
      <c r="A499" s="7">
        <v>469</v>
      </c>
      <c r="B499" s="17" t="s">
        <v>1654</v>
      </c>
      <c r="C499" s="18" t="s">
        <v>1655</v>
      </c>
      <c r="D499" s="17" t="s">
        <v>1638</v>
      </c>
      <c r="E499" s="18" t="s">
        <v>1656</v>
      </c>
      <c r="F499" s="27">
        <f t="shared" si="1"/>
        <v>119353</v>
      </c>
      <c r="G499" s="52">
        <v>118000</v>
      </c>
      <c r="H499" s="52">
        <v>1353</v>
      </c>
      <c r="I499" s="52">
        <v>0</v>
      </c>
      <c r="J499" s="52">
        <v>0</v>
      </c>
      <c r="L499" s="53">
        <v>20050307</v>
      </c>
    </row>
    <row r="500" spans="1:12" ht="15">
      <c r="A500" s="7">
        <v>470</v>
      </c>
      <c r="B500" s="17" t="s">
        <v>1657</v>
      </c>
      <c r="C500" s="18" t="s">
        <v>1658</v>
      </c>
      <c r="D500" s="17" t="s">
        <v>1638</v>
      </c>
      <c r="E500" s="18" t="s">
        <v>1659</v>
      </c>
      <c r="F500" s="27">
        <f t="shared" si="1"/>
        <v>53411</v>
      </c>
      <c r="G500" s="52">
        <v>30000</v>
      </c>
      <c r="H500" s="52">
        <v>23411</v>
      </c>
      <c r="I500" s="52">
        <v>0</v>
      </c>
      <c r="J500" s="52">
        <v>0</v>
      </c>
      <c r="L500" s="53">
        <v>20050307</v>
      </c>
    </row>
    <row r="501" spans="1:12" ht="15">
      <c r="A501" s="7">
        <v>471</v>
      </c>
      <c r="B501" s="17" t="s">
        <v>1660</v>
      </c>
      <c r="C501" s="18" t="s">
        <v>1661</v>
      </c>
      <c r="D501" s="17" t="s">
        <v>1638</v>
      </c>
      <c r="E501" s="18" t="s">
        <v>1662</v>
      </c>
      <c r="F501" s="27">
        <f t="shared" si="1"/>
        <v>138664</v>
      </c>
      <c r="G501" s="52">
        <v>6150</v>
      </c>
      <c r="H501" s="52">
        <v>45625</v>
      </c>
      <c r="I501" s="52">
        <v>69175</v>
      </c>
      <c r="J501" s="52">
        <v>17714</v>
      </c>
      <c r="L501" s="53">
        <v>20050307</v>
      </c>
    </row>
    <row r="502" spans="1:12" ht="15">
      <c r="A502" s="7">
        <v>472</v>
      </c>
      <c r="B502" s="17" t="s">
        <v>1663</v>
      </c>
      <c r="C502" s="18" t="s">
        <v>1664</v>
      </c>
      <c r="D502" s="17" t="s">
        <v>1638</v>
      </c>
      <c r="E502" s="18" t="s">
        <v>1665</v>
      </c>
      <c r="F502" s="27">
        <f t="shared" si="1"/>
        <v>1602374</v>
      </c>
      <c r="G502" s="52">
        <v>927400</v>
      </c>
      <c r="H502" s="52">
        <v>33800</v>
      </c>
      <c r="I502" s="52">
        <v>634174</v>
      </c>
      <c r="J502" s="52">
        <v>7000</v>
      </c>
      <c r="L502" s="53">
        <v>20050407</v>
      </c>
    </row>
    <row r="503" spans="1:12" ht="15">
      <c r="A503" s="7">
        <v>473</v>
      </c>
      <c r="B503" s="17" t="s">
        <v>1666</v>
      </c>
      <c r="C503" s="18" t="s">
        <v>1667</v>
      </c>
      <c r="D503" s="17" t="s">
        <v>1638</v>
      </c>
      <c r="E503" s="18" t="s">
        <v>1668</v>
      </c>
      <c r="F503" s="27">
        <f t="shared" si="1"/>
        <v>451253</v>
      </c>
      <c r="G503" s="52">
        <v>55202</v>
      </c>
      <c r="H503" s="52">
        <v>39501</v>
      </c>
      <c r="I503" s="52">
        <v>5000</v>
      </c>
      <c r="J503" s="52">
        <v>351550</v>
      </c>
      <c r="L503" s="53">
        <v>20050307</v>
      </c>
    </row>
    <row r="504" spans="1:12" ht="15">
      <c r="A504" s="7">
        <v>474</v>
      </c>
      <c r="B504" s="17" t="s">
        <v>1669</v>
      </c>
      <c r="C504" s="18" t="s">
        <v>1670</v>
      </c>
      <c r="D504" s="17" t="s">
        <v>1638</v>
      </c>
      <c r="E504" s="18" t="s">
        <v>1676</v>
      </c>
      <c r="F504" s="53" t="s">
        <v>1725</v>
      </c>
      <c r="G504" s="53" t="s">
        <v>1725</v>
      </c>
      <c r="H504" s="53" t="s">
        <v>1725</v>
      </c>
      <c r="I504" s="53" t="s">
        <v>1725</v>
      </c>
      <c r="J504" s="53" t="s">
        <v>1725</v>
      </c>
      <c r="L504" s="53" t="s">
        <v>1725</v>
      </c>
    </row>
    <row r="505" spans="1:12" ht="15">
      <c r="A505" s="7">
        <v>475</v>
      </c>
      <c r="B505" s="17" t="s">
        <v>1677</v>
      </c>
      <c r="C505" s="18" t="s">
        <v>1678</v>
      </c>
      <c r="D505" s="17" t="s">
        <v>1638</v>
      </c>
      <c r="E505" s="18" t="s">
        <v>1679</v>
      </c>
      <c r="F505" s="27">
        <f>G505+H505+I505+J505</f>
        <v>49800</v>
      </c>
      <c r="G505" s="52">
        <v>0</v>
      </c>
      <c r="H505" s="52">
        <v>49800</v>
      </c>
      <c r="I505" s="52">
        <v>0</v>
      </c>
      <c r="J505" s="52">
        <v>0</v>
      </c>
      <c r="L505" s="53">
        <v>20050307</v>
      </c>
    </row>
    <row r="506" spans="1:12" ht="15">
      <c r="A506" s="7">
        <v>476</v>
      </c>
      <c r="B506" s="17" t="s">
        <v>1680</v>
      </c>
      <c r="C506" s="18" t="s">
        <v>1681</v>
      </c>
      <c r="D506" s="17" t="s">
        <v>1638</v>
      </c>
      <c r="E506" s="18" t="s">
        <v>1682</v>
      </c>
      <c r="F506" s="27">
        <f>G506+H506+I506+J506</f>
        <v>192005</v>
      </c>
      <c r="G506" s="52">
        <v>151520</v>
      </c>
      <c r="H506" s="52">
        <v>16785</v>
      </c>
      <c r="I506" s="52">
        <v>7000</v>
      </c>
      <c r="J506" s="52">
        <v>16700</v>
      </c>
      <c r="L506" s="53">
        <v>20050307</v>
      </c>
    </row>
    <row r="507" spans="1:12" ht="15">
      <c r="A507" s="7">
        <v>477</v>
      </c>
      <c r="B507" s="17" t="s">
        <v>1683</v>
      </c>
      <c r="C507" s="18" t="s">
        <v>1684</v>
      </c>
      <c r="D507" s="17" t="s">
        <v>1638</v>
      </c>
      <c r="E507" s="18" t="s">
        <v>1685</v>
      </c>
      <c r="F507" s="27">
        <f>G507+H507+I507+J507</f>
        <v>196010</v>
      </c>
      <c r="G507" s="52">
        <v>167200</v>
      </c>
      <c r="H507" s="52">
        <v>3685</v>
      </c>
      <c r="I507" s="52">
        <v>23000</v>
      </c>
      <c r="J507" s="52">
        <v>2125</v>
      </c>
      <c r="L507" s="53">
        <v>20050307</v>
      </c>
    </row>
    <row r="508" spans="1:12" ht="15">
      <c r="A508" s="7">
        <v>478</v>
      </c>
      <c r="B508" s="17" t="s">
        <v>1686</v>
      </c>
      <c r="C508" s="18" t="s">
        <v>1687</v>
      </c>
      <c r="D508" s="17" t="s">
        <v>1638</v>
      </c>
      <c r="E508" s="18" t="s">
        <v>1688</v>
      </c>
      <c r="F508" s="27">
        <f>G508+H508+I508+J508</f>
        <v>27980</v>
      </c>
      <c r="G508" s="52">
        <v>0</v>
      </c>
      <c r="H508" s="52">
        <v>21480</v>
      </c>
      <c r="I508" s="52">
        <v>0</v>
      </c>
      <c r="J508" s="52">
        <v>6500</v>
      </c>
      <c r="L508" s="53">
        <v>20050307</v>
      </c>
    </row>
    <row r="509" spans="1:12" ht="15">
      <c r="A509" s="7">
        <v>479</v>
      </c>
      <c r="B509" s="17" t="s">
        <v>1690</v>
      </c>
      <c r="C509" s="18" t="s">
        <v>1691</v>
      </c>
      <c r="D509" s="17" t="s">
        <v>1689</v>
      </c>
      <c r="E509" s="18" t="s">
        <v>1692</v>
      </c>
      <c r="F509" s="27">
        <f>G509+H509+I509+J509</f>
        <v>314530</v>
      </c>
      <c r="G509" s="52">
        <v>0</v>
      </c>
      <c r="H509" s="52">
        <v>0</v>
      </c>
      <c r="I509" s="52">
        <v>25000</v>
      </c>
      <c r="J509" s="52">
        <v>289530</v>
      </c>
      <c r="L509" s="53">
        <v>20050407</v>
      </c>
    </row>
    <row r="510" spans="1:12" ht="15">
      <c r="A510" s="7">
        <v>480</v>
      </c>
      <c r="B510" s="17" t="s">
        <v>1693</v>
      </c>
      <c r="C510" s="18" t="s">
        <v>1694</v>
      </c>
      <c r="D510" s="17" t="s">
        <v>1689</v>
      </c>
      <c r="E510" s="18" t="s">
        <v>1695</v>
      </c>
      <c r="F510" s="27">
        <f>G510+H510+I510+J510</f>
        <v>6019623</v>
      </c>
      <c r="G510" s="52">
        <v>33900</v>
      </c>
      <c r="H510" s="52">
        <v>1389947</v>
      </c>
      <c r="I510" s="52">
        <v>0</v>
      </c>
      <c r="J510" s="52">
        <v>4595776</v>
      </c>
      <c r="L510" s="53">
        <v>20050307</v>
      </c>
    </row>
    <row r="511" spans="1:12" ht="15">
      <c r="A511" s="7">
        <v>481</v>
      </c>
      <c r="B511" s="17" t="s">
        <v>1696</v>
      </c>
      <c r="C511" s="18" t="s">
        <v>1697</v>
      </c>
      <c r="D511" s="17" t="s">
        <v>1689</v>
      </c>
      <c r="E511" s="18" t="s">
        <v>1698</v>
      </c>
      <c r="F511" s="27">
        <f>G511+H511+I511+J511</f>
        <v>352276</v>
      </c>
      <c r="G511" s="52">
        <v>0</v>
      </c>
      <c r="H511" s="52">
        <v>345776</v>
      </c>
      <c r="I511" s="52">
        <v>0</v>
      </c>
      <c r="J511" s="52">
        <v>6500</v>
      </c>
      <c r="L511" s="53">
        <v>20050407</v>
      </c>
    </row>
    <row r="512" spans="1:12" ht="15">
      <c r="A512" s="7">
        <v>482</v>
      </c>
      <c r="B512" s="17" t="s">
        <v>1699</v>
      </c>
      <c r="C512" s="18" t="s">
        <v>1700</v>
      </c>
      <c r="D512" s="17" t="s">
        <v>1689</v>
      </c>
      <c r="E512" s="18" t="s">
        <v>1701</v>
      </c>
      <c r="F512" s="27">
        <f>G512+H512+I512+J512</f>
        <v>22825</v>
      </c>
      <c r="G512" s="52">
        <v>0</v>
      </c>
      <c r="H512" s="52">
        <v>20425</v>
      </c>
      <c r="I512" s="52">
        <v>0</v>
      </c>
      <c r="J512" s="52">
        <v>2400</v>
      </c>
      <c r="L512" s="53">
        <v>20050307</v>
      </c>
    </row>
    <row r="513" spans="1:12" ht="15">
      <c r="A513" s="7">
        <v>483</v>
      </c>
      <c r="B513" s="17" t="s">
        <v>1702</v>
      </c>
      <c r="C513" s="18" t="s">
        <v>1703</v>
      </c>
      <c r="D513" s="17" t="s">
        <v>1689</v>
      </c>
      <c r="E513" s="18" t="s">
        <v>1704</v>
      </c>
      <c r="F513" s="27">
        <f>G513+H513+I513+J513</f>
        <v>665977</v>
      </c>
      <c r="G513" s="52">
        <v>0</v>
      </c>
      <c r="H513" s="52">
        <v>329259</v>
      </c>
      <c r="I513" s="52">
        <v>12900</v>
      </c>
      <c r="J513" s="52">
        <v>323818</v>
      </c>
      <c r="L513" s="53">
        <v>20050407</v>
      </c>
    </row>
    <row r="514" spans="1:12" ht="15">
      <c r="A514" s="7">
        <v>484</v>
      </c>
      <c r="B514" s="17" t="s">
        <v>1705</v>
      </c>
      <c r="C514" s="18" t="s">
        <v>1706</v>
      </c>
      <c r="D514" s="17" t="s">
        <v>1689</v>
      </c>
      <c r="E514" s="18" t="s">
        <v>1707</v>
      </c>
      <c r="F514" s="27">
        <f>G514+H514+I514+J514</f>
        <v>1747941</v>
      </c>
      <c r="G514" s="52">
        <v>301600</v>
      </c>
      <c r="H514" s="52">
        <v>771695</v>
      </c>
      <c r="I514" s="52">
        <v>30000</v>
      </c>
      <c r="J514" s="52">
        <v>644646</v>
      </c>
      <c r="L514" s="53">
        <v>20050407</v>
      </c>
    </row>
    <row r="515" spans="1:12" ht="15">
      <c r="A515" s="7">
        <v>485</v>
      </c>
      <c r="B515" s="17" t="s">
        <v>1708</v>
      </c>
      <c r="C515" s="18" t="s">
        <v>1709</v>
      </c>
      <c r="D515" s="17" t="s">
        <v>1689</v>
      </c>
      <c r="E515" s="18" t="s">
        <v>1710</v>
      </c>
      <c r="F515" s="53" t="s">
        <v>1725</v>
      </c>
      <c r="G515" s="53" t="s">
        <v>1725</v>
      </c>
      <c r="H515" s="53" t="s">
        <v>1725</v>
      </c>
      <c r="I515" s="53" t="s">
        <v>1725</v>
      </c>
      <c r="J515" s="53" t="s">
        <v>1725</v>
      </c>
      <c r="L515" s="53" t="s">
        <v>1725</v>
      </c>
    </row>
    <row r="516" spans="1:12" ht="15">
      <c r="A516" s="7">
        <v>486</v>
      </c>
      <c r="B516" s="17" t="s">
        <v>1711</v>
      </c>
      <c r="C516" s="18" t="s">
        <v>1712</v>
      </c>
      <c r="D516" s="17" t="s">
        <v>1689</v>
      </c>
      <c r="E516" s="18" t="s">
        <v>934</v>
      </c>
      <c r="F516" s="27">
        <f>G516+H516+I516+J516</f>
        <v>10615876</v>
      </c>
      <c r="G516" s="52">
        <v>8568577</v>
      </c>
      <c r="H516" s="52">
        <v>435976</v>
      </c>
      <c r="I516" s="52">
        <v>2000</v>
      </c>
      <c r="J516" s="52">
        <v>1609323</v>
      </c>
      <c r="L516" s="53">
        <v>20050407</v>
      </c>
    </row>
    <row r="517" spans="1:12" ht="15">
      <c r="A517" s="7">
        <v>487</v>
      </c>
      <c r="B517" s="17" t="s">
        <v>1713</v>
      </c>
      <c r="C517" s="18" t="s">
        <v>1714</v>
      </c>
      <c r="D517" s="17" t="s">
        <v>1689</v>
      </c>
      <c r="E517" s="18" t="s">
        <v>6</v>
      </c>
      <c r="F517" s="27">
        <f>G517+H517+I517+J517</f>
        <v>940801</v>
      </c>
      <c r="G517" s="52">
        <v>826200</v>
      </c>
      <c r="H517" s="52">
        <v>91591</v>
      </c>
      <c r="I517" s="52">
        <v>0</v>
      </c>
      <c r="J517" s="52">
        <v>23010</v>
      </c>
      <c r="L517" s="53">
        <v>20050407</v>
      </c>
    </row>
    <row r="518" spans="1:12" ht="15">
      <c r="A518" s="7">
        <v>488</v>
      </c>
      <c r="B518" s="17" t="s">
        <v>7</v>
      </c>
      <c r="C518" s="18" t="s">
        <v>8</v>
      </c>
      <c r="D518" s="17" t="s">
        <v>1689</v>
      </c>
      <c r="E518" s="18" t="s">
        <v>9</v>
      </c>
      <c r="F518" s="27">
        <f>G518+H518+I518+J518</f>
        <v>1666865</v>
      </c>
      <c r="G518" s="52">
        <v>377060</v>
      </c>
      <c r="H518" s="52">
        <v>670978</v>
      </c>
      <c r="I518" s="52">
        <v>146790</v>
      </c>
      <c r="J518" s="52">
        <v>472037</v>
      </c>
      <c r="L518" s="53">
        <v>20050407</v>
      </c>
    </row>
    <row r="519" spans="1:12" s="5" customFormat="1" ht="15">
      <c r="A519" s="7">
        <v>489</v>
      </c>
      <c r="B519" s="17" t="s">
        <v>10</v>
      </c>
      <c r="C519" s="18" t="s">
        <v>11</v>
      </c>
      <c r="D519" s="17" t="s">
        <v>1689</v>
      </c>
      <c r="E519" s="18" t="s">
        <v>12</v>
      </c>
      <c r="F519" s="27">
        <f>G519+H519+I519+J519</f>
        <v>255728</v>
      </c>
      <c r="G519" s="52">
        <v>0</v>
      </c>
      <c r="H519" s="52">
        <v>42816</v>
      </c>
      <c r="I519" s="52">
        <v>0</v>
      </c>
      <c r="J519" s="52">
        <v>212912</v>
      </c>
      <c r="L519" s="53">
        <v>20050407</v>
      </c>
    </row>
    <row r="520" spans="1:12" ht="15">
      <c r="A520" s="7">
        <v>490</v>
      </c>
      <c r="B520" s="17" t="s">
        <v>13</v>
      </c>
      <c r="C520" s="18" t="s">
        <v>14</v>
      </c>
      <c r="D520" s="17" t="s">
        <v>1689</v>
      </c>
      <c r="E520" s="18" t="s">
        <v>15</v>
      </c>
      <c r="F520" s="53" t="s">
        <v>1725</v>
      </c>
      <c r="G520" s="53" t="s">
        <v>1725</v>
      </c>
      <c r="H520" s="53" t="s">
        <v>1725</v>
      </c>
      <c r="I520" s="53" t="s">
        <v>1725</v>
      </c>
      <c r="J520" s="53" t="s">
        <v>1725</v>
      </c>
      <c r="L520" s="53" t="s">
        <v>1725</v>
      </c>
    </row>
    <row r="521" spans="1:12" ht="15">
      <c r="A521" s="7">
        <v>491</v>
      </c>
      <c r="B521" s="17" t="s">
        <v>16</v>
      </c>
      <c r="C521" s="18" t="s">
        <v>17</v>
      </c>
      <c r="D521" s="17" t="s">
        <v>1689</v>
      </c>
      <c r="E521" s="18" t="s">
        <v>18</v>
      </c>
      <c r="F521" s="27">
        <f>G521+H521+I521+J521</f>
        <v>1092249</v>
      </c>
      <c r="G521" s="52">
        <v>44903</v>
      </c>
      <c r="H521" s="52">
        <v>889553</v>
      </c>
      <c r="I521" s="52">
        <v>0</v>
      </c>
      <c r="J521" s="52">
        <v>157793</v>
      </c>
      <c r="L521" s="53">
        <v>20050307</v>
      </c>
    </row>
    <row r="522" spans="1:12" ht="15">
      <c r="A522" s="7">
        <v>492</v>
      </c>
      <c r="B522" s="17" t="s">
        <v>19</v>
      </c>
      <c r="C522" s="18" t="s">
        <v>20</v>
      </c>
      <c r="D522" s="17" t="s">
        <v>1689</v>
      </c>
      <c r="E522" s="18" t="s">
        <v>21</v>
      </c>
      <c r="F522" s="53" t="s">
        <v>1725</v>
      </c>
      <c r="G522" s="53" t="s">
        <v>1725</v>
      </c>
      <c r="H522" s="53" t="s">
        <v>1725</v>
      </c>
      <c r="I522" s="53" t="s">
        <v>1725</v>
      </c>
      <c r="J522" s="53" t="s">
        <v>1725</v>
      </c>
      <c r="L522" s="53" t="s">
        <v>1725</v>
      </c>
    </row>
    <row r="523" spans="1:12" ht="15">
      <c r="A523" s="7">
        <v>493</v>
      </c>
      <c r="B523" s="17" t="s">
        <v>22</v>
      </c>
      <c r="C523" s="18" t="s">
        <v>23</v>
      </c>
      <c r="D523" s="17" t="s">
        <v>1689</v>
      </c>
      <c r="E523" s="18" t="s">
        <v>1673</v>
      </c>
      <c r="F523" s="53" t="s">
        <v>1725</v>
      </c>
      <c r="G523" s="53" t="s">
        <v>1725</v>
      </c>
      <c r="H523" s="53" t="s">
        <v>1725</v>
      </c>
      <c r="I523" s="53" t="s">
        <v>1725</v>
      </c>
      <c r="J523" s="53" t="s">
        <v>1725</v>
      </c>
      <c r="L523" s="53" t="s">
        <v>1725</v>
      </c>
    </row>
    <row r="524" spans="1:12" ht="15">
      <c r="A524" s="7">
        <v>494</v>
      </c>
      <c r="B524" s="17" t="s">
        <v>24</v>
      </c>
      <c r="C524" s="18" t="s">
        <v>25</v>
      </c>
      <c r="D524" s="17" t="s">
        <v>1689</v>
      </c>
      <c r="E524" s="18" t="s">
        <v>26</v>
      </c>
      <c r="F524" s="27">
        <f>G524+H524+I524+J524</f>
        <v>314663</v>
      </c>
      <c r="G524" s="52">
        <v>0</v>
      </c>
      <c r="H524" s="52">
        <v>62717</v>
      </c>
      <c r="I524" s="52">
        <v>0</v>
      </c>
      <c r="J524" s="52">
        <v>251946</v>
      </c>
      <c r="L524" s="53">
        <v>20050307</v>
      </c>
    </row>
    <row r="525" spans="1:12" ht="15">
      <c r="A525" s="7">
        <v>495</v>
      </c>
      <c r="B525" s="17" t="s">
        <v>27</v>
      </c>
      <c r="C525" s="18" t="s">
        <v>28</v>
      </c>
      <c r="D525" s="17" t="s">
        <v>1689</v>
      </c>
      <c r="E525" s="18" t="s">
        <v>29</v>
      </c>
      <c r="F525" s="27">
        <f>G525+H525+I525+J525</f>
        <v>22400</v>
      </c>
      <c r="G525" s="52">
        <v>0</v>
      </c>
      <c r="H525" s="52">
        <v>2400</v>
      </c>
      <c r="I525" s="52">
        <v>0</v>
      </c>
      <c r="J525" s="52">
        <v>20000</v>
      </c>
      <c r="L525" s="53">
        <v>20050407</v>
      </c>
    </row>
    <row r="526" spans="1:12" ht="15">
      <c r="A526" s="7">
        <v>496</v>
      </c>
      <c r="B526" s="17" t="s">
        <v>30</v>
      </c>
      <c r="C526" s="18" t="s">
        <v>31</v>
      </c>
      <c r="D526" s="17" t="s">
        <v>1689</v>
      </c>
      <c r="E526" s="18" t="s">
        <v>32</v>
      </c>
      <c r="F526" s="27">
        <f>G526+H526+I526+J526</f>
        <v>243804</v>
      </c>
      <c r="G526" s="52">
        <v>0</v>
      </c>
      <c r="H526" s="52">
        <v>179761</v>
      </c>
      <c r="I526" s="52">
        <v>30000</v>
      </c>
      <c r="J526" s="52">
        <v>34043</v>
      </c>
      <c r="L526" s="53">
        <v>20050307</v>
      </c>
    </row>
    <row r="527" spans="1:12" ht="15">
      <c r="A527" s="7">
        <v>497</v>
      </c>
      <c r="B527" s="17" t="s">
        <v>33</v>
      </c>
      <c r="C527" s="18" t="s">
        <v>34</v>
      </c>
      <c r="D527" s="17" t="s">
        <v>1689</v>
      </c>
      <c r="E527" s="18" t="s">
        <v>1674</v>
      </c>
      <c r="F527" s="27">
        <f>G527+H527+I527+J527</f>
        <v>259868</v>
      </c>
      <c r="G527" s="52">
        <v>0</v>
      </c>
      <c r="H527" s="52">
        <v>13868</v>
      </c>
      <c r="I527" s="52">
        <v>0</v>
      </c>
      <c r="J527" s="52">
        <v>246000</v>
      </c>
      <c r="L527" s="53">
        <v>20050307</v>
      </c>
    </row>
    <row r="528" spans="1:12" ht="15">
      <c r="A528" s="7">
        <v>498</v>
      </c>
      <c r="B528" s="17" t="s">
        <v>35</v>
      </c>
      <c r="C528" s="18" t="s">
        <v>36</v>
      </c>
      <c r="D528" s="17" t="s">
        <v>1689</v>
      </c>
      <c r="E528" s="18" t="s">
        <v>37</v>
      </c>
      <c r="F528" s="27">
        <f>G528+H528+I528+J528</f>
        <v>125950</v>
      </c>
      <c r="G528" s="52">
        <v>0</v>
      </c>
      <c r="H528" s="52">
        <v>12950</v>
      </c>
      <c r="I528" s="52">
        <v>0</v>
      </c>
      <c r="J528" s="52">
        <v>113000</v>
      </c>
      <c r="L528" s="53">
        <v>20050407</v>
      </c>
    </row>
    <row r="529" spans="1:12" ht="15">
      <c r="A529" s="7">
        <v>499</v>
      </c>
      <c r="B529" s="17" t="s">
        <v>38</v>
      </c>
      <c r="C529" s="18" t="s">
        <v>39</v>
      </c>
      <c r="D529" s="17" t="s">
        <v>1689</v>
      </c>
      <c r="E529" s="18" t="s">
        <v>40</v>
      </c>
      <c r="F529" s="27">
        <f>G529+H529+I529+J529</f>
        <v>219740</v>
      </c>
      <c r="G529" s="52">
        <v>0</v>
      </c>
      <c r="H529" s="52">
        <v>28740</v>
      </c>
      <c r="I529" s="52">
        <v>0</v>
      </c>
      <c r="J529" s="52">
        <v>191000</v>
      </c>
      <c r="L529" s="53">
        <v>20050407</v>
      </c>
    </row>
    <row r="530" spans="1:12" ht="15">
      <c r="A530" s="7">
        <v>500</v>
      </c>
      <c r="B530" s="17" t="s">
        <v>42</v>
      </c>
      <c r="C530" s="18" t="s">
        <v>43</v>
      </c>
      <c r="D530" s="17" t="s">
        <v>41</v>
      </c>
      <c r="E530" s="18" t="s">
        <v>44</v>
      </c>
      <c r="F530" s="27">
        <f>G530+H530+I530+J530</f>
        <v>15875</v>
      </c>
      <c r="G530" s="52">
        <v>0</v>
      </c>
      <c r="H530" s="52">
        <v>11600</v>
      </c>
      <c r="I530" s="52">
        <v>0</v>
      </c>
      <c r="J530" s="52">
        <v>4275</v>
      </c>
      <c r="L530" s="53">
        <v>20050307</v>
      </c>
    </row>
    <row r="531" spans="1:12" ht="15">
      <c r="A531" s="7">
        <v>501</v>
      </c>
      <c r="B531" s="17" t="s">
        <v>45</v>
      </c>
      <c r="C531" s="18" t="s">
        <v>46</v>
      </c>
      <c r="D531" s="17" t="s">
        <v>41</v>
      </c>
      <c r="E531" s="18" t="s">
        <v>47</v>
      </c>
      <c r="F531" s="27">
        <f>G531+H531+I531+J531</f>
        <v>255347</v>
      </c>
      <c r="G531" s="52">
        <v>182900</v>
      </c>
      <c r="H531" s="52">
        <v>66847</v>
      </c>
      <c r="I531" s="52">
        <v>0</v>
      </c>
      <c r="J531" s="52">
        <v>5600</v>
      </c>
      <c r="L531" s="53">
        <v>20050307</v>
      </c>
    </row>
    <row r="532" spans="1:12" ht="15">
      <c r="A532" s="7">
        <v>502</v>
      </c>
      <c r="B532" s="17" t="s">
        <v>48</v>
      </c>
      <c r="C532" s="18" t="s">
        <v>49</v>
      </c>
      <c r="D532" s="17" t="s">
        <v>41</v>
      </c>
      <c r="E532" s="18" t="s">
        <v>50</v>
      </c>
      <c r="F532" s="27">
        <f>G532+H532+I532+J532</f>
        <v>32106</v>
      </c>
      <c r="G532" s="52">
        <v>0</v>
      </c>
      <c r="H532" s="52">
        <v>24206</v>
      </c>
      <c r="I532" s="52">
        <v>0</v>
      </c>
      <c r="J532" s="52">
        <v>7900</v>
      </c>
      <c r="L532" s="53">
        <v>20050307</v>
      </c>
    </row>
    <row r="533" spans="1:12" ht="15">
      <c r="A533" s="7">
        <v>503</v>
      </c>
      <c r="B533" s="17" t="s">
        <v>51</v>
      </c>
      <c r="C533" s="18" t="s">
        <v>52</v>
      </c>
      <c r="D533" s="17" t="s">
        <v>41</v>
      </c>
      <c r="E533" s="18" t="s">
        <v>53</v>
      </c>
      <c r="F533" s="27">
        <f>G533+H533+I533+J533</f>
        <v>394728</v>
      </c>
      <c r="G533" s="52">
        <v>128500</v>
      </c>
      <c r="H533" s="52">
        <v>154603</v>
      </c>
      <c r="I533" s="52">
        <v>0</v>
      </c>
      <c r="J533" s="52">
        <v>111625</v>
      </c>
      <c r="L533" s="53">
        <v>20050307</v>
      </c>
    </row>
    <row r="534" spans="1:12" ht="15">
      <c r="A534" s="7">
        <v>504</v>
      </c>
      <c r="B534" s="17" t="s">
        <v>54</v>
      </c>
      <c r="C534" s="18" t="s">
        <v>55</v>
      </c>
      <c r="D534" s="17" t="s">
        <v>41</v>
      </c>
      <c r="E534" s="18" t="s">
        <v>56</v>
      </c>
      <c r="F534" s="27">
        <f>G534+H534+I534+J534</f>
        <v>894000</v>
      </c>
      <c r="G534" s="52">
        <v>274500</v>
      </c>
      <c r="H534" s="52">
        <v>286700</v>
      </c>
      <c r="I534" s="52">
        <v>300</v>
      </c>
      <c r="J534" s="52">
        <v>332500</v>
      </c>
      <c r="L534" s="53">
        <v>20050307</v>
      </c>
    </row>
    <row r="535" spans="1:12" ht="15">
      <c r="A535" s="7">
        <v>505</v>
      </c>
      <c r="B535" s="17" t="s">
        <v>57</v>
      </c>
      <c r="C535" s="18" t="s">
        <v>58</v>
      </c>
      <c r="D535" s="17" t="s">
        <v>41</v>
      </c>
      <c r="E535" s="18" t="s">
        <v>59</v>
      </c>
      <c r="F535" s="27">
        <f>G535+H535+I535+J535</f>
        <v>50421</v>
      </c>
      <c r="G535" s="52">
        <v>0</v>
      </c>
      <c r="H535" s="52">
        <v>50421</v>
      </c>
      <c r="I535" s="52">
        <v>0</v>
      </c>
      <c r="J535" s="52">
        <v>0</v>
      </c>
      <c r="L535" s="53">
        <v>20050407</v>
      </c>
    </row>
    <row r="536" spans="1:12" ht="15">
      <c r="A536" s="7">
        <v>506</v>
      </c>
      <c r="B536" s="17" t="s">
        <v>60</v>
      </c>
      <c r="C536" s="18" t="s">
        <v>61</v>
      </c>
      <c r="D536" s="17" t="s">
        <v>41</v>
      </c>
      <c r="E536" s="18" t="s">
        <v>62</v>
      </c>
      <c r="F536" s="27">
        <f>G536+H536+I536+J536</f>
        <v>254910</v>
      </c>
      <c r="G536" s="52">
        <v>177260</v>
      </c>
      <c r="H536" s="52">
        <v>31650</v>
      </c>
      <c r="I536" s="52">
        <v>25000</v>
      </c>
      <c r="J536" s="52">
        <v>21000</v>
      </c>
      <c r="L536" s="53">
        <v>20050307</v>
      </c>
    </row>
    <row r="537" spans="1:12" ht="15">
      <c r="A537" s="7">
        <v>507</v>
      </c>
      <c r="B537" s="17" t="s">
        <v>63</v>
      </c>
      <c r="C537" s="18" t="s">
        <v>64</v>
      </c>
      <c r="D537" s="17" t="s">
        <v>41</v>
      </c>
      <c r="E537" s="18" t="s">
        <v>65</v>
      </c>
      <c r="F537" s="27">
        <f>G537+H537+I537+J537</f>
        <v>52222</v>
      </c>
      <c r="G537" s="52">
        <v>0</v>
      </c>
      <c r="H537" s="52">
        <v>28822</v>
      </c>
      <c r="I537" s="52">
        <v>0</v>
      </c>
      <c r="J537" s="52">
        <v>23400</v>
      </c>
      <c r="L537" s="53">
        <v>20050407</v>
      </c>
    </row>
    <row r="538" spans="1:12" ht="15">
      <c r="A538" s="7">
        <v>508</v>
      </c>
      <c r="B538" s="17" t="s">
        <v>66</v>
      </c>
      <c r="C538" s="18" t="s">
        <v>67</v>
      </c>
      <c r="D538" s="17" t="s">
        <v>41</v>
      </c>
      <c r="E538" s="18" t="s">
        <v>68</v>
      </c>
      <c r="F538" s="27">
        <f>G538+H538+I538+J538</f>
        <v>134040</v>
      </c>
      <c r="G538" s="52">
        <v>3746</v>
      </c>
      <c r="H538" s="52">
        <v>128594</v>
      </c>
      <c r="I538" s="52">
        <v>1700</v>
      </c>
      <c r="J538" s="52">
        <v>0</v>
      </c>
      <c r="L538" s="53">
        <v>20050307</v>
      </c>
    </row>
    <row r="539" spans="1:12" ht="15">
      <c r="A539" s="7">
        <v>509</v>
      </c>
      <c r="B539" s="17" t="s">
        <v>69</v>
      </c>
      <c r="C539" s="18" t="s">
        <v>70</v>
      </c>
      <c r="D539" s="17" t="s">
        <v>41</v>
      </c>
      <c r="E539" s="18" t="s">
        <v>71</v>
      </c>
      <c r="F539" s="27">
        <f>G539+H539+I539+J539</f>
        <v>136070</v>
      </c>
      <c r="G539" s="52">
        <v>23500</v>
      </c>
      <c r="H539" s="52">
        <v>64270</v>
      </c>
      <c r="I539" s="52">
        <v>0</v>
      </c>
      <c r="J539" s="52">
        <v>48300</v>
      </c>
      <c r="L539" s="53">
        <v>20050307</v>
      </c>
    </row>
    <row r="540" spans="1:12" ht="15">
      <c r="A540" s="7">
        <v>510</v>
      </c>
      <c r="B540" s="17" t="s">
        <v>72</v>
      </c>
      <c r="C540" s="18" t="s">
        <v>73</v>
      </c>
      <c r="D540" s="17" t="s">
        <v>41</v>
      </c>
      <c r="E540" s="18" t="s">
        <v>74</v>
      </c>
      <c r="F540" s="27">
        <f>G540+H540+I540+J540</f>
        <v>765769</v>
      </c>
      <c r="G540" s="52">
        <v>641006</v>
      </c>
      <c r="H540" s="52">
        <v>120262</v>
      </c>
      <c r="I540" s="52">
        <v>0</v>
      </c>
      <c r="J540" s="52">
        <v>4501</v>
      </c>
      <c r="L540" s="53">
        <v>20050307</v>
      </c>
    </row>
    <row r="541" spans="1:12" ht="15">
      <c r="A541" s="7">
        <v>511</v>
      </c>
      <c r="B541" s="17" t="s">
        <v>75</v>
      </c>
      <c r="C541" s="18" t="s">
        <v>76</v>
      </c>
      <c r="D541" s="17" t="s">
        <v>41</v>
      </c>
      <c r="E541" s="18" t="s">
        <v>77</v>
      </c>
      <c r="F541" s="27">
        <f>G541+H541+I541+J541</f>
        <v>570254</v>
      </c>
      <c r="G541" s="52">
        <v>0</v>
      </c>
      <c r="H541" s="52">
        <v>459763</v>
      </c>
      <c r="I541" s="52">
        <v>0</v>
      </c>
      <c r="J541" s="52">
        <v>110491</v>
      </c>
      <c r="L541" s="53">
        <v>20050307</v>
      </c>
    </row>
    <row r="542" spans="1:12" ht="15">
      <c r="A542" s="7">
        <v>512</v>
      </c>
      <c r="B542" s="17" t="s">
        <v>78</v>
      </c>
      <c r="C542" s="18" t="s">
        <v>79</v>
      </c>
      <c r="D542" s="17" t="s">
        <v>41</v>
      </c>
      <c r="E542" s="18" t="s">
        <v>80</v>
      </c>
      <c r="F542" s="27">
        <f>G542+H542+I542+J542</f>
        <v>314650</v>
      </c>
      <c r="G542" s="52">
        <v>275000</v>
      </c>
      <c r="H542" s="52">
        <v>10000</v>
      </c>
      <c r="I542" s="52">
        <v>0</v>
      </c>
      <c r="J542" s="52">
        <v>29650</v>
      </c>
      <c r="L542" s="53">
        <v>20050407</v>
      </c>
    </row>
    <row r="543" spans="1:12" ht="15">
      <c r="A543" s="7">
        <v>513</v>
      </c>
      <c r="B543" s="17" t="s">
        <v>81</v>
      </c>
      <c r="C543" s="18" t="s">
        <v>82</v>
      </c>
      <c r="D543" s="17" t="s">
        <v>41</v>
      </c>
      <c r="E543" s="18" t="s">
        <v>83</v>
      </c>
      <c r="F543" s="27">
        <f>G543+H543+I543+J543</f>
        <v>758795</v>
      </c>
      <c r="G543" s="52">
        <v>692300</v>
      </c>
      <c r="H543" s="52">
        <v>41495</v>
      </c>
      <c r="I543" s="52">
        <v>25000</v>
      </c>
      <c r="J543" s="52">
        <v>0</v>
      </c>
      <c r="L543" s="53">
        <v>20050407</v>
      </c>
    </row>
    <row r="544" spans="1:12" ht="15">
      <c r="A544" s="7">
        <v>514</v>
      </c>
      <c r="B544" s="17" t="s">
        <v>84</v>
      </c>
      <c r="C544" s="18" t="s">
        <v>85</v>
      </c>
      <c r="D544" s="17" t="s">
        <v>41</v>
      </c>
      <c r="E544" s="18" t="s">
        <v>86</v>
      </c>
      <c r="F544" s="27">
        <f>G544+H544+I544+J544</f>
        <v>260918</v>
      </c>
      <c r="G544" s="52">
        <v>0</v>
      </c>
      <c r="H544" s="52">
        <v>84988</v>
      </c>
      <c r="I544" s="52">
        <v>0</v>
      </c>
      <c r="J544" s="52">
        <v>175930</v>
      </c>
      <c r="L544" s="53">
        <v>20050307</v>
      </c>
    </row>
    <row r="545" spans="1:12" ht="15">
      <c r="A545" s="7">
        <v>515</v>
      </c>
      <c r="B545" s="17" t="s">
        <v>87</v>
      </c>
      <c r="C545" s="18" t="s">
        <v>88</v>
      </c>
      <c r="D545" s="17" t="s">
        <v>41</v>
      </c>
      <c r="E545" s="18" t="s">
        <v>89</v>
      </c>
      <c r="F545" s="27">
        <f>G545+H545+I545+J545</f>
        <v>104150</v>
      </c>
      <c r="G545" s="52">
        <v>0</v>
      </c>
      <c r="H545" s="52">
        <v>104150</v>
      </c>
      <c r="I545" s="52">
        <v>0</v>
      </c>
      <c r="J545" s="52">
        <v>0</v>
      </c>
      <c r="L545" s="53">
        <v>20050407</v>
      </c>
    </row>
    <row r="546" spans="1:12" s="5" customFormat="1" ht="15">
      <c r="A546" s="7">
        <v>516</v>
      </c>
      <c r="B546" s="17" t="s">
        <v>90</v>
      </c>
      <c r="C546" s="18" t="s">
        <v>91</v>
      </c>
      <c r="D546" s="17" t="s">
        <v>41</v>
      </c>
      <c r="E546" s="18" t="s">
        <v>92</v>
      </c>
      <c r="F546" s="53" t="s">
        <v>1725</v>
      </c>
      <c r="G546" s="53" t="s">
        <v>1725</v>
      </c>
      <c r="H546" s="53" t="s">
        <v>1725</v>
      </c>
      <c r="I546" s="53" t="s">
        <v>1725</v>
      </c>
      <c r="J546" s="53" t="s">
        <v>1725</v>
      </c>
      <c r="L546" s="53" t="s">
        <v>1725</v>
      </c>
    </row>
    <row r="547" spans="1:12" ht="15">
      <c r="A547" s="7">
        <v>517</v>
      </c>
      <c r="B547" s="17" t="s">
        <v>93</v>
      </c>
      <c r="C547" s="18" t="s">
        <v>94</v>
      </c>
      <c r="D547" s="17" t="s">
        <v>41</v>
      </c>
      <c r="E547" s="18" t="s">
        <v>95</v>
      </c>
      <c r="F547" s="27">
        <f>G547+H547+I547+J547</f>
        <v>2205473</v>
      </c>
      <c r="G547" s="52">
        <v>870285</v>
      </c>
      <c r="H547" s="52">
        <v>489530</v>
      </c>
      <c r="I547" s="52">
        <v>662300</v>
      </c>
      <c r="J547" s="52">
        <v>183358</v>
      </c>
      <c r="L547" s="53">
        <v>20050307</v>
      </c>
    </row>
    <row r="548" spans="1:12" ht="15">
      <c r="A548" s="7">
        <v>518</v>
      </c>
      <c r="B548" s="17" t="s">
        <v>96</v>
      </c>
      <c r="C548" s="18" t="s">
        <v>97</v>
      </c>
      <c r="D548" s="17" t="s">
        <v>41</v>
      </c>
      <c r="E548" s="18" t="s">
        <v>98</v>
      </c>
      <c r="F548" s="27">
        <f>G548+H548+I548+J548</f>
        <v>24300</v>
      </c>
      <c r="G548" s="52">
        <v>0</v>
      </c>
      <c r="H548" s="52">
        <v>22300</v>
      </c>
      <c r="I548" s="52">
        <v>0</v>
      </c>
      <c r="J548" s="52">
        <v>2000</v>
      </c>
      <c r="L548" s="53">
        <v>20050407</v>
      </c>
    </row>
    <row r="549" spans="1:12" ht="15">
      <c r="A549" s="7">
        <v>519</v>
      </c>
      <c r="B549" s="17" t="s">
        <v>99</v>
      </c>
      <c r="C549" s="18" t="s">
        <v>100</v>
      </c>
      <c r="D549" s="17" t="s">
        <v>41</v>
      </c>
      <c r="E549" s="18" t="s">
        <v>101</v>
      </c>
      <c r="F549" s="27">
        <f>G549+H549+I549+J549</f>
        <v>161675</v>
      </c>
      <c r="G549" s="52">
        <v>80000</v>
      </c>
      <c r="H549" s="52">
        <v>27600</v>
      </c>
      <c r="I549" s="52">
        <v>0</v>
      </c>
      <c r="J549" s="52">
        <v>54075</v>
      </c>
      <c r="L549" s="53">
        <v>20050407</v>
      </c>
    </row>
    <row r="550" spans="1:12" ht="15">
      <c r="A550" s="7">
        <v>520</v>
      </c>
      <c r="B550" s="17" t="s">
        <v>102</v>
      </c>
      <c r="C550" s="18" t="s">
        <v>103</v>
      </c>
      <c r="D550" s="17" t="s">
        <v>41</v>
      </c>
      <c r="E550" s="18" t="s">
        <v>104</v>
      </c>
      <c r="F550" s="27">
        <f>G550+H550+I550+J550</f>
        <v>781762</v>
      </c>
      <c r="G550" s="52">
        <v>411500</v>
      </c>
      <c r="H550" s="52">
        <v>242215</v>
      </c>
      <c r="I550" s="52">
        <v>3000</v>
      </c>
      <c r="J550" s="52">
        <v>125047</v>
      </c>
      <c r="L550" s="53">
        <v>20050407</v>
      </c>
    </row>
    <row r="551" spans="1:12" ht="15">
      <c r="A551" s="7">
        <v>521</v>
      </c>
      <c r="B551" s="17" t="s">
        <v>105</v>
      </c>
      <c r="C551" s="18" t="s">
        <v>106</v>
      </c>
      <c r="D551" s="17" t="s">
        <v>41</v>
      </c>
      <c r="E551" s="18" t="s">
        <v>116</v>
      </c>
      <c r="F551" s="27">
        <f>G551+H551+I551+J551</f>
        <v>50394</v>
      </c>
      <c r="G551" s="52">
        <v>0</v>
      </c>
      <c r="H551" s="52">
        <v>40944</v>
      </c>
      <c r="I551" s="52">
        <v>0</v>
      </c>
      <c r="J551" s="52">
        <v>9450</v>
      </c>
      <c r="L551" s="53">
        <v>20050407</v>
      </c>
    </row>
    <row r="552" spans="1:12" ht="15">
      <c r="A552" s="7">
        <v>522</v>
      </c>
      <c r="B552" s="17" t="s">
        <v>117</v>
      </c>
      <c r="C552" s="18" t="s">
        <v>118</v>
      </c>
      <c r="D552" s="17" t="s">
        <v>41</v>
      </c>
      <c r="E552" s="18" t="s">
        <v>119</v>
      </c>
      <c r="F552" s="27">
        <f>G552+H552+I552+J552</f>
        <v>0</v>
      </c>
      <c r="G552" s="52">
        <v>0</v>
      </c>
      <c r="H552" s="52">
        <v>0</v>
      </c>
      <c r="I552" s="52">
        <v>0</v>
      </c>
      <c r="J552" s="52">
        <v>0</v>
      </c>
      <c r="L552" s="53">
        <v>20050407</v>
      </c>
    </row>
    <row r="553" spans="1:12" ht="15">
      <c r="A553" s="7">
        <v>523</v>
      </c>
      <c r="B553" s="17" t="s">
        <v>120</v>
      </c>
      <c r="C553" s="18" t="s">
        <v>121</v>
      </c>
      <c r="D553" s="17" t="s">
        <v>41</v>
      </c>
      <c r="E553" s="18" t="s">
        <v>122</v>
      </c>
      <c r="F553" s="27">
        <f>G553+H553+I553+J553</f>
        <v>1981478</v>
      </c>
      <c r="G553" s="52">
        <v>1859501</v>
      </c>
      <c r="H553" s="52">
        <v>67499</v>
      </c>
      <c r="I553" s="52">
        <v>0</v>
      </c>
      <c r="J553" s="52">
        <v>54478</v>
      </c>
      <c r="L553" s="53">
        <v>20050407</v>
      </c>
    </row>
    <row r="554" spans="1:12" ht="15">
      <c r="A554" s="7">
        <v>524</v>
      </c>
      <c r="B554" s="17" t="s">
        <v>125</v>
      </c>
      <c r="C554" s="18" t="s">
        <v>123</v>
      </c>
      <c r="D554" s="17" t="s">
        <v>124</v>
      </c>
      <c r="E554" s="18" t="s">
        <v>126</v>
      </c>
      <c r="F554" s="27">
        <f>G554+H554+I554+J554</f>
        <v>1595590</v>
      </c>
      <c r="G554" s="52">
        <v>180000</v>
      </c>
      <c r="H554" s="52">
        <v>364937</v>
      </c>
      <c r="I554" s="52">
        <v>805500</v>
      </c>
      <c r="J554" s="52">
        <v>245153</v>
      </c>
      <c r="L554" s="53">
        <v>20050307</v>
      </c>
    </row>
    <row r="555" spans="1:12" ht="15">
      <c r="A555" s="7">
        <v>525</v>
      </c>
      <c r="B555" s="17" t="s">
        <v>128</v>
      </c>
      <c r="C555" s="18" t="s">
        <v>127</v>
      </c>
      <c r="D555" s="17" t="s">
        <v>124</v>
      </c>
      <c r="E555" s="18" t="s">
        <v>129</v>
      </c>
      <c r="F555" s="27">
        <f>G555+H555+I555+J555</f>
        <v>702245</v>
      </c>
      <c r="G555" s="52">
        <v>230000</v>
      </c>
      <c r="H555" s="52">
        <v>433944</v>
      </c>
      <c r="I555" s="52">
        <v>0</v>
      </c>
      <c r="J555" s="52">
        <v>38301</v>
      </c>
      <c r="L555" s="53">
        <v>20050407</v>
      </c>
    </row>
    <row r="556" spans="1:12" ht="15">
      <c r="A556" s="7">
        <v>526</v>
      </c>
      <c r="B556" s="17" t="s">
        <v>131</v>
      </c>
      <c r="C556" s="18" t="s">
        <v>130</v>
      </c>
      <c r="D556" s="17" t="s">
        <v>124</v>
      </c>
      <c r="E556" s="18" t="s">
        <v>132</v>
      </c>
      <c r="F556" s="27">
        <f>G556+H556+I556+J556</f>
        <v>1161589</v>
      </c>
      <c r="G556" s="52">
        <v>4100</v>
      </c>
      <c r="H556" s="52">
        <v>1124310</v>
      </c>
      <c r="I556" s="52">
        <v>0</v>
      </c>
      <c r="J556" s="52">
        <v>33179</v>
      </c>
      <c r="L556" s="53">
        <v>20050307</v>
      </c>
    </row>
    <row r="557" spans="1:12" ht="15">
      <c r="A557" s="7">
        <v>527</v>
      </c>
      <c r="B557" s="17" t="s">
        <v>134</v>
      </c>
      <c r="C557" s="18" t="s">
        <v>133</v>
      </c>
      <c r="D557" s="17" t="s">
        <v>124</v>
      </c>
      <c r="E557" s="18" t="s">
        <v>135</v>
      </c>
      <c r="F557" s="27">
        <f>G557+H557+I557+J557</f>
        <v>9833746</v>
      </c>
      <c r="G557" s="52">
        <v>1971730</v>
      </c>
      <c r="H557" s="52">
        <v>797255</v>
      </c>
      <c r="I557" s="52">
        <v>6229400</v>
      </c>
      <c r="J557" s="52">
        <v>835361</v>
      </c>
      <c r="L557" s="53">
        <v>20050407</v>
      </c>
    </row>
    <row r="558" spans="1:12" ht="15">
      <c r="A558" s="7">
        <v>528</v>
      </c>
      <c r="B558" s="17" t="s">
        <v>137</v>
      </c>
      <c r="C558" s="18" t="s">
        <v>136</v>
      </c>
      <c r="D558" s="17" t="s">
        <v>124</v>
      </c>
      <c r="E558" s="18" t="s">
        <v>138</v>
      </c>
      <c r="F558" s="27">
        <f>G558+H558+I558+J558</f>
        <v>315452</v>
      </c>
      <c r="G558" s="52">
        <v>0</v>
      </c>
      <c r="H558" s="52">
        <v>309952</v>
      </c>
      <c r="I558" s="52">
        <v>0</v>
      </c>
      <c r="J558" s="52">
        <v>5500</v>
      </c>
      <c r="L558" s="53">
        <v>20050307</v>
      </c>
    </row>
    <row r="559" spans="1:12" ht="15">
      <c r="A559" s="7">
        <v>529</v>
      </c>
      <c r="B559" s="17" t="s">
        <v>140</v>
      </c>
      <c r="C559" s="18" t="s">
        <v>139</v>
      </c>
      <c r="D559" s="17" t="s">
        <v>124</v>
      </c>
      <c r="E559" s="18" t="s">
        <v>141</v>
      </c>
      <c r="F559" s="27">
        <f>G559+H559+I559+J559</f>
        <v>430740</v>
      </c>
      <c r="G559" s="52">
        <v>0</v>
      </c>
      <c r="H559" s="52">
        <v>69235</v>
      </c>
      <c r="I559" s="52">
        <v>0</v>
      </c>
      <c r="J559" s="52">
        <v>361505</v>
      </c>
      <c r="L559" s="53">
        <v>20050307</v>
      </c>
    </row>
    <row r="560" spans="1:12" ht="15">
      <c r="A560" s="7">
        <v>530</v>
      </c>
      <c r="B560" s="17" t="s">
        <v>143</v>
      </c>
      <c r="C560" s="18" t="s">
        <v>142</v>
      </c>
      <c r="D560" s="17" t="s">
        <v>124</v>
      </c>
      <c r="E560" s="18" t="s">
        <v>144</v>
      </c>
      <c r="F560" s="27">
        <f>G560+H560+I560+J560</f>
        <v>578844</v>
      </c>
      <c r="G560" s="52">
        <v>155660</v>
      </c>
      <c r="H560" s="52">
        <v>247100</v>
      </c>
      <c r="I560" s="52">
        <v>19599</v>
      </c>
      <c r="J560" s="52">
        <v>156485</v>
      </c>
      <c r="L560" s="53">
        <v>20050407</v>
      </c>
    </row>
    <row r="561" spans="1:12" ht="15">
      <c r="A561" s="7">
        <v>531</v>
      </c>
      <c r="B561" s="17" t="s">
        <v>146</v>
      </c>
      <c r="C561" s="18" t="s">
        <v>145</v>
      </c>
      <c r="D561" s="17" t="s">
        <v>124</v>
      </c>
      <c r="E561" s="18" t="s">
        <v>147</v>
      </c>
      <c r="F561" s="27">
        <f>G561+H561+I561+J561</f>
        <v>483546</v>
      </c>
      <c r="G561" s="52">
        <v>365750</v>
      </c>
      <c r="H561" s="52">
        <v>71411</v>
      </c>
      <c r="I561" s="52">
        <v>0</v>
      </c>
      <c r="J561" s="52">
        <v>46385</v>
      </c>
      <c r="L561" s="53">
        <v>20050307</v>
      </c>
    </row>
    <row r="562" spans="1:12" ht="15">
      <c r="A562" s="7">
        <v>532</v>
      </c>
      <c r="B562" s="17" t="s">
        <v>149</v>
      </c>
      <c r="C562" s="18" t="s">
        <v>148</v>
      </c>
      <c r="D562" s="17" t="s">
        <v>124</v>
      </c>
      <c r="E562" s="18" t="s">
        <v>150</v>
      </c>
      <c r="F562" s="27">
        <f>G562+H562+I562+J562</f>
        <v>1913342</v>
      </c>
      <c r="G562" s="52">
        <v>318504</v>
      </c>
      <c r="H562" s="52">
        <v>414453</v>
      </c>
      <c r="I562" s="52">
        <v>168001</v>
      </c>
      <c r="J562" s="52">
        <v>1012384</v>
      </c>
      <c r="L562" s="53">
        <v>20050307</v>
      </c>
    </row>
    <row r="563" spans="1:12" ht="15">
      <c r="A563" s="7">
        <v>533</v>
      </c>
      <c r="B563" s="17" t="s">
        <v>152</v>
      </c>
      <c r="C563" s="18" t="s">
        <v>151</v>
      </c>
      <c r="D563" s="17" t="s">
        <v>124</v>
      </c>
      <c r="E563" s="18" t="s">
        <v>153</v>
      </c>
      <c r="F563" s="27">
        <f>G563+H563+I563+J563</f>
        <v>1360090</v>
      </c>
      <c r="G563" s="52">
        <v>663850</v>
      </c>
      <c r="H563" s="52">
        <v>416740</v>
      </c>
      <c r="I563" s="52">
        <v>0</v>
      </c>
      <c r="J563" s="52">
        <v>279500</v>
      </c>
      <c r="L563" s="53">
        <v>20050307</v>
      </c>
    </row>
    <row r="564" spans="1:12" ht="15">
      <c r="A564" s="7">
        <v>534</v>
      </c>
      <c r="B564" s="17" t="s">
        <v>155</v>
      </c>
      <c r="C564" s="18" t="s">
        <v>154</v>
      </c>
      <c r="D564" s="17" t="s">
        <v>124</v>
      </c>
      <c r="E564" s="18" t="s">
        <v>156</v>
      </c>
      <c r="F564" s="27">
        <f>G564+H564+I564+J564</f>
        <v>839744</v>
      </c>
      <c r="G564" s="52">
        <v>0</v>
      </c>
      <c r="H564" s="52">
        <v>675784</v>
      </c>
      <c r="I564" s="52">
        <v>0</v>
      </c>
      <c r="J564" s="52">
        <v>163960</v>
      </c>
      <c r="L564" s="53">
        <v>20050407</v>
      </c>
    </row>
    <row r="565" spans="1:12" ht="15">
      <c r="A565" s="7">
        <v>535</v>
      </c>
      <c r="B565" s="17" t="s">
        <v>158</v>
      </c>
      <c r="C565" s="18" t="s">
        <v>157</v>
      </c>
      <c r="D565" s="17" t="s">
        <v>124</v>
      </c>
      <c r="E565" s="18" t="s">
        <v>159</v>
      </c>
      <c r="F565" s="27">
        <f>G565+H565+I565+J565</f>
        <v>1064445</v>
      </c>
      <c r="G565" s="52">
        <v>0</v>
      </c>
      <c r="H565" s="52">
        <v>638135</v>
      </c>
      <c r="I565" s="52">
        <v>329421</v>
      </c>
      <c r="J565" s="52">
        <v>96889</v>
      </c>
      <c r="L565" s="53">
        <v>20050307</v>
      </c>
    </row>
    <row r="566" spans="1:12" ht="15">
      <c r="A566" s="7">
        <v>536</v>
      </c>
      <c r="B566" s="17" t="s">
        <v>161</v>
      </c>
      <c r="C566" s="18" t="s">
        <v>160</v>
      </c>
      <c r="D566" s="17" t="s">
        <v>124</v>
      </c>
      <c r="E566" s="18" t="s">
        <v>162</v>
      </c>
      <c r="F566" s="27">
        <f>G566+H566+I566+J566</f>
        <v>469402</v>
      </c>
      <c r="G566" s="52">
        <v>156588</v>
      </c>
      <c r="H566" s="52">
        <v>312814</v>
      </c>
      <c r="I566" s="52">
        <v>0</v>
      </c>
      <c r="J566" s="52">
        <v>0</v>
      </c>
      <c r="L566" s="53">
        <v>20050407</v>
      </c>
    </row>
    <row r="567" spans="1:12" ht="15">
      <c r="A567" s="7">
        <v>537</v>
      </c>
      <c r="B567" s="17" t="s">
        <v>164</v>
      </c>
      <c r="C567" s="18" t="s">
        <v>163</v>
      </c>
      <c r="D567" s="17" t="s">
        <v>124</v>
      </c>
      <c r="E567" s="18" t="s">
        <v>165</v>
      </c>
      <c r="F567" s="27">
        <f>G567+H567+I567+J567</f>
        <v>265109</v>
      </c>
      <c r="G567" s="52">
        <v>0</v>
      </c>
      <c r="H567" s="52">
        <v>160099</v>
      </c>
      <c r="I567" s="52">
        <v>0</v>
      </c>
      <c r="J567" s="52">
        <v>105010</v>
      </c>
      <c r="L567" s="53">
        <v>20050407</v>
      </c>
    </row>
    <row r="568" spans="1:12" ht="15">
      <c r="A568" s="7">
        <v>538</v>
      </c>
      <c r="B568" s="17" t="s">
        <v>167</v>
      </c>
      <c r="C568" s="18" t="s">
        <v>166</v>
      </c>
      <c r="D568" s="17" t="s">
        <v>124</v>
      </c>
      <c r="E568" s="18" t="s">
        <v>168</v>
      </c>
      <c r="F568" s="27">
        <f>G568+H568+I568+J568</f>
        <v>670778</v>
      </c>
      <c r="G568" s="52">
        <v>38623</v>
      </c>
      <c r="H568" s="52">
        <v>181520</v>
      </c>
      <c r="I568" s="52">
        <v>4365</v>
      </c>
      <c r="J568" s="52">
        <v>446270</v>
      </c>
      <c r="L568" s="53">
        <v>20050307</v>
      </c>
    </row>
    <row r="569" spans="1:12" ht="15">
      <c r="A569" s="7">
        <v>539</v>
      </c>
      <c r="B569" s="17" t="s">
        <v>170</v>
      </c>
      <c r="C569" s="18" t="s">
        <v>169</v>
      </c>
      <c r="D569" s="17" t="s">
        <v>124</v>
      </c>
      <c r="E569" s="18" t="s">
        <v>171</v>
      </c>
      <c r="F569" s="27">
        <f>G569+H569+I569+J569</f>
        <v>772726</v>
      </c>
      <c r="G569" s="52">
        <v>195700</v>
      </c>
      <c r="H569" s="52">
        <v>577026</v>
      </c>
      <c r="I569" s="52">
        <v>0</v>
      </c>
      <c r="J569" s="52">
        <v>0</v>
      </c>
      <c r="L569" s="53">
        <v>20050307</v>
      </c>
    </row>
    <row r="570" spans="1:12" s="5" customFormat="1" ht="15">
      <c r="A570" s="7">
        <v>540</v>
      </c>
      <c r="B570" s="17" t="s">
        <v>173</v>
      </c>
      <c r="C570" s="18" t="s">
        <v>172</v>
      </c>
      <c r="D570" s="17" t="s">
        <v>124</v>
      </c>
      <c r="E570" s="18" t="s">
        <v>632</v>
      </c>
      <c r="F570" s="27">
        <f>G570+H570+I570+J570</f>
        <v>1081779</v>
      </c>
      <c r="G570" s="52">
        <v>140400</v>
      </c>
      <c r="H570" s="52">
        <v>689079</v>
      </c>
      <c r="I570" s="52">
        <v>0</v>
      </c>
      <c r="J570" s="52">
        <v>252300</v>
      </c>
      <c r="L570" s="53">
        <v>20050407</v>
      </c>
    </row>
    <row r="571" spans="1:12" ht="15">
      <c r="A571" s="7">
        <v>541</v>
      </c>
      <c r="B571" s="17" t="s">
        <v>175</v>
      </c>
      <c r="C571" s="18" t="s">
        <v>174</v>
      </c>
      <c r="D571" s="17" t="s">
        <v>124</v>
      </c>
      <c r="E571" s="18" t="s">
        <v>176</v>
      </c>
      <c r="F571" s="27">
        <f>G571+H571+I571+J571</f>
        <v>4644712</v>
      </c>
      <c r="G571" s="52">
        <v>2560600</v>
      </c>
      <c r="H571" s="52">
        <v>1347767</v>
      </c>
      <c r="I571" s="52">
        <v>0</v>
      </c>
      <c r="J571" s="52">
        <v>736345</v>
      </c>
      <c r="L571" s="53">
        <v>20050407</v>
      </c>
    </row>
    <row r="572" spans="1:12" ht="15">
      <c r="A572" s="7">
        <v>542</v>
      </c>
      <c r="B572" s="17" t="s">
        <v>178</v>
      </c>
      <c r="C572" s="18" t="s">
        <v>177</v>
      </c>
      <c r="D572" s="17" t="s">
        <v>124</v>
      </c>
      <c r="E572" s="18" t="s">
        <v>1101</v>
      </c>
      <c r="F572" s="27">
        <f>G572+H572+I572+J572</f>
        <v>1482322</v>
      </c>
      <c r="G572" s="52">
        <v>345000</v>
      </c>
      <c r="H572" s="52">
        <v>543681</v>
      </c>
      <c r="I572" s="52">
        <v>1</v>
      </c>
      <c r="J572" s="52">
        <v>593640</v>
      </c>
      <c r="L572" s="53">
        <v>20050407</v>
      </c>
    </row>
    <row r="573" spans="1:12" ht="15">
      <c r="A573" s="7">
        <v>543</v>
      </c>
      <c r="B573" s="17" t="s">
        <v>180</v>
      </c>
      <c r="C573" s="18" t="s">
        <v>179</v>
      </c>
      <c r="D573" s="17" t="s">
        <v>124</v>
      </c>
      <c r="E573" s="18" t="s">
        <v>181</v>
      </c>
      <c r="F573" s="27">
        <f>G573+H573+I573+J573</f>
        <v>1095</v>
      </c>
      <c r="G573" s="52">
        <v>0</v>
      </c>
      <c r="H573" s="52">
        <v>1095</v>
      </c>
      <c r="I573" s="52">
        <v>0</v>
      </c>
      <c r="J573" s="52">
        <v>0</v>
      </c>
      <c r="L573" s="53">
        <v>20050207</v>
      </c>
    </row>
    <row r="574" spans="1:12" ht="15">
      <c r="A574" s="7">
        <v>544</v>
      </c>
      <c r="B574" s="17" t="s">
        <v>183</v>
      </c>
      <c r="C574" s="18" t="s">
        <v>182</v>
      </c>
      <c r="D574" s="17" t="s">
        <v>124</v>
      </c>
      <c r="E574" s="18" t="s">
        <v>184</v>
      </c>
      <c r="F574" s="53" t="s">
        <v>1725</v>
      </c>
      <c r="G574" s="53" t="s">
        <v>1725</v>
      </c>
      <c r="H574" s="53" t="s">
        <v>1725</v>
      </c>
      <c r="I574" s="53" t="s">
        <v>1725</v>
      </c>
      <c r="J574" s="53" t="s">
        <v>1725</v>
      </c>
      <c r="L574" s="53" t="s">
        <v>1725</v>
      </c>
    </row>
    <row r="575" spans="1:12" ht="15">
      <c r="A575" s="7">
        <v>545</v>
      </c>
      <c r="B575" s="17" t="s">
        <v>190</v>
      </c>
      <c r="C575" s="18" t="s">
        <v>185</v>
      </c>
      <c r="D575" s="17" t="s">
        <v>189</v>
      </c>
      <c r="E575" s="18" t="s">
        <v>191</v>
      </c>
      <c r="F575" s="27">
        <f>G575+H575+I575+J575</f>
        <v>54407</v>
      </c>
      <c r="G575" s="52">
        <v>0</v>
      </c>
      <c r="H575" s="52">
        <v>0</v>
      </c>
      <c r="I575" s="52">
        <v>17269</v>
      </c>
      <c r="J575" s="52">
        <v>37138</v>
      </c>
      <c r="L575" s="53">
        <v>20050307</v>
      </c>
    </row>
    <row r="576" spans="1:12" ht="15">
      <c r="A576" s="7">
        <v>546</v>
      </c>
      <c r="B576" s="17" t="s">
        <v>193</v>
      </c>
      <c r="C576" s="18" t="s">
        <v>186</v>
      </c>
      <c r="D576" s="17" t="s">
        <v>189</v>
      </c>
      <c r="E576" s="18" t="s">
        <v>194</v>
      </c>
      <c r="F576" s="27">
        <f>G576+H576+I576+J576</f>
        <v>28030</v>
      </c>
      <c r="G576" s="52">
        <v>0</v>
      </c>
      <c r="H576" s="52">
        <v>21030</v>
      </c>
      <c r="I576" s="52">
        <v>0</v>
      </c>
      <c r="J576" s="52">
        <v>7000</v>
      </c>
      <c r="L576" s="53">
        <v>20050407</v>
      </c>
    </row>
    <row r="577" spans="1:12" ht="15">
      <c r="A577" s="7">
        <v>547</v>
      </c>
      <c r="B577" s="17" t="s">
        <v>196</v>
      </c>
      <c r="C577" s="18" t="s">
        <v>187</v>
      </c>
      <c r="D577" s="17" t="s">
        <v>189</v>
      </c>
      <c r="E577" s="18" t="s">
        <v>197</v>
      </c>
      <c r="F577" s="27">
        <f>G577+H577+I577+J577</f>
        <v>49703</v>
      </c>
      <c r="G577" s="52">
        <v>0</v>
      </c>
      <c r="H577" s="52">
        <v>29508</v>
      </c>
      <c r="I577" s="52">
        <v>0</v>
      </c>
      <c r="J577" s="52">
        <v>20195</v>
      </c>
      <c r="L577" s="53">
        <v>20050407</v>
      </c>
    </row>
    <row r="578" spans="1:12" ht="15">
      <c r="A578" s="7">
        <v>548</v>
      </c>
      <c r="B578" s="17" t="s">
        <v>199</v>
      </c>
      <c r="C578" s="18" t="s">
        <v>188</v>
      </c>
      <c r="D578" s="17" t="s">
        <v>189</v>
      </c>
      <c r="E578" s="18" t="s">
        <v>200</v>
      </c>
      <c r="F578" s="27">
        <f>G578+H578+I578+J578</f>
        <v>136250</v>
      </c>
      <c r="G578" s="52">
        <v>0</v>
      </c>
      <c r="H578" s="52">
        <v>1600</v>
      </c>
      <c r="I578" s="52">
        <v>16000</v>
      </c>
      <c r="J578" s="52">
        <v>118650</v>
      </c>
      <c r="L578" s="53">
        <v>20050307</v>
      </c>
    </row>
    <row r="579" spans="1:12" ht="15">
      <c r="A579" s="7">
        <v>549</v>
      </c>
      <c r="B579" s="17" t="s">
        <v>202</v>
      </c>
      <c r="C579" s="18" t="s">
        <v>192</v>
      </c>
      <c r="D579" s="17" t="s">
        <v>189</v>
      </c>
      <c r="E579" s="18" t="s">
        <v>934</v>
      </c>
      <c r="F579" s="27">
        <f>G579+H579+I579+J579</f>
        <v>100096</v>
      </c>
      <c r="G579" s="52">
        <v>0</v>
      </c>
      <c r="H579" s="52">
        <v>98296</v>
      </c>
      <c r="I579" s="52">
        <v>0</v>
      </c>
      <c r="J579" s="52">
        <v>1800</v>
      </c>
      <c r="L579" s="53">
        <v>20050407</v>
      </c>
    </row>
    <row r="580" spans="1:12" ht="15">
      <c r="A580" s="7">
        <v>550</v>
      </c>
      <c r="B580" s="17" t="s">
        <v>204</v>
      </c>
      <c r="C580" s="18" t="s">
        <v>195</v>
      </c>
      <c r="D580" s="17" t="s">
        <v>189</v>
      </c>
      <c r="E580" s="18" t="s">
        <v>205</v>
      </c>
      <c r="F580" s="27">
        <f>G580+H580+I580+J580</f>
        <v>1175</v>
      </c>
      <c r="G580" s="52">
        <v>0</v>
      </c>
      <c r="H580" s="52">
        <v>0</v>
      </c>
      <c r="I580" s="52">
        <v>0</v>
      </c>
      <c r="J580" s="52">
        <v>1175</v>
      </c>
      <c r="L580" s="53">
        <v>20050407</v>
      </c>
    </row>
    <row r="581" spans="1:12" ht="15">
      <c r="A581" s="7">
        <v>551</v>
      </c>
      <c r="B581" s="17" t="s">
        <v>207</v>
      </c>
      <c r="C581" s="18" t="s">
        <v>198</v>
      </c>
      <c r="D581" s="17" t="s">
        <v>189</v>
      </c>
      <c r="E581" s="18" t="s">
        <v>829</v>
      </c>
      <c r="F581" s="27">
        <f>G581+H581+I581+J581</f>
        <v>28100</v>
      </c>
      <c r="G581" s="52">
        <v>0</v>
      </c>
      <c r="H581" s="52">
        <v>13850</v>
      </c>
      <c r="I581" s="52">
        <v>14250</v>
      </c>
      <c r="J581" s="52">
        <v>0</v>
      </c>
      <c r="L581" s="53">
        <v>20050307</v>
      </c>
    </row>
    <row r="582" spans="1:12" ht="15">
      <c r="A582" s="7">
        <v>552</v>
      </c>
      <c r="B582" s="17" t="s">
        <v>209</v>
      </c>
      <c r="C582" s="18" t="s">
        <v>201</v>
      </c>
      <c r="D582" s="17" t="s">
        <v>189</v>
      </c>
      <c r="E582" s="18" t="s">
        <v>210</v>
      </c>
      <c r="F582" s="27">
        <f>G582+H582+I582+J582</f>
        <v>75537</v>
      </c>
      <c r="G582" s="52">
        <v>0</v>
      </c>
      <c r="H582" s="52">
        <v>0</v>
      </c>
      <c r="I582" s="52">
        <v>60500</v>
      </c>
      <c r="J582" s="52">
        <v>15037</v>
      </c>
      <c r="L582" s="53">
        <v>20050407</v>
      </c>
    </row>
    <row r="583" spans="1:12" ht="15">
      <c r="A583" s="7">
        <v>553</v>
      </c>
      <c r="B583" s="17" t="s">
        <v>212</v>
      </c>
      <c r="C583" s="18" t="s">
        <v>203</v>
      </c>
      <c r="D583" s="17" t="s">
        <v>189</v>
      </c>
      <c r="E583" s="18" t="s">
        <v>213</v>
      </c>
      <c r="F583" s="27">
        <f>G583+H583+I583+J583</f>
        <v>284956</v>
      </c>
      <c r="G583" s="52">
        <v>250000</v>
      </c>
      <c r="H583" s="52">
        <v>30000</v>
      </c>
      <c r="I583" s="52">
        <v>0</v>
      </c>
      <c r="J583" s="52">
        <v>4956</v>
      </c>
      <c r="L583" s="53">
        <v>20050307</v>
      </c>
    </row>
    <row r="584" spans="1:12" ht="15">
      <c r="A584" s="7">
        <v>554</v>
      </c>
      <c r="B584" s="17" t="s">
        <v>215</v>
      </c>
      <c r="C584" s="18" t="s">
        <v>206</v>
      </c>
      <c r="D584" s="17" t="s">
        <v>189</v>
      </c>
      <c r="E584" s="18" t="s">
        <v>216</v>
      </c>
      <c r="F584" s="53" t="s">
        <v>1725</v>
      </c>
      <c r="G584" s="53" t="s">
        <v>1725</v>
      </c>
      <c r="H584" s="53" t="s">
        <v>1725</v>
      </c>
      <c r="I584" s="53" t="s">
        <v>1725</v>
      </c>
      <c r="J584" s="53" t="s">
        <v>1725</v>
      </c>
      <c r="L584" s="53" t="s">
        <v>1725</v>
      </c>
    </row>
    <row r="585" spans="1:12" ht="15">
      <c r="A585" s="7">
        <v>555</v>
      </c>
      <c r="B585" s="17" t="s">
        <v>218</v>
      </c>
      <c r="C585" s="18" t="s">
        <v>208</v>
      </c>
      <c r="D585" s="17" t="s">
        <v>189</v>
      </c>
      <c r="E585" s="18" t="s">
        <v>219</v>
      </c>
      <c r="F585" s="53" t="s">
        <v>1725</v>
      </c>
      <c r="G585" s="53" t="s">
        <v>1725</v>
      </c>
      <c r="H585" s="53" t="s">
        <v>1725</v>
      </c>
      <c r="I585" s="53" t="s">
        <v>1725</v>
      </c>
      <c r="J585" s="53" t="s">
        <v>1725</v>
      </c>
      <c r="L585" s="53" t="s">
        <v>1725</v>
      </c>
    </row>
    <row r="586" spans="1:12" ht="15">
      <c r="A586" s="7">
        <v>556</v>
      </c>
      <c r="B586" s="17" t="s">
        <v>221</v>
      </c>
      <c r="C586" s="18" t="s">
        <v>211</v>
      </c>
      <c r="D586" s="17" t="s">
        <v>189</v>
      </c>
      <c r="E586" s="18" t="s">
        <v>222</v>
      </c>
      <c r="F586" s="27">
        <f>G586+H586+I586+J586</f>
        <v>332128</v>
      </c>
      <c r="G586" s="52">
        <v>1675</v>
      </c>
      <c r="H586" s="52">
        <v>327453</v>
      </c>
      <c r="I586" s="52">
        <v>0</v>
      </c>
      <c r="J586" s="52">
        <v>3000</v>
      </c>
      <c r="L586" s="53">
        <v>20050307</v>
      </c>
    </row>
    <row r="587" spans="1:12" ht="15">
      <c r="A587" s="7">
        <v>557</v>
      </c>
      <c r="B587" s="17" t="s">
        <v>224</v>
      </c>
      <c r="C587" s="18" t="s">
        <v>214</v>
      </c>
      <c r="D587" s="17" t="s">
        <v>189</v>
      </c>
      <c r="E587" s="18" t="s">
        <v>225</v>
      </c>
      <c r="F587" s="27">
        <f>G587+H587+I587+J587</f>
        <v>356074</v>
      </c>
      <c r="G587" s="52">
        <v>298000</v>
      </c>
      <c r="H587" s="52">
        <v>0</v>
      </c>
      <c r="I587" s="52">
        <v>0</v>
      </c>
      <c r="J587" s="52">
        <v>58074</v>
      </c>
      <c r="L587" s="53">
        <v>20050407</v>
      </c>
    </row>
    <row r="588" spans="1:12" ht="15">
      <c r="A588" s="7">
        <v>558</v>
      </c>
      <c r="B588" s="17" t="s">
        <v>227</v>
      </c>
      <c r="C588" s="18" t="s">
        <v>217</v>
      </c>
      <c r="D588" s="17" t="s">
        <v>189</v>
      </c>
      <c r="E588" s="18" t="s">
        <v>228</v>
      </c>
      <c r="F588" s="27">
        <f>G588+H588+I588+J588</f>
        <v>82350</v>
      </c>
      <c r="G588" s="52">
        <v>250</v>
      </c>
      <c r="H588" s="52">
        <v>80100</v>
      </c>
      <c r="I588" s="52">
        <v>0</v>
      </c>
      <c r="J588" s="52">
        <v>2000</v>
      </c>
      <c r="L588" s="53">
        <v>20050407</v>
      </c>
    </row>
    <row r="589" spans="1:12" ht="15">
      <c r="A589" s="7">
        <v>559</v>
      </c>
      <c r="B589" s="17" t="s">
        <v>230</v>
      </c>
      <c r="C589" s="18" t="s">
        <v>220</v>
      </c>
      <c r="D589" s="17" t="s">
        <v>189</v>
      </c>
      <c r="E589" s="18" t="s">
        <v>231</v>
      </c>
      <c r="F589" s="27">
        <f>G589+H589+I589+J589</f>
        <v>97704</v>
      </c>
      <c r="G589" s="52">
        <v>14100</v>
      </c>
      <c r="H589" s="52">
        <v>55105</v>
      </c>
      <c r="I589" s="52">
        <v>0</v>
      </c>
      <c r="J589" s="52">
        <v>28499</v>
      </c>
      <c r="L589" s="53">
        <v>20050307</v>
      </c>
    </row>
    <row r="590" spans="1:12" ht="15">
      <c r="A590" s="7">
        <v>560</v>
      </c>
      <c r="B590" s="17" t="s">
        <v>233</v>
      </c>
      <c r="C590" s="18" t="s">
        <v>223</v>
      </c>
      <c r="D590" s="17" t="s">
        <v>189</v>
      </c>
      <c r="E590" s="18" t="s">
        <v>584</v>
      </c>
      <c r="F590" s="53" t="s">
        <v>1725</v>
      </c>
      <c r="G590" s="53" t="s">
        <v>1725</v>
      </c>
      <c r="H590" s="53" t="s">
        <v>1725</v>
      </c>
      <c r="I590" s="53" t="s">
        <v>1725</v>
      </c>
      <c r="J590" s="53" t="s">
        <v>1725</v>
      </c>
      <c r="L590" s="53" t="s">
        <v>1725</v>
      </c>
    </row>
    <row r="591" spans="1:12" ht="15">
      <c r="A591" s="7">
        <v>561</v>
      </c>
      <c r="B591" s="17" t="s">
        <v>235</v>
      </c>
      <c r="C591" s="18" t="s">
        <v>226</v>
      </c>
      <c r="D591" s="17" t="s">
        <v>189</v>
      </c>
      <c r="E591" s="18" t="s">
        <v>236</v>
      </c>
      <c r="F591" s="27">
        <f>G591+H591+I591+J591</f>
        <v>159200</v>
      </c>
      <c r="G591" s="52">
        <v>150000</v>
      </c>
      <c r="H591" s="52">
        <v>1200</v>
      </c>
      <c r="I591" s="52">
        <v>0</v>
      </c>
      <c r="J591" s="52">
        <v>8000</v>
      </c>
      <c r="L591" s="53">
        <v>20050307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189</v>
      </c>
      <c r="E592" s="18" t="s">
        <v>114</v>
      </c>
      <c r="F592" s="54" t="s">
        <v>115</v>
      </c>
      <c r="G592" s="54" t="s">
        <v>115</v>
      </c>
      <c r="H592" s="54" t="s">
        <v>115</v>
      </c>
      <c r="I592" s="54" t="s">
        <v>115</v>
      </c>
      <c r="J592" s="54" t="s">
        <v>115</v>
      </c>
      <c r="L592" s="53" t="s">
        <v>115</v>
      </c>
    </row>
    <row r="593" spans="1:12" ht="15">
      <c r="A593" s="7">
        <v>563</v>
      </c>
      <c r="B593" s="17" t="s">
        <v>238</v>
      </c>
      <c r="C593" s="18" t="s">
        <v>229</v>
      </c>
      <c r="D593" s="17" t="s">
        <v>189</v>
      </c>
      <c r="E593" s="18" t="s">
        <v>239</v>
      </c>
      <c r="F593" s="27">
        <f>G593+H593+I593+J593</f>
        <v>540468</v>
      </c>
      <c r="G593" s="52">
        <v>133300</v>
      </c>
      <c r="H593" s="52">
        <v>186859</v>
      </c>
      <c r="I593" s="52">
        <v>0</v>
      </c>
      <c r="J593" s="52">
        <v>220309</v>
      </c>
      <c r="L593" s="53">
        <v>20050307</v>
      </c>
    </row>
    <row r="594" spans="1:12" ht="15">
      <c r="A594" s="7">
        <v>564</v>
      </c>
      <c r="B594" s="17" t="s">
        <v>241</v>
      </c>
      <c r="C594" s="18" t="s">
        <v>232</v>
      </c>
      <c r="D594" s="17" t="s">
        <v>189</v>
      </c>
      <c r="E594" s="18" t="s">
        <v>242</v>
      </c>
      <c r="F594" s="27">
        <f>G594+H594+I594+J594</f>
        <v>41765</v>
      </c>
      <c r="G594" s="52">
        <v>0</v>
      </c>
      <c r="H594" s="52">
        <v>37558</v>
      </c>
      <c r="I594" s="52">
        <v>0</v>
      </c>
      <c r="J594" s="52">
        <v>4207</v>
      </c>
      <c r="L594" s="53">
        <v>20050407</v>
      </c>
    </row>
    <row r="595" spans="1:12" ht="15">
      <c r="A595" s="7">
        <v>565</v>
      </c>
      <c r="B595" s="17" t="s">
        <v>244</v>
      </c>
      <c r="C595" s="18" t="s">
        <v>234</v>
      </c>
      <c r="D595" s="17" t="s">
        <v>189</v>
      </c>
      <c r="E595" s="18" t="s">
        <v>245</v>
      </c>
      <c r="F595" s="27">
        <f>G595+H595+I595+J595</f>
        <v>65630</v>
      </c>
      <c r="G595" s="52">
        <v>0</v>
      </c>
      <c r="H595" s="52">
        <v>65630</v>
      </c>
      <c r="I595" s="52">
        <v>0</v>
      </c>
      <c r="J595" s="52">
        <v>0</v>
      </c>
      <c r="L595" s="53">
        <v>20050407</v>
      </c>
    </row>
    <row r="596" spans="1:12" s="5" customFormat="1" ht="15">
      <c r="A596" s="7">
        <v>566</v>
      </c>
      <c r="B596" s="17" t="s">
        <v>246</v>
      </c>
      <c r="C596" s="18" t="s">
        <v>237</v>
      </c>
      <c r="D596" s="17" t="s">
        <v>189</v>
      </c>
      <c r="E596" s="18" t="s">
        <v>517</v>
      </c>
      <c r="F596" s="27">
        <f>G596+H596+I596+J596</f>
        <v>1034302</v>
      </c>
      <c r="G596" s="52">
        <v>1000</v>
      </c>
      <c r="H596" s="52">
        <v>33302</v>
      </c>
      <c r="I596" s="52">
        <v>0</v>
      </c>
      <c r="J596" s="52">
        <v>1000000</v>
      </c>
      <c r="L596" s="53">
        <v>20050307</v>
      </c>
    </row>
    <row r="597" spans="1:12" ht="15">
      <c r="A597" s="7">
        <v>567</v>
      </c>
      <c r="B597" s="17" t="s">
        <v>247</v>
      </c>
      <c r="C597" s="18" t="s">
        <v>240</v>
      </c>
      <c r="D597" s="17" t="s">
        <v>189</v>
      </c>
      <c r="E597" s="18" t="s">
        <v>248</v>
      </c>
      <c r="F597" s="27">
        <f>G597+H597+I597+J597</f>
        <v>227122</v>
      </c>
      <c r="G597" s="52">
        <v>0</v>
      </c>
      <c r="H597" s="52">
        <v>14622</v>
      </c>
      <c r="I597" s="52">
        <v>22500</v>
      </c>
      <c r="J597" s="52">
        <v>190000</v>
      </c>
      <c r="L597" s="53">
        <v>20050407</v>
      </c>
    </row>
    <row r="598" spans="1:12" s="6" customFormat="1" ht="15.75">
      <c r="A598" s="30">
        <v>568</v>
      </c>
      <c r="B598" s="31"/>
      <c r="C598" s="18" t="s">
        <v>243</v>
      </c>
      <c r="D598" s="17"/>
      <c r="E598" s="27" t="s">
        <v>113</v>
      </c>
      <c r="F598" s="27">
        <f>G598+H598+I598+J598</f>
        <v>22667847</v>
      </c>
      <c r="G598" s="52">
        <v>2110150</v>
      </c>
      <c r="H598" s="52">
        <v>12632025</v>
      </c>
      <c r="I598" s="52">
        <v>327701</v>
      </c>
      <c r="J598" s="52">
        <v>7597971</v>
      </c>
      <c r="K598" s="32"/>
      <c r="L598" s="53">
        <v>20050307</v>
      </c>
    </row>
    <row r="599" ht="15">
      <c r="F599" s="56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2005-04-20T20:57:28Z</dcterms:modified>
  <cp:category/>
  <cp:version/>
  <cp:contentType/>
  <cp:contentStatus/>
</cp:coreProperties>
</file>