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3270" windowWidth="7485" windowHeight="6885" activeTab="6"/>
  </bookViews>
  <sheets>
    <sheet name="top_20_ytd_old" sheetId="1" r:id="rId1"/>
    <sheet name="top_20_old" sheetId="2" r:id="rId2"/>
    <sheet name="top_20_ytd" sheetId="3" r:id="rId3"/>
    <sheet name="top_20" sheetId="4" r:id="rId4"/>
    <sheet name="work_old" sheetId="5" r:id="rId5"/>
    <sheet name="work_ytd" sheetId="6" r:id="rId6"/>
    <sheet name="work" sheetId="7" r:id="rId7"/>
  </sheets>
  <definedNames>
    <definedName name="_xlnm.Print_Area" localSheetId="6">'work'!$A$31:$J$598</definedName>
    <definedName name="_xlnm.Print_Titles" localSheetId="6">'work'!$1:$6</definedName>
    <definedName name="RANGE1">#REF!</definedName>
    <definedName name="RANGE2">#REF!</definedName>
    <definedName name="RANGE3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<sst xmlns="http://schemas.openxmlformats.org/spreadsheetml/2006/main" count="7413" uniqueCount="1734">
  <si>
    <t>Estimated cost of construction authorized by building permits, January through May 2005</t>
  </si>
  <si>
    <t>Source:  New Jersey Department of Community Affairs,7/7/05</t>
  </si>
  <si>
    <t>Source:  New Jersey Department of Community Affairs, 7/7/05</t>
  </si>
  <si>
    <t>Missing data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</si>
  <si>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</si>
  <si>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</si>
  <si>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</si>
  <si>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</si>
  <si>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</si>
  <si>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</si>
  <si>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</si>
  <si>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</si>
  <si>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</si>
  <si>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</si>
  <si>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</si>
  <si>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</si>
  <si>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</si>
  <si>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</si>
  <si>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</si>
  <si>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</si>
  <si>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</si>
  <si>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</si>
  <si>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</si>
  <si>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</si>
  <si>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</si>
  <si>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</si>
  <si>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</si>
  <si>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</si>
  <si>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</si>
  <si>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</si>
  <si>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</si>
  <si>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</si>
  <si>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</si>
  <si>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</si>
  <si>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</si>
  <si>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</si>
  <si>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</si>
  <si>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</si>
  <si>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</si>
  <si>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</si>
  <si>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</si>
  <si>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</si>
  <si>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</si>
  <si>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</si>
  <si>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</si>
  <si>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</si>
  <si>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</si>
  <si>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</si>
  <si>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</si>
  <si>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</si>
  <si>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</si>
  <si>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</si>
  <si>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</si>
  <si>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</si>
  <si>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</si>
  <si>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</si>
  <si>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</si>
  <si>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</si>
  <si>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</si>
  <si>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</si>
  <si>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</si>
  <si>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</si>
  <si>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</si>
  <si>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</si>
  <si>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</si>
  <si>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</si>
  <si>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</si>
  <si>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</si>
  <si>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</si>
  <si>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</si>
  <si>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</si>
  <si>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</si>
  <si>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</si>
  <si>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</si>
  <si>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</si>
  <si>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</si>
  <si>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</si>
  <si>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</si>
  <si>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</si>
  <si>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</si>
  <si>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</si>
  <si>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</si>
  <si>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</si>
  <si>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</si>
  <si>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</si>
  <si>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</si>
  <si>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</si>
  <si>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</si>
  <si>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</si>
  <si>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</si>
  <si>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</si>
  <si>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</si>
  <si>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</si>
  <si>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</si>
  <si>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</si>
  <si>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</si>
  <si>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</si>
  <si>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</si>
  <si>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</si>
  <si>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</si>
  <si>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</si>
  <si>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</si>
  <si>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</si>
  <si>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</si>
  <si>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</si>
  <si>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</si>
  <si>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</si>
  <si>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</si>
  <si>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</si>
  <si>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</si>
  <si>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</si>
  <si>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</si>
  <si>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</si>
  <si>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</si>
  <si>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</si>
  <si>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</si>
  <si>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</si>
  <si>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</si>
  <si>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</si>
  <si>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</si>
  <si>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</si>
  <si>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</si>
  <si>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</si>
  <si>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</si>
  <si>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</si>
  <si>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</si>
  <si>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</si>
  <si>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</si>
  <si>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</si>
  <si>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</si>
  <si>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</si>
  <si>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</si>
  <si>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</si>
  <si>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</si>
  <si>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</si>
  <si>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</si>
  <si>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</si>
  <si>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</si>
  <si>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</si>
  <si>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</si>
  <si>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</si>
  <si>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</si>
  <si>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</si>
  <si>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</si>
  <si>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</si>
  <si>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</si>
  <si>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</si>
  <si>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</si>
  <si>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</si>
  <si>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</si>
  <si>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</si>
  <si>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</si>
  <si>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</si>
  <si>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</si>
  <si>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</si>
  <si>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</si>
  <si>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</si>
  <si>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</si>
  <si>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</si>
  <si>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</si>
  <si>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</si>
  <si>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</si>
  <si>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</si>
  <si>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</si>
  <si>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</si>
  <si>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</si>
  <si>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</si>
  <si>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</si>
  <si>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</si>
  <si>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</si>
  <si>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</si>
  <si>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</si>
  <si>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</si>
  <si>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</si>
  <si>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</si>
  <si>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</si>
  <si>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</si>
  <si>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</si>
  <si>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</si>
  <si>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</si>
  <si>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</si>
  <si>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</si>
  <si>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</si>
  <si>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</si>
  <si>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</si>
  <si>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</si>
  <si>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</si>
  <si>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</si>
  <si>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</si>
  <si>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</si>
  <si>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</si>
  <si>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</si>
  <si>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</si>
  <si>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</si>
  <si>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</si>
  <si>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</si>
  <si>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</si>
  <si>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</si>
  <si>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</si>
  <si>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</si>
  <si>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</si>
  <si>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</si>
  <si>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</si>
  <si>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</si>
  <si>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</si>
  <si>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</si>
  <si>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</si>
  <si>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</si>
  <si>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</si>
  <si>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</si>
  <si>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</si>
  <si>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</si>
  <si>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</si>
  <si>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</si>
  <si>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</si>
  <si>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</si>
  <si>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</si>
  <si>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</si>
  <si>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</si>
  <si>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</si>
  <si>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</si>
  <si>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</si>
  <si>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</si>
  <si>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</si>
  <si>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</si>
  <si>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</si>
  <si>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</si>
  <si>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</si>
  <si>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</si>
  <si>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</si>
  <si>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</si>
  <si>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</si>
  <si>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</si>
  <si>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</si>
  <si>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</si>
  <si>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</si>
  <si>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</si>
  <si>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</si>
  <si>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</si>
  <si>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</si>
  <si>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</si>
  <si>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</si>
  <si>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</si>
  <si>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</si>
  <si>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</si>
  <si>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</si>
  <si>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</si>
  <si>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</si>
  <si>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</si>
  <si>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</si>
  <si>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</si>
  <si>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</si>
  <si>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</si>
  <si>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</si>
  <si>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</si>
  <si>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</si>
  <si>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</si>
  <si>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</si>
  <si>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</si>
  <si>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</si>
  <si>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</si>
  <si>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</si>
  <si>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</si>
  <si>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</si>
  <si>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</si>
  <si>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</si>
  <si>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</si>
  <si>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</si>
  <si>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</si>
  <si>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</si>
  <si>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</si>
  <si>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</si>
  <si>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</si>
  <si>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</si>
  <si>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</si>
  <si>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</si>
  <si>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</si>
  <si>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</si>
  <si>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</si>
  <si>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</si>
  <si>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</si>
  <si>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</si>
  <si>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</si>
  <si>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</si>
  <si>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</si>
  <si>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</si>
  <si>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</si>
  <si>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</si>
  <si>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</si>
  <si>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</si>
  <si>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</si>
  <si>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</si>
  <si>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</si>
  <si>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</si>
  <si>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</si>
  <si>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</si>
  <si>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</si>
  <si>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</si>
  <si>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</si>
  <si>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</si>
  <si>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</si>
  <si>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</si>
  <si>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</si>
  <si>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</si>
  <si>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</si>
  <si>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</si>
  <si>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</si>
  <si>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</si>
  <si>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</si>
  <si>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</si>
  <si>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</si>
  <si>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</si>
  <si>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</si>
  <si>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</si>
  <si>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</si>
  <si>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</si>
  <si>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</si>
  <si>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</si>
  <si>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</si>
  <si>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</si>
  <si>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</si>
  <si>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</si>
  <si>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</si>
  <si>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</si>
  <si>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</si>
  <si>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</si>
  <si>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</si>
  <si>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</si>
  <si>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</si>
  <si>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</si>
  <si>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</si>
  <si>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</si>
  <si>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</si>
  <si>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</si>
  <si>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</si>
  <si>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</si>
  <si>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</si>
  <si>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</si>
  <si>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</si>
  <si>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</si>
  <si>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</si>
  <si>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</si>
  <si>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</si>
  <si>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</si>
  <si>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</si>
  <si>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</si>
  <si>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</si>
  <si>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</si>
  <si>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</si>
  <si>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</si>
  <si>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</si>
  <si>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</si>
  <si>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</si>
  <si>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</si>
  <si>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</si>
  <si>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</si>
  <si>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</si>
  <si>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</si>
  <si>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</si>
  <si>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</si>
  <si>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</si>
  <si>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</si>
  <si>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</si>
  <si>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</si>
  <si>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</si>
  <si>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</si>
  <si>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</si>
  <si>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</si>
  <si>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</si>
  <si>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</si>
  <si>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</si>
  <si>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</si>
  <si>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</si>
  <si>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</si>
  <si>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</si>
  <si>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</si>
  <si>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</si>
  <si>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</si>
  <si>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</si>
  <si>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</si>
  <si>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</si>
  <si>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</si>
  <si>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</si>
  <si>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</si>
  <si>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</si>
  <si>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</si>
  <si>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</si>
  <si>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</si>
  <si>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</si>
  <si>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</si>
  <si>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</si>
  <si>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</si>
  <si>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</si>
  <si>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</si>
  <si>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</si>
  <si>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</si>
  <si>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</si>
  <si>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</si>
  <si>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</si>
  <si>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</si>
  <si>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</si>
  <si>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</si>
  <si>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</si>
  <si>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</si>
  <si>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</si>
  <si>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</si>
  <si>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</si>
  <si>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</si>
  <si>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</si>
  <si>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</si>
  <si>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</si>
  <si>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</si>
  <si>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</si>
  <si>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</si>
  <si>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</si>
  <si>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</si>
  <si>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</si>
  <si>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</si>
  <si>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</si>
  <si>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</si>
  <si>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</si>
  <si>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</si>
  <si>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</si>
  <si>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</si>
  <si>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</si>
  <si>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</si>
  <si>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</si>
  <si>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</si>
  <si>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</si>
  <si>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</si>
  <si>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</si>
  <si>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</si>
  <si>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</si>
  <si>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</si>
  <si>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</si>
  <si>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</si>
  <si>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</si>
  <si>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</si>
  <si>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</si>
  <si>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</si>
  <si>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</si>
  <si>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</si>
  <si>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</si>
  <si>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</si>
  <si>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</si>
  <si>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</si>
  <si>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</si>
  <si>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</si>
  <si>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</si>
  <si>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</si>
  <si>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</si>
  <si>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</si>
  <si>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</si>
  <si>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</si>
  <si>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</si>
  <si>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</si>
  <si>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</si>
  <si>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</si>
  <si>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</si>
  <si>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</si>
  <si>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</si>
  <si>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</si>
  <si>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</si>
  <si>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</si>
  <si>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</si>
  <si>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</si>
  <si>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</si>
  <si>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</si>
  <si>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</si>
  <si>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</si>
  <si>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</si>
  <si>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</si>
  <si>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</si>
  <si>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</si>
  <si>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</si>
  <si>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</si>
  <si>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</si>
  <si>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</si>
  <si>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</si>
  <si>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</si>
  <si>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</si>
  <si>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</si>
  <si>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</si>
  <si>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</si>
  <si>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</si>
  <si>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</si>
  <si>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</si>
  <si>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</si>
  <si>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</si>
  <si>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</si>
  <si>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</si>
  <si>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</si>
  <si>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</si>
  <si>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</si>
  <si>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</si>
  <si>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</si>
  <si>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</si>
  <si>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</si>
  <si>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</si>
  <si>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</si>
  <si>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</si>
  <si>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</si>
  <si>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</si>
  <si>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</si>
  <si>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</si>
  <si>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</si>
  <si>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</si>
  <si>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</si>
  <si>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</si>
  <si>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</si>
  <si>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</si>
  <si>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</si>
  <si>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</si>
  <si>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</si>
  <si>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</si>
  <si>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</si>
  <si>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</si>
  <si>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</si>
  <si>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</si>
  <si>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</si>
  <si>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</si>
  <si>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</si>
  <si>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</si>
  <si>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</si>
  <si>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</si>
  <si>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</si>
  <si>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</si>
  <si>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</si>
  <si>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</si>
  <si>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</si>
  <si>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</si>
  <si>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</si>
  <si>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</si>
  <si>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</si>
  <si>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</si>
  <si>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</si>
  <si>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</si>
  <si>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</si>
  <si>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</si>
  <si>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</si>
  <si>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</si>
  <si>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</si>
  <si>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</si>
  <si>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</si>
  <si>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</si>
  <si>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</si>
  <si>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</si>
  <si>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</si>
  <si>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</si>
  <si>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</si>
  <si>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</si>
  <si>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</si>
  <si>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</si>
  <si>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</si>
  <si>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</si>
  <si>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</si>
  <si>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</si>
  <si>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</si>
  <si>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</si>
  <si>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</si>
  <si>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</si>
  <si>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</si>
  <si>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</si>
  <si>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</si>
  <si>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</si>
  <si>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</si>
  <si>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</si>
  <si>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</si>
  <si>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</si>
  <si>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</si>
  <si>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</si>
  <si>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</si>
  <si>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</si>
  <si>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</si>
  <si>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</si>
  <si>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</si>
  <si>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</si>
  <si>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</si>
  <si>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</si>
  <si>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</si>
  <si>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</si>
  <si>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</si>
  <si>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</si>
  <si>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</si>
  <si>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</si>
  <si>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</si>
  <si>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</si>
  <si>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</si>
  <si>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</si>
  <si>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</si>
  <si>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</si>
  <si>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</si>
  <si>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</si>
  <si>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</si>
  <si>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</si>
  <si>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</si>
  <si>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</si>
  <si>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</si>
  <si>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</si>
  <si>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</si>
  <si>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</si>
  <si>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</si>
  <si>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</si>
  <si>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</si>
  <si>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</si>
  <si>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</si>
  <si>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</si>
  <si>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</si>
  <si>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</si>
  <si>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</si>
  <si>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</si>
  <si>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</si>
  <si>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</si>
  <si>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</si>
  <si>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</si>
  <si>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</si>
  <si>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</si>
  <si>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</si>
  <si>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</si>
  <si>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</si>
  <si>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</si>
  <si>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</si>
  <si>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</si>
  <si>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</si>
  <si>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</si>
  <si>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</si>
  <si>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</si>
  <si>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</si>
  <si>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</si>
  <si>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</si>
  <si>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</si>
  <si>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</si>
  <si>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</si>
  <si>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</si>
  <si>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</si>
  <si>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</si>
  <si>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</si>
  <si>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</si>
  <si>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</si>
  <si>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</si>
  <si>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</si>
  <si>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</si>
  <si>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</si>
  <si>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</si>
  <si>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</si>
  <si>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</si>
  <si>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</si>
  <si>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</si>
  <si>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</si>
  <si>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</si>
  <si>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</si>
  <si>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</si>
  <si>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</si>
  <si>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</si>
  <si>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</si>
  <si>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</si>
  <si>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</si>
  <si>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</si>
  <si>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</si>
  <si>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</si>
  <si>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</si>
  <si>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</si>
  <si>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</si>
  <si>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</si>
  <si>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</si>
  <si>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</si>
  <si>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</si>
  <si>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</si>
  <si>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</si>
  <si>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</si>
  <si>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</si>
  <si>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</si>
  <si>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</si>
  <si>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</si>
  <si>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</si>
  <si>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</si>
  <si>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</si>
  <si>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</si>
  <si>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</si>
  <si>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</si>
  <si>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</si>
  <si>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</si>
  <si>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</si>
  <si>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</si>
  <si>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</si>
  <si>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</si>
  <si>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</si>
  <si>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</si>
  <si>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</si>
  <si>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</si>
  <si>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</si>
  <si>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</si>
  <si>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</si>
  <si>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</si>
  <si>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</si>
  <si>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</si>
  <si>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</si>
  <si>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</si>
  <si>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</si>
  <si>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</si>
  <si>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</si>
  <si>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</si>
  <si>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</si>
  <si>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</si>
  <si>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</si>
  <si>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</si>
  <si>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</si>
  <si>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</si>
  <si>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</si>
  <si>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</si>
  <si>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</si>
  <si>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</si>
  <si>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</si>
  <si>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</si>
  <si>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</si>
  <si>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</si>
  <si>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</si>
  <si>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</si>
  <si>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</si>
  <si>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</si>
  <si>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</si>
  <si>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</si>
  <si>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</si>
  <si>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</si>
  <si>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</si>
  <si>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</si>
  <si>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</si>
  <si>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</si>
  <si>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</si>
  <si>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</si>
  <si>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</si>
  <si>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</si>
  <si>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</si>
  <si>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</si>
  <si>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</si>
  <si>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</si>
  <si>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</si>
  <si>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</si>
  <si>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</si>
  <si>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</si>
  <si>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</si>
  <si>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</si>
  <si>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</si>
  <si>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</si>
  <si>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</si>
  <si>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</si>
  <si>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</si>
  <si>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</si>
  <si>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</si>
  <si>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</si>
  <si>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</si>
  <si>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</si>
  <si>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</si>
  <si>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</si>
  <si>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</si>
  <si>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</si>
  <si>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</si>
  <si>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</si>
  <si>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</si>
  <si>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</si>
  <si>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</si>
  <si>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</si>
  <si>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</si>
  <si>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</si>
  <si>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</si>
  <si>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</si>
  <si>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</si>
  <si>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</si>
  <si>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</si>
  <si>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</si>
  <si>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</si>
  <si>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</si>
  <si>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</si>
  <si>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</si>
  <si>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</si>
  <si>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</si>
  <si>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</si>
  <si>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</si>
  <si>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</si>
  <si>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</si>
  <si>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</si>
  <si>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</si>
  <si>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</si>
  <si>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</si>
  <si>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</si>
  <si>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</si>
  <si>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</si>
  <si>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</si>
  <si>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</si>
  <si>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</si>
  <si>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</si>
  <si>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</si>
  <si>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</si>
  <si>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</si>
  <si>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</si>
  <si>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</si>
  <si>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</si>
  <si>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</si>
  <si>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</si>
  <si>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</si>
  <si>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</si>
  <si>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</si>
  <si>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</si>
  <si>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</si>
  <si>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</si>
  <si>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</si>
  <si>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</si>
  <si>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</si>
  <si>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</si>
  <si>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</si>
  <si>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</si>
  <si>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</si>
  <si>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</si>
  <si>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</si>
  <si>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</si>
  <si>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</si>
  <si>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</si>
  <si>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</si>
  <si>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</si>
  <si>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</si>
  <si>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</si>
  <si>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</si>
  <si>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</si>
  <si>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</si>
  <si>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</si>
  <si>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</si>
  <si>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</si>
  <si>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</si>
  <si>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</si>
  <si>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</si>
  <si>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</si>
  <si>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</si>
  <si>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</si>
  <si>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</si>
  <si>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</si>
  <si>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</si>
  <si>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</si>
  <si>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</si>
  <si>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</si>
  <si>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</si>
  <si>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</si>
  <si>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</si>
  <si>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</si>
  <si>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</si>
  <si>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</si>
  <si>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</si>
  <si>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</si>
  <si>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</si>
  <si>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</si>
  <si>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</si>
  <si>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</si>
  <si>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</si>
  <si>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</si>
  <si>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</si>
  <si>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</si>
  <si>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</si>
  <si>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</si>
  <si>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</si>
  <si>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</si>
  <si>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</si>
  <si>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</si>
  <si>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</si>
  <si>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</si>
  <si>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</si>
  <si>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</si>
  <si>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</si>
  <si>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</si>
  <si>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</si>
  <si>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</si>
  <si>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</si>
  <si>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</si>
  <si>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</si>
  <si>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</si>
  <si>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</si>
  <si>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</si>
  <si>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</si>
  <si>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</si>
  <si>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</si>
  <si>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</si>
  <si>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</si>
  <si>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</si>
  <si>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</si>
  <si>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</si>
  <si>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</si>
  <si>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</si>
  <si>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</si>
  <si>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</si>
  <si>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</si>
  <si>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</si>
  <si>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</si>
  <si>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</si>
  <si>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</si>
  <si>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</si>
  <si>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</si>
  <si>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</si>
  <si>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</si>
  <si>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</si>
  <si>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</si>
  <si>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</si>
  <si>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</si>
  <si>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</si>
  <si>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</si>
  <si>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</si>
  <si>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</si>
  <si>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</si>
  <si>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</si>
  <si>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</si>
  <si>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</si>
  <si>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</si>
  <si>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</si>
  <si>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</si>
  <si>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</si>
  <si>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</si>
  <si>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</si>
  <si>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</si>
  <si>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</si>
  <si>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</si>
  <si>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</si>
  <si>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</si>
  <si>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</si>
  <si>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</si>
  <si>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</si>
  <si>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</si>
  <si>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</si>
  <si>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</si>
  <si>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</si>
  <si>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</si>
  <si>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</si>
  <si>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</si>
  <si>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</si>
  <si>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</si>
  <si>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</si>
  <si>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</si>
  <si>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</si>
  <si>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</si>
  <si>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</si>
  <si>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</si>
  <si>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</si>
  <si>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</si>
  <si>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</si>
  <si>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</si>
  <si>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</si>
  <si>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</si>
  <si>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</si>
  <si>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</si>
  <si>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</si>
  <si>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</si>
  <si>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</si>
  <si>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</si>
  <si>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</si>
  <si>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</si>
  <si>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</si>
  <si>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</si>
  <si>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</si>
  <si>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</si>
  <si>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</si>
  <si>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</si>
  <si>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</si>
  <si>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</si>
  <si>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</si>
  <si>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</si>
  <si>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</si>
  <si>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</si>
  <si>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</si>
  <si>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</si>
  <si>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</si>
  <si>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</si>
  <si>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</si>
  <si>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</si>
  <si>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</si>
  <si>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</si>
  <si>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</si>
  <si>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</si>
  <si>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</si>
  <si>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</si>
  <si>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</si>
  <si>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</si>
  <si>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</si>
  <si>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</si>
  <si>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</si>
  <si>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</si>
  <si>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</si>
  <si>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</si>
  <si>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</si>
  <si>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</si>
  <si>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</si>
  <si>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</si>
  <si>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</si>
  <si>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</si>
  <si>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</si>
  <si>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</si>
  <si>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</si>
  <si>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</si>
  <si>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</si>
  <si>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</si>
  <si>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</si>
  <si>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</si>
  <si>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</si>
  <si>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</si>
  <si>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</si>
  <si>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</si>
  <si>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</si>
  <si>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</si>
  <si>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</si>
  <si>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</si>
  <si>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</si>
  <si>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</si>
  <si>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</si>
  <si>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</si>
  <si>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</si>
  <si>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</si>
  <si>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</si>
  <si>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</si>
  <si>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</si>
  <si>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</si>
  <si>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</si>
  <si>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</si>
  <si>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</si>
  <si>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</si>
  <si>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</si>
  <si>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</si>
  <si>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</si>
  <si>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</si>
  <si>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</si>
  <si>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</si>
  <si>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</si>
  <si>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</si>
  <si>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</si>
  <si>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</si>
  <si>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</si>
  <si>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</si>
  <si>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</si>
  <si>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</si>
  <si>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</si>
  <si>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</si>
  <si>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</si>
  <si>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</si>
  <si>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</si>
  <si>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</si>
  <si>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</si>
  <si>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</si>
  <si>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</si>
  <si>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</si>
  <si>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</si>
  <si>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</si>
  <si>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</si>
  <si>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</si>
  <si>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</si>
  <si>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</si>
  <si>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</si>
  <si>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</si>
  <si>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</si>
  <si>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</si>
  <si>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</si>
  <si>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</si>
  <si>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</si>
  <si>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</si>
  <si>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</si>
  <si>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</si>
  <si>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</si>
  <si>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</si>
  <si>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</si>
  <si>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</si>
  <si>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</si>
  <si>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</si>
  <si>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</si>
  <si>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</si>
  <si>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</si>
  <si>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</si>
  <si>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</si>
  <si>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</si>
  <si>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</si>
  <si>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</si>
  <si>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</si>
  <si>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</si>
  <si>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</si>
  <si>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</si>
  <si>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</si>
  <si>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</si>
  <si>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</si>
  <si>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</si>
  <si>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</si>
  <si>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</si>
  <si>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</si>
  <si>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</si>
  <si>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</si>
  <si>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</si>
  <si>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</si>
  <si>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</si>
  <si>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</si>
  <si>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</si>
  <si>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</si>
  <si>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</si>
  <si>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</si>
  <si>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</si>
  <si>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</si>
  <si>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</si>
  <si>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</si>
  <si>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</si>
  <si>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</si>
  <si>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</si>
  <si>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</si>
  <si>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</si>
  <si>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</si>
  <si>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</si>
  <si>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</si>
  <si>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</si>
  <si>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</si>
  <si>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</si>
  <si>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</si>
  <si>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</si>
  <si>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</si>
  <si>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</si>
  <si>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</si>
  <si>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</si>
  <si>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</si>
  <si>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</si>
  <si>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</si>
  <si>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</si>
  <si>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</si>
  <si>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</si>
  <si>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</si>
  <si>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</si>
  <si>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</si>
  <si>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</si>
  <si>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</si>
  <si>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</si>
  <si>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</si>
  <si>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</si>
  <si>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</si>
  <si>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</si>
  <si>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</si>
  <si>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</si>
  <si>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</si>
  <si>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</si>
  <si>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</si>
  <si>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</si>
  <si>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</si>
  <si>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</si>
  <si>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</si>
  <si>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</si>
  <si>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</si>
  <si>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</si>
  <si>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</si>
  <si>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</si>
  <si>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</si>
  <si>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</si>
  <si>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</si>
  <si>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</si>
  <si>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</si>
  <si>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</si>
  <si>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</si>
  <si>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</si>
  <si>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</si>
  <si>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</si>
  <si>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</si>
  <si>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</si>
  <si>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</si>
  <si>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</si>
  <si>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</si>
  <si>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</si>
  <si>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</si>
  <si>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</si>
  <si>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</si>
  <si>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</si>
  <si>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</si>
  <si>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</si>
  <si>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</si>
  <si>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</si>
  <si>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</si>
  <si>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</si>
  <si>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</si>
  <si>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</si>
  <si>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</si>
  <si>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</si>
  <si>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</si>
  <si>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</si>
  <si>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</si>
  <si>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</si>
  <si>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</si>
  <si>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</si>
  <si>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</si>
  <si>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</si>
  <si>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</si>
  <si>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</si>
  <si>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</si>
  <si>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</si>
  <si>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</si>
  <si>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</si>
  <si>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</si>
  <si>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</si>
  <si>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</si>
  <si>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</si>
  <si>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</si>
  <si>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</si>
  <si>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</si>
  <si>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</si>
  <si>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</si>
  <si>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</si>
  <si>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</si>
  <si>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</si>
  <si>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</si>
  <si>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</si>
  <si>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</si>
  <si>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</si>
  <si>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</si>
  <si>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</si>
  <si>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</si>
  <si>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</si>
  <si>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</si>
  <si>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</si>
  <si>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</si>
  <si>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</si>
  <si>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</si>
  <si>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</si>
  <si>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</si>
  <si>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</si>
  <si>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</si>
  <si>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</si>
  <si>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</si>
  <si>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</si>
  <si>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</si>
  <si>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</si>
  <si>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</si>
  <si>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</si>
  <si>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</si>
  <si>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</si>
  <si>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</si>
  <si>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</si>
  <si>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</si>
  <si>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</si>
  <si>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</si>
  <si>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</si>
  <si>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</si>
  <si>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</si>
  <si>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</si>
  <si>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</si>
  <si>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</si>
  <si>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</si>
  <si>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</si>
  <si>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</si>
  <si>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</si>
  <si>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</si>
  <si>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</si>
  <si>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</si>
  <si>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</si>
  <si>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</si>
  <si>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</si>
  <si>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</si>
  <si>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</si>
  <si>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</si>
  <si>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</si>
  <si>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</si>
  <si>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</si>
  <si>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</si>
  <si>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</si>
  <si>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</si>
  <si>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</si>
  <si>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</si>
  <si>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</si>
  <si>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</si>
  <si>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</si>
  <si>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</si>
  <si>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</si>
  <si>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</si>
  <si>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</si>
  <si>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</si>
  <si>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</si>
  <si>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</si>
  <si>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</si>
  <si>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</si>
  <si>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</si>
  <si>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</si>
  <si>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</si>
  <si>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</si>
  <si>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</si>
  <si>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</si>
  <si>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</si>
  <si>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</si>
  <si>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</si>
  <si>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</si>
  <si>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</si>
  <si>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</si>
  <si>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</si>
  <si>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</si>
  <si>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</si>
  <si>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</si>
  <si>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</si>
  <si>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</si>
  <si>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</si>
  <si>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</si>
  <si>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</si>
  <si>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</si>
  <si>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</si>
  <si>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</si>
  <si>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</si>
  <si>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</si>
  <si>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</si>
  <si>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</si>
  <si>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</si>
  <si>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</si>
  <si>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</si>
  <si>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</si>
  <si>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</si>
  <si>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</si>
  <si>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</si>
  <si>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</si>
  <si>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</si>
  <si>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</si>
  <si>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</si>
  <si>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</si>
  <si>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</si>
  <si>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</si>
  <si>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</si>
  <si>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</si>
  <si>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</si>
  <si>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</si>
  <si>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</si>
  <si>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</si>
  <si>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</si>
  <si>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</si>
  <si>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</si>
  <si>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</si>
  <si>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</si>
  <si>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</si>
  <si>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</si>
  <si>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</si>
  <si>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</si>
  <si>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</si>
  <si>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</si>
  <si>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</si>
  <si>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</si>
  <si>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</si>
  <si>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</si>
  <si>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</si>
  <si>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</si>
  <si>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</si>
  <si>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</si>
  <si>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</si>
  <si>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</si>
  <si>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</si>
  <si>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</si>
  <si>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</si>
  <si>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</si>
  <si>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</si>
  <si>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</si>
  <si>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</si>
  <si>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</si>
  <si>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</si>
  <si>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</si>
  <si>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</si>
  <si>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</si>
  <si>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</si>
  <si>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</si>
  <si>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</si>
  <si>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</si>
  <si>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</si>
  <si>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</si>
  <si>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</si>
  <si>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</si>
  <si>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</si>
  <si>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</si>
  <si>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</si>
  <si>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</si>
  <si>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</si>
  <si>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</si>
  <si>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</si>
  <si>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</si>
  <si>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</si>
  <si>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</si>
  <si>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</si>
  <si>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</si>
  <si>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</si>
  <si>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</si>
  <si>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</si>
  <si>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</si>
  <si>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</si>
  <si>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</si>
  <si>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</si>
  <si>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</si>
  <si>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</si>
  <si>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</si>
  <si>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</si>
  <si>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</si>
  <si>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</si>
  <si>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</si>
  <si>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</si>
  <si>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</si>
  <si>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</si>
  <si>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</si>
  <si>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</si>
  <si>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</si>
  <si>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</si>
  <si>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</si>
  <si>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</si>
  <si>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</si>
  <si>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</si>
  <si>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</si>
  <si>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</si>
  <si>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</si>
  <si>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</si>
  <si>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</si>
  <si>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</si>
  <si>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</si>
  <si>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</si>
  <si>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</si>
  <si>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</si>
  <si>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</si>
  <si>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</si>
  <si>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</si>
  <si>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</si>
  <si>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</si>
  <si>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</si>
  <si>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</si>
  <si>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</si>
  <si>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</si>
  <si>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</si>
  <si>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</si>
  <si>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</si>
  <si>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</si>
  <si>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</si>
  <si>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</si>
  <si>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</si>
  <si>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</si>
  <si>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</si>
  <si>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</si>
  <si>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</si>
  <si>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</si>
  <si>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</si>
  <si>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</si>
  <si>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</si>
  <si>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</si>
  <si>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</si>
  <si>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</si>
  <si>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</si>
  <si>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</si>
  <si>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</si>
  <si>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</si>
  <si>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</si>
  <si>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</si>
  <si>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</si>
  <si>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</si>
  <si>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</si>
  <si>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</si>
  <si>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</si>
  <si>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</si>
  <si>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</si>
  <si>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</si>
  <si>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</si>
  <si>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</si>
  <si>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</si>
  <si>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</si>
  <si>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</si>
  <si>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</si>
  <si>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</si>
  <si>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</si>
  <si>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</si>
  <si>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</si>
  <si>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</si>
  <si>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</si>
  <si>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</si>
  <si>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</si>
  <si>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</si>
  <si>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</si>
  <si>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</si>
  <si>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</si>
  <si>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</si>
  <si>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</si>
  <si>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</si>
  <si>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</si>
  <si>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</si>
  <si>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</si>
  <si>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</si>
  <si>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</si>
  <si>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</si>
  <si>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</si>
  <si>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</si>
  <si>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</si>
  <si>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</si>
  <si>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</si>
  <si>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</si>
  <si>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</si>
  <si>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</si>
  <si>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</si>
  <si>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</si>
  <si>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</si>
  <si>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</si>
  <si>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</si>
  <si>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</si>
  <si>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</si>
  <si>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</si>
  <si>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</si>
  <si>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</si>
  <si>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</si>
  <si>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</si>
  <si>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</si>
  <si>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</si>
  <si>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</si>
  <si>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</si>
  <si>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</si>
  <si>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</si>
  <si>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</si>
  <si>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</si>
  <si>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</si>
  <si>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</si>
  <si>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</si>
  <si>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</si>
  <si>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</si>
  <si>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</si>
  <si>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</si>
  <si>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</si>
  <si>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</si>
  <si>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</si>
  <si>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</si>
  <si>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</si>
  <si>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</si>
  <si>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</si>
  <si>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</si>
  <si>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</si>
  <si>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</si>
  <si>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</si>
  <si>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</si>
  <si>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</si>
  <si>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</si>
  <si>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</si>
  <si>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</si>
  <si>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</si>
  <si>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</si>
  <si>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</si>
  <si>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</si>
  <si>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</si>
  <si>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</si>
  <si>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</si>
  <si>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</si>
  <si>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</si>
  <si>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</si>
  <si>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</si>
  <si>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</si>
  <si>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</si>
  <si>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</si>
  <si>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</si>
  <si>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</si>
  <si>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</si>
  <si>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</si>
  <si>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</si>
  <si>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</si>
  <si>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</si>
  <si>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</si>
  <si>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</si>
  <si>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</si>
  <si>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</si>
  <si>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</si>
  <si>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</si>
  <si>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</si>
  <si>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</si>
  <si>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</si>
  <si>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</si>
  <si>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</si>
  <si>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</si>
  <si>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</si>
  <si>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</si>
  <si>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</si>
  <si>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</si>
  <si>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</si>
  <si>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</si>
  <si>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</si>
  <si>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</si>
  <si>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</si>
  <si>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</si>
  <si>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</si>
  <si>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</si>
  <si>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</si>
  <si>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</si>
  <si>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</si>
  <si>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</si>
  <si>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</si>
  <si>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</si>
  <si>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</si>
  <si>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</si>
  <si>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</si>
  <si>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</si>
  <si>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</si>
  <si>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</si>
  <si>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</si>
  <si>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</si>
  <si>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</si>
  <si>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</si>
  <si>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</si>
  <si>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</si>
  <si>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</si>
  <si>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</si>
  <si>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</si>
  <si>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</si>
  <si>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</si>
  <si>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</si>
  <si>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</si>
  <si>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</si>
  <si>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</si>
  <si>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</si>
  <si>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</si>
  <si>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</si>
  <si>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</si>
  <si>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</si>
  <si>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</si>
  <si>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</si>
  <si>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</si>
  <si>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</si>
  <si>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</si>
  <si>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</si>
  <si>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</si>
  <si>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</si>
  <si>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</si>
  <si>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</si>
  <si>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</si>
  <si>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</si>
  <si>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</si>
  <si>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</si>
  <si>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</si>
  <si>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</si>
  <si>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</si>
  <si>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</si>
  <si>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</si>
  <si>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</si>
  <si>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</si>
  <si>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</si>
  <si>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</si>
  <si>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</si>
  <si>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</si>
  <si>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</si>
  <si>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</si>
  <si>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</si>
  <si>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</si>
  <si>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</si>
  <si>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</si>
  <si>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</si>
  <si>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</si>
  <si>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</si>
  <si>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</si>
  <si>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</si>
  <si>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</si>
  <si>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</si>
  <si>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</si>
  <si>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</si>
  <si>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</si>
  <si>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</si>
  <si>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</si>
  <si>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</si>
  <si>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</si>
  <si>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</si>
  <si>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</si>
  <si>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</si>
  <si>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</si>
  <si>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</si>
  <si>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</si>
  <si>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</si>
  <si>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</si>
  <si>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</si>
  <si>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</si>
  <si>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</si>
  <si>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</si>
  <si>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</si>
  <si>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</si>
  <si>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</si>
  <si>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</si>
  <si>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</si>
  <si>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</si>
  <si>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</si>
  <si>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</si>
  <si>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</si>
  <si>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</si>
  <si>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</si>
  <si>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</si>
  <si>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</si>
  <si>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</si>
  <si>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</si>
  <si>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</si>
  <si>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</si>
  <si>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</si>
  <si>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</si>
  <si>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</si>
  <si>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</si>
  <si>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</si>
  <si>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</si>
  <si>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</si>
  <si>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</si>
  <si>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</si>
  <si>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</si>
  <si>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</si>
  <si>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</si>
  <si>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</si>
  <si>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</si>
  <si>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</si>
  <si>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</si>
  <si>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</si>
  <si>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</si>
  <si>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</si>
  <si>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</si>
  <si>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</si>
  <si>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</si>
  <si>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</si>
  <si>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</si>
  <si>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</si>
  <si>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</si>
  <si>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</si>
  <si>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</si>
  <si>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</si>
  <si>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</si>
  <si>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</si>
  <si>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</si>
  <si>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</si>
  <si>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</si>
  <si>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</si>
  <si>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</si>
  <si>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</si>
  <si>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</si>
  <si>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</si>
  <si>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</si>
  <si>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</si>
  <si>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</si>
  <si>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</si>
  <si>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</si>
  <si>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</si>
  <si>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</si>
  <si>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</si>
  <si>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</si>
  <si>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</si>
  <si>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</si>
  <si>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</si>
  <si>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</si>
  <si>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See  Hardwick Twp.</t>
  </si>
  <si>
    <t>Estimated cost of construction authorized by building permits, May 2005</t>
  </si>
  <si>
    <t>Source:  New Jersey Department of Community Affairs, 7/705</t>
  </si>
  <si>
    <t>May</t>
  </si>
  <si>
    <t>January through May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</si>
</sst>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0" fontId="5" fillId="2" borderId="0" xfId="0" applyFont="1" applyAlignment="1">
      <alignment horizontal="right"/>
    </xf>
    <xf numFmtId="37" fontId="4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37" fontId="1" fillId="2" borderId="0" xfId="0" applyNumberFormat="1" applyFont="1" applyBorder="1" applyAlignment="1">
      <alignment horizontal="right" shrinkToFit="1"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167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5" fillId="2" borderId="0" xfId="0" applyFont="1" applyAlignment="1">
      <alignment/>
    </xf>
    <xf numFmtId="5" fontId="1" fillId="2" borderId="0" xfId="0" applyNumberFormat="1" applyFont="1" applyBorder="1" applyAlignment="1">
      <alignment shrinkToFit="1"/>
    </xf>
    <xf numFmtId="167" fontId="1" fillId="2" borderId="0" xfId="0" applyNumberFormat="1" applyFont="1" applyBorder="1" applyAlignment="1">
      <alignment/>
    </xf>
    <xf numFmtId="0" fontId="15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H17" sqref="H17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">
        <v>0</v>
      </c>
      <c r="B1" s="3"/>
      <c r="C1" s="3"/>
      <c r="D1" s="3"/>
      <c r="E1" s="2"/>
      <c r="F1" s="2"/>
      <c r="G1" s="13"/>
    </row>
    <row r="2" spans="1:7" ht="18">
      <c r="A2" s="6" t="s">
        <v>6</v>
      </c>
      <c r="B2" s="3"/>
      <c r="C2" s="3"/>
      <c r="D2" s="3"/>
      <c r="E2" s="2"/>
      <c r="F2" s="2"/>
      <c r="G2" s="13"/>
    </row>
    <row r="3" spans="1:7" ht="15">
      <c r="A3" s="16" t="s">
        <v>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5</v>
      </c>
      <c r="B6" s="9" t="s">
        <v>111</v>
      </c>
      <c r="C6" s="26" t="s">
        <v>1723</v>
      </c>
      <c r="D6" s="24" t="s">
        <v>1717</v>
      </c>
      <c r="E6" s="24" t="s">
        <v>1727</v>
      </c>
    </row>
    <row r="7" spans="1:7" ht="15.75" thickTop="1">
      <c r="A7" s="18" t="s">
        <v>257</v>
      </c>
      <c r="B7" s="17" t="s">
        <v>251</v>
      </c>
      <c r="C7" s="47">
        <f>D7+E7</f>
        <v>195739589</v>
      </c>
      <c r="D7" s="47">
        <f>SUM(top_20_ytd!D7+top_20_ytd!E7)</f>
        <v>7053000</v>
      </c>
      <c r="E7" s="47">
        <f>SUM(top_20_ytd!F7+top_20_ytd!G7)</f>
        <v>188686589</v>
      </c>
      <c r="G7" s="47"/>
    </row>
    <row r="8" spans="1:7" ht="15">
      <c r="A8" s="18" t="s">
        <v>1010</v>
      </c>
      <c r="B8" s="17" t="s">
        <v>992</v>
      </c>
      <c r="C8" s="47">
        <f aca="true" t="shared" si="0" ref="C8:C26">D8+E8</f>
        <v>138590186</v>
      </c>
      <c r="D8" s="47">
        <f>SUM(top_20_ytd!D8+top_20_ytd!E8)</f>
        <v>117660527</v>
      </c>
      <c r="E8" s="47">
        <f>SUM(top_20_ytd!F8+top_20_ytd!G8)</f>
        <v>20929659</v>
      </c>
      <c r="G8" s="47"/>
    </row>
    <row r="9" spans="1:7" ht="15">
      <c r="A9" s="18" t="s">
        <v>897</v>
      </c>
      <c r="B9" s="17" t="s">
        <v>856</v>
      </c>
      <c r="C9" s="47">
        <f t="shared" si="0"/>
        <v>87301157</v>
      </c>
      <c r="D9" s="47">
        <f>SUM(top_20_ytd!D9+top_20_ytd!E9)</f>
        <v>43446370</v>
      </c>
      <c r="E9" s="47">
        <f>SUM(top_20_ytd!F9+top_20_ytd!G9)</f>
        <v>43854787</v>
      </c>
      <c r="G9" s="47"/>
    </row>
    <row r="10" spans="1:7" ht="15">
      <c r="A10" s="18" t="s">
        <v>885</v>
      </c>
      <c r="B10" s="17" t="s">
        <v>856</v>
      </c>
      <c r="C10" s="47">
        <f t="shared" si="0"/>
        <v>72232158</v>
      </c>
      <c r="D10" s="47">
        <f>SUM(top_20_ytd!D10+top_20_ytd!E10)</f>
        <v>45696972</v>
      </c>
      <c r="E10" s="47">
        <f>SUM(top_20_ytd!F10+top_20_ytd!G10)</f>
        <v>26535186</v>
      </c>
      <c r="G10" s="47"/>
    </row>
    <row r="11" spans="1:7" ht="15">
      <c r="A11" s="18" t="s">
        <v>39</v>
      </c>
      <c r="B11" s="17" t="s">
        <v>1691</v>
      </c>
      <c r="C11" s="47">
        <f t="shared" si="0"/>
        <v>59517940</v>
      </c>
      <c r="D11" s="47">
        <f>SUM(top_20_ytd!D11+top_20_ytd!E11)</f>
        <v>10118886</v>
      </c>
      <c r="E11" s="47">
        <f>SUM(top_20_ytd!F11+top_20_ytd!G11)</f>
        <v>49399054</v>
      </c>
      <c r="G11" s="47"/>
    </row>
    <row r="12" spans="1:7" ht="15">
      <c r="A12" s="18" t="s">
        <v>1525</v>
      </c>
      <c r="B12" s="17" t="s">
        <v>1492</v>
      </c>
      <c r="C12" s="47">
        <f t="shared" si="0"/>
        <v>56950577</v>
      </c>
      <c r="D12" s="47">
        <f>SUM(top_20_ytd!D12+top_20_ytd!E12)</f>
        <v>46778264</v>
      </c>
      <c r="E12" s="47">
        <f>SUM(top_20_ytd!F12+top_20_ytd!G12)</f>
        <v>10172313</v>
      </c>
      <c r="G12" s="47"/>
    </row>
    <row r="13" spans="1:7" ht="15">
      <c r="A13" s="18" t="s">
        <v>788</v>
      </c>
      <c r="B13" s="17" t="s">
        <v>764</v>
      </c>
      <c r="C13" s="47">
        <f t="shared" si="0"/>
        <v>56517825</v>
      </c>
      <c r="D13" s="47">
        <f>SUM(top_20_ytd!D13+top_20_ytd!E13)</f>
        <v>52810855</v>
      </c>
      <c r="E13" s="47">
        <f>SUM(top_20_ytd!F13+top_20_ytd!G13)</f>
        <v>3706970</v>
      </c>
      <c r="G13" s="47"/>
    </row>
    <row r="14" spans="1:7" ht="15">
      <c r="A14" s="18" t="s">
        <v>604</v>
      </c>
      <c r="B14" s="17" t="s">
        <v>532</v>
      </c>
      <c r="C14" s="47">
        <f t="shared" si="0"/>
        <v>55641783</v>
      </c>
      <c r="D14" s="47">
        <f>SUM(top_20_ytd!D14+top_20_ytd!E14)</f>
        <v>6892942</v>
      </c>
      <c r="E14" s="47">
        <f>SUM(top_20_ytd!F14+top_20_ytd!G14)</f>
        <v>48748841</v>
      </c>
      <c r="G14" s="47"/>
    </row>
    <row r="15" spans="1:7" ht="15">
      <c r="A15" s="18" t="s">
        <v>936</v>
      </c>
      <c r="B15" s="17" t="s">
        <v>1691</v>
      </c>
      <c r="C15" s="47">
        <f t="shared" si="0"/>
        <v>54989558</v>
      </c>
      <c r="D15" s="47">
        <f>SUM(top_20_ytd!D15+top_20_ytd!E15)</f>
        <v>34701309</v>
      </c>
      <c r="E15" s="47">
        <f>SUM(top_20_ytd!F15+top_20_ytd!G15)</f>
        <v>20288249</v>
      </c>
      <c r="G15" s="47"/>
    </row>
    <row r="16" spans="1:7" ht="15">
      <c r="A16" s="18" t="s">
        <v>679</v>
      </c>
      <c r="B16" s="17" t="s">
        <v>652</v>
      </c>
      <c r="C16" s="47">
        <f t="shared" si="0"/>
        <v>50155610</v>
      </c>
      <c r="D16" s="47">
        <f>SUM(top_20_ytd!D16+top_20_ytd!E16)</f>
        <v>14981862</v>
      </c>
      <c r="E16" s="47">
        <f>SUM(top_20_ytd!F16+top_20_ytd!G16)</f>
        <v>35173748</v>
      </c>
      <c r="G16" s="47"/>
    </row>
    <row r="17" spans="1:7" ht="15">
      <c r="A17" s="18" t="s">
        <v>1295</v>
      </c>
      <c r="B17" s="17" t="s">
        <v>1217</v>
      </c>
      <c r="C17" s="47">
        <f t="shared" si="0"/>
        <v>49947923</v>
      </c>
      <c r="D17" s="47">
        <f>SUM(top_20_ytd!D17+top_20_ytd!E17)</f>
        <v>28770848</v>
      </c>
      <c r="E17" s="47">
        <f>SUM(top_20_ytd!F17+top_20_ytd!G17)</f>
        <v>21177075</v>
      </c>
      <c r="G17" s="47"/>
    </row>
    <row r="18" spans="1:7" ht="15">
      <c r="A18" s="18" t="s">
        <v>577</v>
      </c>
      <c r="B18" s="17" t="s">
        <v>532</v>
      </c>
      <c r="C18" s="47">
        <f t="shared" si="0"/>
        <v>40342858</v>
      </c>
      <c r="D18" s="47">
        <f>SUM(top_20_ytd!D18+top_20_ytd!E18)</f>
        <v>8887367</v>
      </c>
      <c r="E18" s="47">
        <f>SUM(top_20_ytd!F18+top_20_ytd!G18)</f>
        <v>31455491</v>
      </c>
      <c r="G18" s="47"/>
    </row>
    <row r="19" spans="1:7" ht="15">
      <c r="A19" s="18" t="s">
        <v>1204</v>
      </c>
      <c r="B19" s="17" t="s">
        <v>1143</v>
      </c>
      <c r="C19" s="47">
        <f t="shared" si="0"/>
        <v>38915948</v>
      </c>
      <c r="D19" s="47">
        <f>SUM(top_20_ytd!D19+top_20_ytd!E19)</f>
        <v>10028386</v>
      </c>
      <c r="E19" s="47">
        <f>SUM(top_20_ytd!F19+top_20_ytd!G19)</f>
        <v>28887562</v>
      </c>
      <c r="G19" s="47"/>
    </row>
    <row r="20" spans="1:7" ht="15">
      <c r="A20" s="18" t="s">
        <v>1444</v>
      </c>
      <c r="B20" s="17" t="s">
        <v>1375</v>
      </c>
      <c r="C20" s="47">
        <f t="shared" si="0"/>
        <v>38754864</v>
      </c>
      <c r="D20" s="47">
        <f>SUM(top_20_ytd!D20+top_20_ytd!E20)</f>
        <v>1195163</v>
      </c>
      <c r="E20" s="47">
        <f>SUM(top_20_ytd!F20+top_20_ytd!G20)</f>
        <v>37559701</v>
      </c>
      <c r="G20" s="47"/>
    </row>
    <row r="21" spans="1:7" ht="15">
      <c r="A21" s="18" t="s">
        <v>1513</v>
      </c>
      <c r="B21" s="17" t="s">
        <v>1492</v>
      </c>
      <c r="C21" s="47">
        <f t="shared" si="0"/>
        <v>38705049</v>
      </c>
      <c r="D21" s="47">
        <f>SUM(top_20_ytd!D21+top_20_ytd!E21)</f>
        <v>30495407</v>
      </c>
      <c r="E21" s="47">
        <f>SUM(top_20_ytd!F21+top_20_ytd!G21)</f>
        <v>8209642</v>
      </c>
      <c r="G21" s="47"/>
    </row>
    <row r="22" spans="1:7" ht="15">
      <c r="A22" s="18" t="s">
        <v>466</v>
      </c>
      <c r="B22" s="17" t="s">
        <v>321</v>
      </c>
      <c r="C22" s="47">
        <f t="shared" si="0"/>
        <v>37320867</v>
      </c>
      <c r="D22" s="47">
        <f>SUM(top_20_ytd!D22+top_20_ytd!E22)</f>
        <v>22282677</v>
      </c>
      <c r="E22" s="47">
        <f>SUM(top_20_ytd!F22+top_20_ytd!G22)</f>
        <v>15038190</v>
      </c>
      <c r="G22" s="47"/>
    </row>
    <row r="23" spans="1:7" ht="15">
      <c r="A23" s="18" t="s">
        <v>676</v>
      </c>
      <c r="B23" s="17" t="s">
        <v>652</v>
      </c>
      <c r="C23" s="47">
        <f t="shared" si="0"/>
        <v>37026906</v>
      </c>
      <c r="D23" s="47">
        <f>SUM(top_20_ytd!D23+top_20_ytd!E23)</f>
        <v>10956196</v>
      </c>
      <c r="E23" s="47">
        <f>SUM(top_20_ytd!F23+top_20_ytd!G23)</f>
        <v>26070710</v>
      </c>
      <c r="G23" s="47"/>
    </row>
    <row r="24" spans="1:7" ht="15">
      <c r="A24" s="18" t="s">
        <v>460</v>
      </c>
      <c r="B24" s="17" t="s">
        <v>321</v>
      </c>
      <c r="C24" s="47">
        <f t="shared" si="0"/>
        <v>36582625</v>
      </c>
      <c r="D24" s="47">
        <f>SUM(top_20_ytd!D24+top_20_ytd!E24)</f>
        <v>14521595</v>
      </c>
      <c r="E24" s="47">
        <f>SUM(top_20_ytd!F24+top_20_ytd!G24)</f>
        <v>22061030</v>
      </c>
      <c r="G24" s="47"/>
    </row>
    <row r="25" spans="1:7" ht="15">
      <c r="A25" s="18" t="s">
        <v>1709</v>
      </c>
      <c r="B25" s="17" t="s">
        <v>1691</v>
      </c>
      <c r="C25" s="47">
        <f t="shared" si="0"/>
        <v>36280677</v>
      </c>
      <c r="D25" s="47">
        <f>SUM(top_20_ytd!D25+top_20_ytd!E25)</f>
        <v>16114857</v>
      </c>
      <c r="E25" s="47">
        <f>SUM(top_20_ytd!F25+top_20_ytd!G25)</f>
        <v>20165820</v>
      </c>
      <c r="G25" s="47"/>
    </row>
    <row r="26" spans="1:7" ht="15">
      <c r="A26" s="18" t="s">
        <v>953</v>
      </c>
      <c r="B26" s="17" t="s">
        <v>1143</v>
      </c>
      <c r="C26" s="47">
        <f t="shared" si="0"/>
        <v>36084561</v>
      </c>
      <c r="D26" s="47">
        <f>SUM(top_20_ytd!D26+top_20_ytd!E26)</f>
        <v>25172187</v>
      </c>
      <c r="E26" s="47">
        <f>SUM(top_20_ytd!F26+top_20_ytd!G26)</f>
        <v>10912374</v>
      </c>
      <c r="G26" s="47"/>
    </row>
    <row r="27" spans="1:5" ht="15">
      <c r="A27" s="18" t="s">
        <v>6</v>
      </c>
      <c r="B27" s="17"/>
      <c r="C27" s="53">
        <f>SUM(C7:C26)</f>
        <v>1217598661</v>
      </c>
      <c r="D27" s="53">
        <f>SUM(D7:D26)</f>
        <v>548565670</v>
      </c>
      <c r="E27" s="53">
        <f>SUM(E7:E26)</f>
        <v>669032991</v>
      </c>
    </row>
    <row r="28" spans="1:5" ht="15">
      <c r="A28" s="18" t="s">
        <v>1725</v>
      </c>
      <c r="C28" s="57">
        <f>D28+E28</f>
        <v>5240237921</v>
      </c>
      <c r="D28" s="45">
        <f>top_20_ytd!D28+top_20_ytd!E28</f>
        <v>3053130700</v>
      </c>
      <c r="E28" s="45">
        <f>top_20_ytd!F28+top_20_ytd!G28</f>
        <v>2187107221</v>
      </c>
    </row>
    <row r="29" spans="1:5" ht="15">
      <c r="A29" s="18" t="s">
        <v>7</v>
      </c>
      <c r="C29" s="43">
        <f>C27/C28</f>
        <v>0.23235560662628166</v>
      </c>
      <c r="D29" s="43">
        <f>D27/D28</f>
        <v>0.17967316957639579</v>
      </c>
      <c r="E29" s="43">
        <f>E27/E28</f>
        <v>0.3058985789887802</v>
      </c>
    </row>
    <row r="40" spans="1:7" ht="15">
      <c r="A40" s="18" t="s">
        <v>116</v>
      </c>
      <c r="B40" s="17" t="s">
        <v>191</v>
      </c>
      <c r="C40" s="47" t="s">
        <v>117</v>
      </c>
      <c r="D40" s="47">
        <v>0</v>
      </c>
      <c r="E40" s="47">
        <v>0</v>
      </c>
      <c r="G40" s="64">
        <v>562</v>
      </c>
    </row>
    <row r="41" spans="1:7" ht="15">
      <c r="A41" s="18" t="s">
        <v>1010</v>
      </c>
      <c r="B41" s="17" t="s">
        <v>992</v>
      </c>
      <c r="C41" s="47">
        <v>190625085</v>
      </c>
      <c r="D41" s="47">
        <v>117660527</v>
      </c>
      <c r="E41" s="47">
        <v>72964558</v>
      </c>
      <c r="G41" s="64">
        <v>252</v>
      </c>
    </row>
    <row r="42" spans="1:7" ht="15">
      <c r="A42" s="18" t="s">
        <v>257</v>
      </c>
      <c r="B42" s="17" t="s">
        <v>251</v>
      </c>
      <c r="C42" s="47">
        <v>183300147</v>
      </c>
      <c r="D42" s="47">
        <v>5756287</v>
      </c>
      <c r="E42" s="47">
        <v>177543860</v>
      </c>
      <c r="G42" s="64">
        <v>2</v>
      </c>
    </row>
    <row r="43" spans="1:7" ht="15">
      <c r="A43" s="18" t="s">
        <v>897</v>
      </c>
      <c r="B43" s="17" t="s">
        <v>856</v>
      </c>
      <c r="C43" s="47">
        <v>112502489</v>
      </c>
      <c r="D43" s="47">
        <v>43446370</v>
      </c>
      <c r="E43" s="47">
        <v>69056119</v>
      </c>
      <c r="G43" s="64">
        <v>214</v>
      </c>
    </row>
    <row r="44" spans="1:7" ht="15">
      <c r="A44" s="18" t="s">
        <v>885</v>
      </c>
      <c r="B44" s="17" t="s">
        <v>856</v>
      </c>
      <c r="C44" s="47">
        <v>66796208</v>
      </c>
      <c r="D44" s="47">
        <v>41157927</v>
      </c>
      <c r="E44" s="47">
        <v>25638281</v>
      </c>
      <c r="G44" s="64">
        <v>210</v>
      </c>
    </row>
    <row r="45" spans="1:7" ht="15">
      <c r="A45" s="18" t="s">
        <v>1612</v>
      </c>
      <c r="B45" s="17" t="s">
        <v>1591</v>
      </c>
      <c r="C45" s="47">
        <v>64022315</v>
      </c>
      <c r="D45" s="47">
        <v>6118130</v>
      </c>
      <c r="E45" s="47">
        <v>57904185</v>
      </c>
      <c r="G45" s="64">
        <v>454</v>
      </c>
    </row>
    <row r="46" spans="1:7" ht="15">
      <c r="A46" s="18" t="s">
        <v>39</v>
      </c>
      <c r="B46" s="17" t="s">
        <v>1691</v>
      </c>
      <c r="C46" s="47">
        <v>54940712</v>
      </c>
      <c r="D46" s="47">
        <v>7323040</v>
      </c>
      <c r="E46" s="47">
        <v>47617672</v>
      </c>
      <c r="G46" s="64">
        <v>498</v>
      </c>
    </row>
    <row r="47" spans="1:7" ht="15">
      <c r="A47" s="18" t="s">
        <v>137</v>
      </c>
      <c r="B47" s="17" t="s">
        <v>126</v>
      </c>
      <c r="C47" s="47">
        <v>52722136</v>
      </c>
      <c r="D47" s="47">
        <v>9733476</v>
      </c>
      <c r="E47" s="47">
        <v>42988660</v>
      </c>
      <c r="G47" s="64">
        <v>527</v>
      </c>
    </row>
    <row r="48" spans="1:7" ht="15">
      <c r="A48" s="18" t="s">
        <v>788</v>
      </c>
      <c r="B48" s="17" t="s">
        <v>764</v>
      </c>
      <c r="C48" s="47">
        <v>47536775</v>
      </c>
      <c r="D48" s="47">
        <v>44508333</v>
      </c>
      <c r="E48" s="47">
        <v>3028442</v>
      </c>
      <c r="G48" s="64">
        <v>178</v>
      </c>
    </row>
    <row r="49" spans="1:7" ht="15">
      <c r="A49" s="18" t="s">
        <v>604</v>
      </c>
      <c r="B49" s="17" t="s">
        <v>532</v>
      </c>
      <c r="C49" s="47">
        <v>46728590</v>
      </c>
      <c r="D49" s="47">
        <v>4392046</v>
      </c>
      <c r="E49" s="47">
        <v>42336544</v>
      </c>
      <c r="G49" s="64">
        <v>117</v>
      </c>
    </row>
    <row r="50" spans="1:7" ht="15">
      <c r="A50" s="18" t="s">
        <v>1525</v>
      </c>
      <c r="B50" s="17" t="s">
        <v>1492</v>
      </c>
      <c r="C50" s="47">
        <v>45415455</v>
      </c>
      <c r="D50" s="47">
        <v>37548396</v>
      </c>
      <c r="E50" s="47">
        <v>7867059</v>
      </c>
      <c r="G50" s="64">
        <v>425</v>
      </c>
    </row>
    <row r="51" spans="1:7" ht="15">
      <c r="A51" s="18" t="s">
        <v>1295</v>
      </c>
      <c r="B51" s="17" t="s">
        <v>1217</v>
      </c>
      <c r="C51" s="47">
        <v>43268180</v>
      </c>
      <c r="D51" s="47">
        <v>22435980</v>
      </c>
      <c r="E51" s="47">
        <v>20832200</v>
      </c>
      <c r="G51" s="64">
        <v>348</v>
      </c>
    </row>
    <row r="52" spans="1:7" ht="15">
      <c r="A52" s="18" t="s">
        <v>953</v>
      </c>
      <c r="B52" s="17" t="s">
        <v>1143</v>
      </c>
      <c r="C52" s="47">
        <v>36084561</v>
      </c>
      <c r="D52" s="47">
        <v>25172187</v>
      </c>
      <c r="E52" s="47">
        <v>10912374</v>
      </c>
      <c r="G52" s="64">
        <v>310</v>
      </c>
    </row>
    <row r="53" spans="1:7" ht="15">
      <c r="A53" s="18" t="s">
        <v>466</v>
      </c>
      <c r="B53" s="17" t="s">
        <v>321</v>
      </c>
      <c r="C53" s="47">
        <v>34804380</v>
      </c>
      <c r="D53" s="47">
        <v>21035445</v>
      </c>
      <c r="E53" s="47">
        <v>13768935</v>
      </c>
      <c r="G53" s="64">
        <v>71</v>
      </c>
    </row>
    <row r="54" spans="1:7" ht="15">
      <c r="A54" s="18" t="s">
        <v>577</v>
      </c>
      <c r="B54" s="17" t="s">
        <v>532</v>
      </c>
      <c r="C54" s="47">
        <v>32927131</v>
      </c>
      <c r="D54" s="47">
        <v>7153981</v>
      </c>
      <c r="E54" s="47">
        <v>25773150</v>
      </c>
      <c r="G54" s="64">
        <v>108</v>
      </c>
    </row>
    <row r="55" spans="1:7" ht="15">
      <c r="A55" s="18" t="s">
        <v>1540</v>
      </c>
      <c r="B55" s="17" t="s">
        <v>1492</v>
      </c>
      <c r="C55" s="47">
        <v>32851827</v>
      </c>
      <c r="D55" s="47">
        <v>12569908</v>
      </c>
      <c r="E55" s="47">
        <v>20281919</v>
      </c>
      <c r="G55" s="64">
        <v>430</v>
      </c>
    </row>
    <row r="56" spans="1:7" ht="15">
      <c r="A56" s="18" t="s">
        <v>1444</v>
      </c>
      <c r="B56" s="17" t="s">
        <v>1375</v>
      </c>
      <c r="C56" s="47">
        <v>32304884</v>
      </c>
      <c r="D56" s="47">
        <v>586183</v>
      </c>
      <c r="E56" s="47">
        <v>31718701</v>
      </c>
      <c r="G56" s="64">
        <v>398</v>
      </c>
    </row>
    <row r="57" spans="1:7" ht="15">
      <c r="A57" s="18" t="s">
        <v>936</v>
      </c>
      <c r="B57" s="17" t="s">
        <v>1691</v>
      </c>
      <c r="C57" s="47">
        <v>32153837</v>
      </c>
      <c r="D57" s="47">
        <v>25070145</v>
      </c>
      <c r="E57" s="47">
        <v>7083692</v>
      </c>
      <c r="G57" s="64">
        <v>486</v>
      </c>
    </row>
    <row r="58" spans="1:7" ht="15">
      <c r="A58" s="18" t="s">
        <v>1091</v>
      </c>
      <c r="B58" s="17" t="s">
        <v>1029</v>
      </c>
      <c r="C58" s="47">
        <v>31132318</v>
      </c>
      <c r="D58" s="47">
        <v>6604906</v>
      </c>
      <c r="E58" s="47">
        <v>24527412</v>
      </c>
      <c r="G58" s="64">
        <v>279</v>
      </c>
    </row>
    <row r="59" spans="1:7" ht="15">
      <c r="A59" s="18" t="s">
        <v>1709</v>
      </c>
      <c r="B59" s="17" t="s">
        <v>1691</v>
      </c>
      <c r="C59" s="47">
        <v>30962649</v>
      </c>
      <c r="D59" s="47">
        <v>13156029</v>
      </c>
      <c r="E59" s="47">
        <v>17806620</v>
      </c>
      <c r="G59" s="64">
        <v>484</v>
      </c>
    </row>
    <row r="60" spans="1:7" ht="15">
      <c r="A60" s="18" t="s">
        <v>1513</v>
      </c>
      <c r="B60" s="17" t="s">
        <v>1492</v>
      </c>
      <c r="C60" s="47">
        <v>30609127</v>
      </c>
      <c r="D60" s="47">
        <v>23929912</v>
      </c>
      <c r="E60" s="47">
        <v>6679215</v>
      </c>
      <c r="G60" s="64">
        <v>421</v>
      </c>
    </row>
    <row r="61" spans="1:7" ht="15">
      <c r="A61" s="18" t="s">
        <v>679</v>
      </c>
      <c r="B61" s="17" t="s">
        <v>652</v>
      </c>
      <c r="C61" s="47">
        <v>30298801</v>
      </c>
      <c r="D61" s="47">
        <v>12066633</v>
      </c>
      <c r="E61" s="47">
        <v>18232168</v>
      </c>
      <c r="G61" s="64">
        <v>142</v>
      </c>
    </row>
    <row r="62" spans="1:7" ht="15">
      <c r="A62" s="18" t="s">
        <v>1204</v>
      </c>
      <c r="B62" s="17" t="s">
        <v>1143</v>
      </c>
      <c r="C62" s="47">
        <v>29902239</v>
      </c>
      <c r="D62" s="47">
        <v>7988818</v>
      </c>
      <c r="E62" s="47">
        <v>21913421</v>
      </c>
      <c r="G62" s="64">
        <v>318</v>
      </c>
    </row>
    <row r="63" spans="1:7" ht="15">
      <c r="A63" s="18" t="s">
        <v>1677</v>
      </c>
      <c r="B63" s="17" t="s">
        <v>1143</v>
      </c>
      <c r="C63" s="47">
        <v>29684026</v>
      </c>
      <c r="D63" s="47">
        <v>3990185</v>
      </c>
      <c r="E63" s="47">
        <v>25693841</v>
      </c>
      <c r="G63" s="64">
        <v>311</v>
      </c>
    </row>
    <row r="64" spans="1:7" ht="15">
      <c r="A64" s="18" t="s">
        <v>1158</v>
      </c>
      <c r="B64" s="17" t="s">
        <v>1143</v>
      </c>
      <c r="C64" s="47">
        <v>29236638</v>
      </c>
      <c r="D64" s="47">
        <v>10429934</v>
      </c>
      <c r="E64" s="47">
        <v>18806704</v>
      </c>
      <c r="G64" s="64">
        <v>302</v>
      </c>
    </row>
    <row r="65" spans="1:7" ht="15">
      <c r="A65" s="18" t="s">
        <v>1462</v>
      </c>
      <c r="B65" s="17" t="s">
        <v>1375</v>
      </c>
      <c r="C65" s="47">
        <v>28557734</v>
      </c>
      <c r="D65" s="47">
        <v>6388739</v>
      </c>
      <c r="E65" s="47">
        <v>22168995</v>
      </c>
      <c r="G65" s="64">
        <v>404</v>
      </c>
    </row>
    <row r="66" spans="1:7" ht="15">
      <c r="A66" s="18" t="s">
        <v>460</v>
      </c>
      <c r="B66" s="17" t="s">
        <v>321</v>
      </c>
      <c r="C66" s="47">
        <v>28071272</v>
      </c>
      <c r="D66" s="47">
        <v>10161306</v>
      </c>
      <c r="E66" s="47">
        <v>17909966</v>
      </c>
      <c r="G66" s="64">
        <v>69</v>
      </c>
    </row>
    <row r="67" spans="1:7" ht="15">
      <c r="A67" s="18" t="s">
        <v>1534</v>
      </c>
      <c r="B67" s="17" t="s">
        <v>1492</v>
      </c>
      <c r="C67" s="47">
        <v>26961761</v>
      </c>
      <c r="D67" s="47">
        <v>18013872</v>
      </c>
      <c r="E67" s="47">
        <v>8947889</v>
      </c>
      <c r="G67" s="64">
        <v>428</v>
      </c>
    </row>
    <row r="68" spans="1:7" ht="15">
      <c r="A68" s="18" t="s">
        <v>1480</v>
      </c>
      <c r="B68" s="17" t="s">
        <v>1375</v>
      </c>
      <c r="C68" s="47">
        <v>26536220</v>
      </c>
      <c r="D68" s="47">
        <v>4611061</v>
      </c>
      <c r="E68" s="47">
        <v>21925159</v>
      </c>
      <c r="G68" s="64">
        <v>410</v>
      </c>
    </row>
    <row r="69" spans="1:7" ht="15">
      <c r="A69" s="18" t="s">
        <v>28</v>
      </c>
      <c r="B69" s="17" t="s">
        <v>1691</v>
      </c>
      <c r="C69" s="47">
        <v>26252700</v>
      </c>
      <c r="D69" s="47">
        <v>24957902</v>
      </c>
      <c r="E69" s="47">
        <v>1294798</v>
      </c>
      <c r="G69" s="64">
        <v>494</v>
      </c>
    </row>
    <row r="70" spans="1:7" ht="15">
      <c r="A70" s="18" t="s">
        <v>598</v>
      </c>
      <c r="B70" s="17" t="s">
        <v>532</v>
      </c>
      <c r="C70" s="47">
        <v>25569785</v>
      </c>
      <c r="D70" s="47">
        <v>7053318</v>
      </c>
      <c r="E70" s="47">
        <v>18516467</v>
      </c>
      <c r="G70" s="64">
        <v>115</v>
      </c>
    </row>
    <row r="71" spans="1:7" ht="15">
      <c r="A71" s="18" t="s">
        <v>785</v>
      </c>
      <c r="B71" s="17" t="s">
        <v>764</v>
      </c>
      <c r="C71" s="47">
        <v>25269497</v>
      </c>
      <c r="D71" s="47">
        <v>24637047</v>
      </c>
      <c r="E71" s="47">
        <v>632450</v>
      </c>
      <c r="G71" s="64">
        <v>177</v>
      </c>
    </row>
    <row r="72" spans="1:7" ht="15">
      <c r="A72" s="18" t="s">
        <v>1142</v>
      </c>
      <c r="B72" s="17" t="s">
        <v>1107</v>
      </c>
      <c r="C72" s="47">
        <v>24725325</v>
      </c>
      <c r="D72" s="47">
        <v>15591007</v>
      </c>
      <c r="E72" s="47">
        <v>9134318</v>
      </c>
      <c r="G72" s="64">
        <v>297</v>
      </c>
    </row>
    <row r="73" spans="1:7" ht="15">
      <c r="A73" s="18" t="s">
        <v>287</v>
      </c>
      <c r="B73" s="17" t="s">
        <v>1107</v>
      </c>
      <c r="C73" s="47">
        <v>24380402</v>
      </c>
      <c r="D73" s="47">
        <v>13528532</v>
      </c>
      <c r="E73" s="47">
        <v>10851870</v>
      </c>
      <c r="G73" s="64">
        <v>287</v>
      </c>
    </row>
    <row r="74" spans="1:7" ht="15">
      <c r="A74" s="18" t="s">
        <v>991</v>
      </c>
      <c r="B74" s="17" t="s">
        <v>921</v>
      </c>
      <c r="C74" s="47">
        <v>24250302</v>
      </c>
      <c r="D74" s="47">
        <v>23228602</v>
      </c>
      <c r="E74" s="47">
        <v>1021700</v>
      </c>
      <c r="G74" s="64">
        <v>246</v>
      </c>
    </row>
    <row r="75" spans="1:7" ht="15">
      <c r="A75" s="18" t="s">
        <v>809</v>
      </c>
      <c r="B75" s="17" t="s">
        <v>764</v>
      </c>
      <c r="C75" s="47">
        <v>23583890</v>
      </c>
      <c r="D75" s="47">
        <v>22491540</v>
      </c>
      <c r="E75" s="47">
        <v>1092350</v>
      </c>
      <c r="G75" s="64">
        <v>185</v>
      </c>
    </row>
    <row r="76" spans="1:7" ht="15">
      <c r="A76" s="18" t="s">
        <v>1007</v>
      </c>
      <c r="B76" s="17" t="s">
        <v>992</v>
      </c>
      <c r="C76" s="47">
        <v>23467549</v>
      </c>
      <c r="D76" s="47">
        <v>19699621</v>
      </c>
      <c r="E76" s="47">
        <v>3767928</v>
      </c>
      <c r="G76" s="64">
        <v>251</v>
      </c>
    </row>
    <row r="77" spans="1:7" ht="15">
      <c r="A77" s="18" t="s">
        <v>1265</v>
      </c>
      <c r="B77" s="17" t="s">
        <v>1217</v>
      </c>
      <c r="C77" s="47">
        <v>23203569</v>
      </c>
      <c r="D77" s="47">
        <v>10933408</v>
      </c>
      <c r="E77" s="47">
        <v>12270161</v>
      </c>
      <c r="G77" s="64">
        <v>338</v>
      </c>
    </row>
    <row r="78" spans="1:7" ht="15">
      <c r="A78" s="18" t="s">
        <v>995</v>
      </c>
      <c r="B78" s="17" t="s">
        <v>992</v>
      </c>
      <c r="C78" s="47">
        <v>22493795</v>
      </c>
      <c r="D78" s="47">
        <v>5068516</v>
      </c>
      <c r="E78" s="47">
        <v>17425279</v>
      </c>
      <c r="G78" s="64">
        <v>247</v>
      </c>
    </row>
    <row r="79" spans="1:7" ht="15">
      <c r="A79" s="18" t="s">
        <v>806</v>
      </c>
      <c r="B79" s="17" t="s">
        <v>764</v>
      </c>
      <c r="C79" s="47">
        <v>22107376</v>
      </c>
      <c r="D79" s="47">
        <v>21010506</v>
      </c>
      <c r="E79" s="47">
        <v>1096870</v>
      </c>
      <c r="G79" s="64">
        <v>184</v>
      </c>
    </row>
    <row r="80" spans="1:7" ht="15">
      <c r="A80" s="18" t="s">
        <v>760</v>
      </c>
      <c r="B80" s="17" t="s">
        <v>652</v>
      </c>
      <c r="C80" s="47">
        <v>21806053</v>
      </c>
      <c r="D80" s="47">
        <v>18198004</v>
      </c>
      <c r="E80" s="47">
        <v>3608049</v>
      </c>
      <c r="G80" s="64">
        <v>169</v>
      </c>
    </row>
    <row r="81" spans="1:7" ht="15">
      <c r="A81" s="18" t="s">
        <v>1697</v>
      </c>
      <c r="B81" s="17" t="s">
        <v>1691</v>
      </c>
      <c r="C81" s="47">
        <v>21639144</v>
      </c>
      <c r="D81" s="47">
        <v>7853094</v>
      </c>
      <c r="E81" s="47">
        <v>13786050</v>
      </c>
      <c r="G81" s="64">
        <v>480</v>
      </c>
    </row>
    <row r="82" spans="1:7" ht="15">
      <c r="A82" s="18" t="s">
        <v>1134</v>
      </c>
      <c r="B82" s="17" t="s">
        <v>1107</v>
      </c>
      <c r="C82" s="47">
        <v>21026750</v>
      </c>
      <c r="D82" s="47">
        <v>15201811</v>
      </c>
      <c r="E82" s="47">
        <v>5824939</v>
      </c>
      <c r="G82" s="64">
        <v>294</v>
      </c>
    </row>
    <row r="83" spans="1:7" ht="15">
      <c r="A83" s="18" t="s">
        <v>1310</v>
      </c>
      <c r="B83" s="17" t="s">
        <v>1217</v>
      </c>
      <c r="C83" s="47">
        <v>20687141</v>
      </c>
      <c r="D83" s="47">
        <v>16595536</v>
      </c>
      <c r="E83" s="47">
        <v>4091605</v>
      </c>
      <c r="G83" s="64">
        <v>353</v>
      </c>
    </row>
    <row r="84" spans="1:7" ht="15">
      <c r="A84" s="18" t="s">
        <v>855</v>
      </c>
      <c r="B84" s="17" t="s">
        <v>813</v>
      </c>
      <c r="C84" s="47">
        <v>20509309</v>
      </c>
      <c r="D84" s="47">
        <v>6837900</v>
      </c>
      <c r="E84" s="47">
        <v>13671409</v>
      </c>
      <c r="G84" s="64">
        <v>200</v>
      </c>
    </row>
    <row r="85" spans="1:7" ht="15">
      <c r="A85" s="18" t="s">
        <v>372</v>
      </c>
      <c r="B85" s="17" t="s">
        <v>321</v>
      </c>
      <c r="C85" s="47">
        <v>19986080</v>
      </c>
      <c r="D85" s="47">
        <v>4565767</v>
      </c>
      <c r="E85" s="47">
        <v>15420313</v>
      </c>
      <c r="G85" s="64">
        <v>40</v>
      </c>
    </row>
    <row r="86" spans="1:7" ht="15">
      <c r="A86" s="18" t="s">
        <v>1371</v>
      </c>
      <c r="B86" s="17" t="s">
        <v>1217</v>
      </c>
      <c r="C86" s="47">
        <v>19951571</v>
      </c>
      <c r="D86" s="47">
        <v>15172449</v>
      </c>
      <c r="E86" s="47">
        <v>4779122</v>
      </c>
      <c r="G86" s="64">
        <v>374</v>
      </c>
    </row>
    <row r="87" spans="1:7" ht="15">
      <c r="A87" s="18" t="s">
        <v>1543</v>
      </c>
      <c r="B87" s="17" t="s">
        <v>1492</v>
      </c>
      <c r="C87" s="47">
        <v>19763638</v>
      </c>
      <c r="D87" s="47">
        <v>19165273</v>
      </c>
      <c r="E87" s="47">
        <v>598365</v>
      </c>
      <c r="G87" s="64">
        <v>431</v>
      </c>
    </row>
    <row r="88" spans="1:7" ht="15">
      <c r="A88" s="18" t="s">
        <v>837</v>
      </c>
      <c r="B88" s="17" t="s">
        <v>1107</v>
      </c>
      <c r="C88" s="47">
        <v>19366720</v>
      </c>
      <c r="D88" s="47">
        <v>8331957</v>
      </c>
      <c r="E88" s="47">
        <v>11034763</v>
      </c>
      <c r="G88" s="64">
        <v>291</v>
      </c>
    </row>
    <row r="89" spans="1:7" ht="15">
      <c r="A89" s="18" t="s">
        <v>697</v>
      </c>
      <c r="B89" s="17" t="s">
        <v>652</v>
      </c>
      <c r="C89" s="47">
        <v>19220633</v>
      </c>
      <c r="D89" s="47">
        <v>13383853</v>
      </c>
      <c r="E89" s="47">
        <v>5836780</v>
      </c>
      <c r="G89" s="64">
        <v>148</v>
      </c>
    </row>
    <row r="90" spans="1:7" ht="15">
      <c r="A90" s="18" t="s">
        <v>891</v>
      </c>
      <c r="B90" s="17" t="s">
        <v>856</v>
      </c>
      <c r="C90" s="47">
        <v>18916296</v>
      </c>
      <c r="D90" s="47">
        <v>13867093</v>
      </c>
      <c r="E90" s="47">
        <v>5049203</v>
      </c>
      <c r="G90" s="64">
        <v>212</v>
      </c>
    </row>
    <row r="91" spans="1:7" ht="15">
      <c r="A91" s="18" t="s">
        <v>1170</v>
      </c>
      <c r="B91" s="17" t="s">
        <v>1143</v>
      </c>
      <c r="C91" s="47">
        <v>18709101</v>
      </c>
      <c r="D91" s="47">
        <v>18344095</v>
      </c>
      <c r="E91" s="47">
        <v>365006</v>
      </c>
      <c r="G91" s="64">
        <v>306</v>
      </c>
    </row>
    <row r="92" spans="1:7" ht="15">
      <c r="A92" s="18" t="s">
        <v>1019</v>
      </c>
      <c r="B92" s="17" t="s">
        <v>992</v>
      </c>
      <c r="C92" s="47">
        <v>18471360</v>
      </c>
      <c r="D92" s="47">
        <v>6742717</v>
      </c>
      <c r="E92" s="47">
        <v>11728643</v>
      </c>
      <c r="G92" s="64">
        <v>255</v>
      </c>
    </row>
    <row r="93" spans="1:7" ht="15">
      <c r="A93" s="18" t="s">
        <v>275</v>
      </c>
      <c r="B93" s="17" t="s">
        <v>251</v>
      </c>
      <c r="C93" s="47">
        <v>18443263</v>
      </c>
      <c r="D93" s="47">
        <v>15621291</v>
      </c>
      <c r="E93" s="47">
        <v>2821972</v>
      </c>
      <c r="G93" s="64">
        <v>8</v>
      </c>
    </row>
    <row r="94" spans="1:7" ht="15">
      <c r="A94" s="18" t="s">
        <v>1195</v>
      </c>
      <c r="B94" s="17" t="s">
        <v>1143</v>
      </c>
      <c r="C94" s="47">
        <v>18304786</v>
      </c>
      <c r="D94" s="47">
        <v>5382357</v>
      </c>
      <c r="E94" s="47">
        <v>12922429</v>
      </c>
      <c r="G94" s="64">
        <v>315</v>
      </c>
    </row>
    <row r="95" spans="1:7" ht="15">
      <c r="A95" s="18" t="s">
        <v>979</v>
      </c>
      <c r="B95" s="17" t="s">
        <v>921</v>
      </c>
      <c r="C95" s="47">
        <v>18112132</v>
      </c>
      <c r="D95" s="47">
        <v>10282774</v>
      </c>
      <c r="E95" s="47">
        <v>7829358</v>
      </c>
      <c r="G95" s="64">
        <v>242</v>
      </c>
    </row>
    <row r="96" spans="1:7" ht="15">
      <c r="A96" s="18" t="s">
        <v>676</v>
      </c>
      <c r="B96" s="17" t="s">
        <v>652</v>
      </c>
      <c r="C96" s="47">
        <v>17444955</v>
      </c>
      <c r="D96" s="47">
        <v>6004878</v>
      </c>
      <c r="E96" s="47">
        <v>11440077</v>
      </c>
      <c r="G96" s="64">
        <v>141</v>
      </c>
    </row>
    <row r="97" spans="1:7" ht="15">
      <c r="A97" s="18" t="s">
        <v>178</v>
      </c>
      <c r="B97" s="17" t="s">
        <v>126</v>
      </c>
      <c r="C97" s="47">
        <v>17413095</v>
      </c>
      <c r="D97" s="47">
        <v>14609338</v>
      </c>
      <c r="E97" s="47">
        <v>2803757</v>
      </c>
      <c r="G97" s="64">
        <v>541</v>
      </c>
    </row>
    <row r="98" spans="1:7" ht="15">
      <c r="A98" s="18" t="s">
        <v>767</v>
      </c>
      <c r="B98" s="17" t="s">
        <v>764</v>
      </c>
      <c r="C98" s="47">
        <v>17394080</v>
      </c>
      <c r="D98" s="47">
        <v>16223329</v>
      </c>
      <c r="E98" s="47">
        <v>1170751</v>
      </c>
      <c r="G98" s="64">
        <v>171</v>
      </c>
    </row>
    <row r="99" spans="1:7" ht="15">
      <c r="A99" s="18" t="s">
        <v>330</v>
      </c>
      <c r="B99" s="17" t="s">
        <v>321</v>
      </c>
      <c r="C99" s="47">
        <v>17238908</v>
      </c>
      <c r="D99" s="47">
        <v>17064603</v>
      </c>
      <c r="E99" s="47">
        <v>174305</v>
      </c>
      <c r="G99" s="64">
        <v>26</v>
      </c>
    </row>
    <row r="100" spans="1:7" ht="15">
      <c r="A100" s="18" t="s">
        <v>1216</v>
      </c>
      <c r="B100" s="17" t="s">
        <v>1143</v>
      </c>
      <c r="C100" s="47">
        <v>17213063</v>
      </c>
      <c r="D100" s="47">
        <v>9414927</v>
      </c>
      <c r="E100" s="47">
        <v>7798136</v>
      </c>
      <c r="G100" s="64">
        <v>322</v>
      </c>
    </row>
    <row r="101" spans="1:7" ht="15">
      <c r="A101" s="18" t="s">
        <v>1510</v>
      </c>
      <c r="B101" s="17" t="s">
        <v>1492</v>
      </c>
      <c r="C101" s="47">
        <v>17195850</v>
      </c>
      <c r="D101" s="47">
        <v>10659754</v>
      </c>
      <c r="E101" s="47">
        <v>6536096</v>
      </c>
      <c r="G101" s="64">
        <v>420</v>
      </c>
    </row>
    <row r="102" spans="1:7" ht="15">
      <c r="A102" s="18" t="s">
        <v>1630</v>
      </c>
      <c r="B102" s="17" t="s">
        <v>1591</v>
      </c>
      <c r="C102" s="47">
        <v>16780697</v>
      </c>
      <c r="D102" s="47">
        <v>14598641</v>
      </c>
      <c r="E102" s="47">
        <v>2182056</v>
      </c>
      <c r="G102" s="64">
        <v>460</v>
      </c>
    </row>
    <row r="103" spans="1:7" ht="15">
      <c r="A103" s="18" t="s">
        <v>1581</v>
      </c>
      <c r="B103" s="17" t="s">
        <v>1492</v>
      </c>
      <c r="C103" s="47">
        <v>16697249</v>
      </c>
      <c r="D103" s="47">
        <v>6610095</v>
      </c>
      <c r="E103" s="47">
        <v>10087154</v>
      </c>
      <c r="G103" s="64">
        <v>444</v>
      </c>
    </row>
    <row r="104" spans="1:7" ht="15">
      <c r="A104" s="18" t="s">
        <v>1402</v>
      </c>
      <c r="B104" s="17" t="s">
        <v>1375</v>
      </c>
      <c r="C104" s="47">
        <v>16650297</v>
      </c>
      <c r="D104" s="47">
        <v>1256049</v>
      </c>
      <c r="E104" s="47">
        <v>15394248</v>
      </c>
      <c r="G104" s="64">
        <v>384</v>
      </c>
    </row>
    <row r="105" spans="1:7" ht="15">
      <c r="A105" s="18" t="s">
        <v>1137</v>
      </c>
      <c r="B105" s="17" t="s">
        <v>1107</v>
      </c>
      <c r="C105" s="47">
        <v>16589396</v>
      </c>
      <c r="D105" s="47">
        <v>7996171</v>
      </c>
      <c r="E105" s="47">
        <v>8593225</v>
      </c>
      <c r="G105" s="64">
        <v>295</v>
      </c>
    </row>
    <row r="106" spans="1:7" ht="15">
      <c r="A106" s="18" t="s">
        <v>1186</v>
      </c>
      <c r="B106" s="17" t="s">
        <v>1143</v>
      </c>
      <c r="C106" s="47">
        <v>16432182</v>
      </c>
      <c r="D106" s="47">
        <v>5314542</v>
      </c>
      <c r="E106" s="47">
        <v>11117640</v>
      </c>
      <c r="G106" s="64">
        <v>312</v>
      </c>
    </row>
    <row r="107" spans="1:7" ht="15">
      <c r="A107" s="18" t="s">
        <v>390</v>
      </c>
      <c r="B107" s="17" t="s">
        <v>321</v>
      </c>
      <c r="C107" s="47">
        <v>16412636</v>
      </c>
      <c r="D107" s="47">
        <v>4506165</v>
      </c>
      <c r="E107" s="47">
        <v>11906471</v>
      </c>
      <c r="G107" s="64">
        <v>46</v>
      </c>
    </row>
    <row r="108" spans="1:7" ht="15">
      <c r="A108" s="18" t="s">
        <v>1328</v>
      </c>
      <c r="B108" s="17" t="s">
        <v>1217</v>
      </c>
      <c r="C108" s="47">
        <v>15819658</v>
      </c>
      <c r="D108" s="47">
        <v>11891229</v>
      </c>
      <c r="E108" s="47">
        <v>3928429</v>
      </c>
      <c r="G108" s="64">
        <v>359</v>
      </c>
    </row>
    <row r="109" spans="1:7" ht="15">
      <c r="A109" s="18" t="s">
        <v>1301</v>
      </c>
      <c r="B109" s="17" t="s">
        <v>1217</v>
      </c>
      <c r="C109" s="47">
        <v>15786804</v>
      </c>
      <c r="D109" s="47">
        <v>12673942</v>
      </c>
      <c r="E109" s="47">
        <v>3112862</v>
      </c>
      <c r="G109" s="64">
        <v>350</v>
      </c>
    </row>
    <row r="110" spans="1:7" ht="15">
      <c r="A110" s="18" t="s">
        <v>519</v>
      </c>
      <c r="B110" s="17" t="s">
        <v>921</v>
      </c>
      <c r="C110" s="47">
        <v>15580906</v>
      </c>
      <c r="D110" s="47">
        <v>6450494</v>
      </c>
      <c r="E110" s="47">
        <v>9130412</v>
      </c>
      <c r="G110" s="64">
        <v>240</v>
      </c>
    </row>
    <row r="111" spans="1:7" ht="15">
      <c r="A111" s="18" t="s">
        <v>475</v>
      </c>
      <c r="B111" s="17" t="s">
        <v>321</v>
      </c>
      <c r="C111" s="47">
        <v>15305366</v>
      </c>
      <c r="D111" s="47">
        <v>9520064</v>
      </c>
      <c r="E111" s="47">
        <v>5785302</v>
      </c>
      <c r="G111" s="64">
        <v>74</v>
      </c>
    </row>
    <row r="112" spans="1:7" ht="15">
      <c r="A112" s="18" t="s">
        <v>1274</v>
      </c>
      <c r="B112" s="17" t="s">
        <v>1217</v>
      </c>
      <c r="C112" s="47">
        <v>15124392</v>
      </c>
      <c r="D112" s="47">
        <v>12247289</v>
      </c>
      <c r="E112" s="47">
        <v>2877103</v>
      </c>
      <c r="G112" s="64">
        <v>341</v>
      </c>
    </row>
    <row r="113" spans="1:7" ht="15">
      <c r="A113" s="18" t="s">
        <v>260</v>
      </c>
      <c r="B113" s="17" t="s">
        <v>251</v>
      </c>
      <c r="C113" s="47">
        <v>14855380</v>
      </c>
      <c r="D113" s="47">
        <v>11997440</v>
      </c>
      <c r="E113" s="47">
        <v>2857940</v>
      </c>
      <c r="G113" s="64">
        <v>3</v>
      </c>
    </row>
    <row r="114" spans="1:7" ht="15">
      <c r="A114" s="18" t="s">
        <v>1155</v>
      </c>
      <c r="B114" s="17" t="s">
        <v>1143</v>
      </c>
      <c r="C114" s="47">
        <v>14601789</v>
      </c>
      <c r="D114" s="47">
        <v>6658456</v>
      </c>
      <c r="E114" s="47">
        <v>7943333</v>
      </c>
      <c r="G114" s="64">
        <v>301</v>
      </c>
    </row>
    <row r="115" spans="1:7" ht="15">
      <c r="A115" s="18" t="s">
        <v>782</v>
      </c>
      <c r="B115" s="17" t="s">
        <v>764</v>
      </c>
      <c r="C115" s="47">
        <v>14562689</v>
      </c>
      <c r="D115" s="47">
        <v>7496694</v>
      </c>
      <c r="E115" s="47">
        <v>7065995</v>
      </c>
      <c r="G115" s="64">
        <v>176</v>
      </c>
    </row>
    <row r="116" spans="1:7" ht="15">
      <c r="A116" s="18" t="s">
        <v>1198</v>
      </c>
      <c r="B116" s="17" t="s">
        <v>1143</v>
      </c>
      <c r="C116" s="47">
        <v>14470103</v>
      </c>
      <c r="D116" s="47">
        <v>12603315</v>
      </c>
      <c r="E116" s="47">
        <v>1866788</v>
      </c>
      <c r="G116" s="64">
        <v>316</v>
      </c>
    </row>
    <row r="117" spans="1:7" ht="15">
      <c r="A117" s="18" t="s">
        <v>953</v>
      </c>
      <c r="B117" s="17" t="s">
        <v>921</v>
      </c>
      <c r="C117" s="47">
        <v>14435848</v>
      </c>
      <c r="D117" s="47">
        <v>9883290</v>
      </c>
      <c r="E117" s="47">
        <v>4552558</v>
      </c>
      <c r="G117" s="64">
        <v>233</v>
      </c>
    </row>
    <row r="118" spans="1:7" ht="15">
      <c r="A118" s="18" t="s">
        <v>1438</v>
      </c>
      <c r="B118" s="17" t="s">
        <v>1375</v>
      </c>
      <c r="C118" s="47">
        <v>14296389</v>
      </c>
      <c r="D118" s="47">
        <v>12801553</v>
      </c>
      <c r="E118" s="47">
        <v>1494836</v>
      </c>
      <c r="G118" s="64">
        <v>396</v>
      </c>
    </row>
    <row r="119" spans="1:7" ht="15">
      <c r="A119" s="18" t="s">
        <v>1022</v>
      </c>
      <c r="B119" s="17" t="s">
        <v>992</v>
      </c>
      <c r="C119" s="47">
        <v>14105206</v>
      </c>
      <c r="D119" s="47">
        <v>7666255</v>
      </c>
      <c r="E119" s="47">
        <v>6438951</v>
      </c>
      <c r="G119" s="64">
        <v>256</v>
      </c>
    </row>
    <row r="120" spans="1:7" ht="15">
      <c r="A120" s="18" t="s">
        <v>791</v>
      </c>
      <c r="B120" s="17" t="s">
        <v>764</v>
      </c>
      <c r="C120" s="47">
        <v>13920719</v>
      </c>
      <c r="D120" s="47">
        <v>13538619</v>
      </c>
      <c r="E120" s="47">
        <v>382100</v>
      </c>
      <c r="G120" s="64">
        <v>179</v>
      </c>
    </row>
    <row r="121" spans="1:7" ht="15">
      <c r="A121" s="18" t="s">
        <v>1590</v>
      </c>
      <c r="B121" s="17" t="s">
        <v>1492</v>
      </c>
      <c r="C121" s="47">
        <v>13435646</v>
      </c>
      <c r="D121" s="47">
        <v>13079586</v>
      </c>
      <c r="E121" s="47">
        <v>356060</v>
      </c>
      <c r="G121" s="64">
        <v>447</v>
      </c>
    </row>
    <row r="122" spans="1:7" ht="15">
      <c r="A122" s="18" t="s">
        <v>1292</v>
      </c>
      <c r="B122" s="17" t="s">
        <v>1217</v>
      </c>
      <c r="C122" s="47">
        <v>13229542</v>
      </c>
      <c r="D122" s="47">
        <v>10049664</v>
      </c>
      <c r="E122" s="47">
        <v>3179878</v>
      </c>
      <c r="G122" s="64">
        <v>347</v>
      </c>
    </row>
    <row r="123" spans="1:7" ht="15">
      <c r="A123" s="18" t="s">
        <v>1633</v>
      </c>
      <c r="B123" s="17" t="s">
        <v>1591</v>
      </c>
      <c r="C123" s="47">
        <v>13158673</v>
      </c>
      <c r="D123" s="47">
        <v>6104586</v>
      </c>
      <c r="E123" s="47">
        <v>7054087</v>
      </c>
      <c r="G123" s="64">
        <v>461</v>
      </c>
    </row>
    <row r="124" spans="1:7" ht="15">
      <c r="A124" s="18" t="s">
        <v>1615</v>
      </c>
      <c r="B124" s="17" t="s">
        <v>1591</v>
      </c>
      <c r="C124" s="47">
        <v>13007501</v>
      </c>
      <c r="D124" s="47">
        <v>6011338</v>
      </c>
      <c r="E124" s="47">
        <v>6996163</v>
      </c>
      <c r="G124" s="64">
        <v>455</v>
      </c>
    </row>
    <row r="125" spans="1:7" ht="15">
      <c r="A125" s="18" t="s">
        <v>366</v>
      </c>
      <c r="B125" s="17" t="s">
        <v>321</v>
      </c>
      <c r="C125" s="47">
        <v>12558307</v>
      </c>
      <c r="D125" s="47">
        <v>6986101</v>
      </c>
      <c r="E125" s="47">
        <v>5572206</v>
      </c>
      <c r="G125" s="64">
        <v>38</v>
      </c>
    </row>
    <row r="126" spans="1:7" ht="15">
      <c r="A126" s="18" t="s">
        <v>834</v>
      </c>
      <c r="B126" s="17" t="s">
        <v>1107</v>
      </c>
      <c r="C126" s="47">
        <v>12511875</v>
      </c>
      <c r="D126" s="47">
        <v>5588015</v>
      </c>
      <c r="E126" s="47">
        <v>6923860</v>
      </c>
      <c r="G126" s="64">
        <v>290</v>
      </c>
    </row>
    <row r="127" spans="1:7" ht="15">
      <c r="A127" s="18" t="s">
        <v>1483</v>
      </c>
      <c r="B127" s="17" t="s">
        <v>1375</v>
      </c>
      <c r="C127" s="47">
        <v>12378368</v>
      </c>
      <c r="D127" s="47">
        <v>5010498</v>
      </c>
      <c r="E127" s="47">
        <v>7367870</v>
      </c>
      <c r="G127" s="64">
        <v>411</v>
      </c>
    </row>
    <row r="128" spans="1:7" ht="15">
      <c r="A128" s="18" t="s">
        <v>507</v>
      </c>
      <c r="B128" s="17" t="s">
        <v>321</v>
      </c>
      <c r="C128" s="47">
        <v>12331975</v>
      </c>
      <c r="D128" s="47">
        <v>0</v>
      </c>
      <c r="E128" s="47">
        <v>12331975</v>
      </c>
      <c r="G128" s="64">
        <v>85</v>
      </c>
    </row>
    <row r="129" spans="1:7" ht="15">
      <c r="A129" s="18" t="s">
        <v>556</v>
      </c>
      <c r="B129" s="17" t="s">
        <v>532</v>
      </c>
      <c r="C129" s="47">
        <v>12306527</v>
      </c>
      <c r="D129" s="47">
        <v>10721577</v>
      </c>
      <c r="E129" s="47">
        <v>1584950</v>
      </c>
      <c r="G129" s="64">
        <v>101</v>
      </c>
    </row>
    <row r="130" spans="1:7" ht="15">
      <c r="A130" s="18" t="s">
        <v>510</v>
      </c>
      <c r="B130" s="17" t="s">
        <v>321</v>
      </c>
      <c r="C130" s="47">
        <v>12175788</v>
      </c>
      <c r="D130" s="47">
        <v>11913562</v>
      </c>
      <c r="E130" s="47">
        <v>262226</v>
      </c>
      <c r="G130" s="64">
        <v>86</v>
      </c>
    </row>
    <row r="131" spans="1:7" ht="15">
      <c r="A131" s="18" t="s">
        <v>1192</v>
      </c>
      <c r="B131" s="17" t="s">
        <v>1143</v>
      </c>
      <c r="C131" s="47">
        <v>12085195</v>
      </c>
      <c r="D131" s="47">
        <v>4086068</v>
      </c>
      <c r="E131" s="47">
        <v>7999127</v>
      </c>
      <c r="G131" s="64">
        <v>314</v>
      </c>
    </row>
    <row r="132" spans="1:7" ht="15">
      <c r="A132" s="18" t="s">
        <v>284</v>
      </c>
      <c r="B132" s="17" t="s">
        <v>251</v>
      </c>
      <c r="C132" s="47">
        <v>11861699</v>
      </c>
      <c r="D132" s="47">
        <v>8607637</v>
      </c>
      <c r="E132" s="47">
        <v>3254062</v>
      </c>
      <c r="G132" s="64">
        <v>11</v>
      </c>
    </row>
    <row r="133" spans="1:7" ht="15">
      <c r="A133" s="18" t="s">
        <v>97</v>
      </c>
      <c r="B133" s="17" t="s">
        <v>43</v>
      </c>
      <c r="C133" s="47">
        <v>11861244</v>
      </c>
      <c r="D133" s="47">
        <v>9160220</v>
      </c>
      <c r="E133" s="47">
        <v>2701024</v>
      </c>
      <c r="G133" s="64">
        <v>517</v>
      </c>
    </row>
    <row r="134" spans="1:7" ht="15">
      <c r="A134" s="18" t="s">
        <v>1337</v>
      </c>
      <c r="B134" s="17" t="s">
        <v>1217</v>
      </c>
      <c r="C134" s="47">
        <v>11822376</v>
      </c>
      <c r="D134" s="47">
        <v>2115837</v>
      </c>
      <c r="E134" s="47">
        <v>9706539</v>
      </c>
      <c r="G134" s="64">
        <v>362</v>
      </c>
    </row>
    <row r="135" spans="1:7" ht="15">
      <c r="A135" s="18" t="s">
        <v>378</v>
      </c>
      <c r="B135" s="17" t="s">
        <v>321</v>
      </c>
      <c r="C135" s="47">
        <v>11636171</v>
      </c>
      <c r="D135" s="47">
        <v>8904913</v>
      </c>
      <c r="E135" s="47">
        <v>2731258</v>
      </c>
      <c r="G135" s="64">
        <v>42</v>
      </c>
    </row>
    <row r="136" spans="1:7" ht="15">
      <c r="A136" s="18" t="s">
        <v>348</v>
      </c>
      <c r="B136" s="17" t="s">
        <v>321</v>
      </c>
      <c r="C136" s="47">
        <v>11577654</v>
      </c>
      <c r="D136" s="47">
        <v>11497829</v>
      </c>
      <c r="E136" s="47">
        <v>79825</v>
      </c>
      <c r="G136" s="64">
        <v>32</v>
      </c>
    </row>
    <row r="137" spans="1:7" ht="15">
      <c r="A137" s="18" t="s">
        <v>1319</v>
      </c>
      <c r="B137" s="17" t="s">
        <v>1217</v>
      </c>
      <c r="C137" s="47">
        <v>11494767</v>
      </c>
      <c r="D137" s="47">
        <v>8578132</v>
      </c>
      <c r="E137" s="47">
        <v>2916635</v>
      </c>
      <c r="G137" s="64">
        <v>356</v>
      </c>
    </row>
    <row r="138" spans="1:7" ht="15">
      <c r="A138" s="18" t="s">
        <v>1271</v>
      </c>
      <c r="B138" s="17" t="s">
        <v>1217</v>
      </c>
      <c r="C138" s="47">
        <v>11475806</v>
      </c>
      <c r="D138" s="47">
        <v>8070523</v>
      </c>
      <c r="E138" s="47">
        <v>3405283</v>
      </c>
      <c r="G138" s="64">
        <v>340</v>
      </c>
    </row>
    <row r="139" spans="1:7" ht="15">
      <c r="A139" s="18" t="s">
        <v>1343</v>
      </c>
      <c r="B139" s="17" t="s">
        <v>1217</v>
      </c>
      <c r="C139" s="47">
        <v>11344589</v>
      </c>
      <c r="D139" s="47">
        <v>11274888</v>
      </c>
      <c r="E139" s="47">
        <v>69701</v>
      </c>
      <c r="G139" s="64">
        <v>364</v>
      </c>
    </row>
    <row r="140" spans="1:7" ht="15">
      <c r="A140" s="18" t="s">
        <v>504</v>
      </c>
      <c r="B140" s="17" t="s">
        <v>321</v>
      </c>
      <c r="C140" s="47">
        <v>11256233</v>
      </c>
      <c r="D140" s="47">
        <v>10266515</v>
      </c>
      <c r="E140" s="47">
        <v>989718</v>
      </c>
      <c r="G140" s="64">
        <v>84</v>
      </c>
    </row>
    <row r="141" spans="1:7" ht="15">
      <c r="A141" s="18" t="s">
        <v>779</v>
      </c>
      <c r="B141" s="17" t="s">
        <v>764</v>
      </c>
      <c r="C141" s="47">
        <v>11226275</v>
      </c>
      <c r="D141" s="47">
        <v>7613510</v>
      </c>
      <c r="E141" s="47">
        <v>3612765</v>
      </c>
      <c r="G141" s="64">
        <v>175</v>
      </c>
    </row>
    <row r="142" spans="1:7" ht="15">
      <c r="A142" s="18" t="s">
        <v>794</v>
      </c>
      <c r="B142" s="17" t="s">
        <v>764</v>
      </c>
      <c r="C142" s="47">
        <v>11207568</v>
      </c>
      <c r="D142" s="47">
        <v>10990324</v>
      </c>
      <c r="E142" s="47">
        <v>217244</v>
      </c>
      <c r="G142" s="64">
        <v>180</v>
      </c>
    </row>
    <row r="143" spans="1:7" ht="15">
      <c r="A143" s="18" t="s">
        <v>1465</v>
      </c>
      <c r="B143" s="17" t="s">
        <v>1375</v>
      </c>
      <c r="C143" s="47">
        <v>11085004</v>
      </c>
      <c r="D143" s="47">
        <v>2262599</v>
      </c>
      <c r="E143" s="47">
        <v>8822405</v>
      </c>
      <c r="G143" s="64">
        <v>405</v>
      </c>
    </row>
    <row r="144" spans="1:7" ht="15">
      <c r="A144" s="18" t="s">
        <v>828</v>
      </c>
      <c r="B144" s="17" t="s">
        <v>856</v>
      </c>
      <c r="C144" s="47">
        <v>10996767</v>
      </c>
      <c r="D144" s="47">
        <v>3246260</v>
      </c>
      <c r="E144" s="47">
        <v>7750507</v>
      </c>
      <c r="G144" s="64">
        <v>207</v>
      </c>
    </row>
    <row r="145" spans="1:7" ht="15">
      <c r="A145" s="18" t="s">
        <v>927</v>
      </c>
      <c r="B145" s="17" t="s">
        <v>921</v>
      </c>
      <c r="C145" s="47">
        <v>10865854</v>
      </c>
      <c r="D145" s="47">
        <v>8762041</v>
      </c>
      <c r="E145" s="47">
        <v>2103813</v>
      </c>
      <c r="G145" s="64">
        <v>224</v>
      </c>
    </row>
    <row r="146" spans="1:7" ht="15">
      <c r="A146" s="18" t="s">
        <v>544</v>
      </c>
      <c r="B146" s="17" t="s">
        <v>532</v>
      </c>
      <c r="C146" s="47">
        <v>10713131</v>
      </c>
      <c r="D146" s="47">
        <v>9823339</v>
      </c>
      <c r="E146" s="47">
        <v>889792</v>
      </c>
      <c r="G146" s="64">
        <v>97</v>
      </c>
    </row>
    <row r="147" spans="1:7" ht="15">
      <c r="A147" s="18" t="s">
        <v>571</v>
      </c>
      <c r="B147" s="17" t="s">
        <v>532</v>
      </c>
      <c r="C147" s="47">
        <v>10402123</v>
      </c>
      <c r="D147" s="47">
        <v>4691324</v>
      </c>
      <c r="E147" s="47">
        <v>5710799</v>
      </c>
      <c r="G147" s="64">
        <v>106</v>
      </c>
    </row>
    <row r="148" spans="1:7" ht="15">
      <c r="A148" s="18" t="s">
        <v>1244</v>
      </c>
      <c r="B148" s="17" t="s">
        <v>1217</v>
      </c>
      <c r="C148" s="47">
        <v>10316356</v>
      </c>
      <c r="D148" s="47">
        <v>8960150</v>
      </c>
      <c r="E148" s="47">
        <v>1356206</v>
      </c>
      <c r="G148" s="64">
        <v>331</v>
      </c>
    </row>
    <row r="149" spans="1:7" ht="15">
      <c r="A149" s="18" t="s">
        <v>519</v>
      </c>
      <c r="B149" s="17" t="s">
        <v>1107</v>
      </c>
      <c r="C149" s="47">
        <v>10146115</v>
      </c>
      <c r="D149" s="47">
        <v>6065774</v>
      </c>
      <c r="E149" s="47">
        <v>4080341</v>
      </c>
      <c r="G149" s="64">
        <v>296</v>
      </c>
    </row>
    <row r="150" spans="1:7" ht="15">
      <c r="A150" s="18" t="s">
        <v>531</v>
      </c>
      <c r="B150" s="17" t="s">
        <v>321</v>
      </c>
      <c r="C150" s="47">
        <v>10118164</v>
      </c>
      <c r="D150" s="47">
        <v>8228825</v>
      </c>
      <c r="E150" s="47">
        <v>1889339</v>
      </c>
      <c r="G150" s="64">
        <v>93</v>
      </c>
    </row>
    <row r="151" spans="1:7" ht="15">
      <c r="A151" s="18" t="s">
        <v>894</v>
      </c>
      <c r="B151" s="17" t="s">
        <v>856</v>
      </c>
      <c r="C151" s="47">
        <v>10095454</v>
      </c>
      <c r="D151" s="47">
        <v>7928601</v>
      </c>
      <c r="E151" s="47">
        <v>2166853</v>
      </c>
      <c r="G151" s="64">
        <v>213</v>
      </c>
    </row>
    <row r="152" spans="1:7" ht="15">
      <c r="A152" s="18" t="s">
        <v>1226</v>
      </c>
      <c r="B152" s="17" t="s">
        <v>1217</v>
      </c>
      <c r="C152" s="47">
        <v>9974888</v>
      </c>
      <c r="D152" s="47">
        <v>4693272</v>
      </c>
      <c r="E152" s="47">
        <v>5281616</v>
      </c>
      <c r="G152" s="64">
        <v>325</v>
      </c>
    </row>
    <row r="153" spans="1:7" ht="15">
      <c r="A153" s="18" t="s">
        <v>1146</v>
      </c>
      <c r="B153" s="17" t="s">
        <v>1143</v>
      </c>
      <c r="C153" s="47">
        <v>9887666</v>
      </c>
      <c r="D153" s="47">
        <v>2627415</v>
      </c>
      <c r="E153" s="47">
        <v>7260251</v>
      </c>
      <c r="G153" s="64">
        <v>298</v>
      </c>
    </row>
    <row r="154" spans="1:7" ht="15">
      <c r="A154" s="18" t="s">
        <v>128</v>
      </c>
      <c r="B154" s="17" t="s">
        <v>126</v>
      </c>
      <c r="C154" s="47">
        <v>9847694</v>
      </c>
      <c r="D154" s="47">
        <v>4387473</v>
      </c>
      <c r="E154" s="47">
        <v>5460221</v>
      </c>
      <c r="G154" s="64">
        <v>524</v>
      </c>
    </row>
    <row r="155" spans="1:7" ht="15">
      <c r="A155" s="18" t="s">
        <v>1447</v>
      </c>
      <c r="B155" s="17" t="s">
        <v>1375</v>
      </c>
      <c r="C155" s="47">
        <v>9801554</v>
      </c>
      <c r="D155" s="47">
        <v>1732122</v>
      </c>
      <c r="E155" s="47">
        <v>8069432</v>
      </c>
      <c r="G155" s="64">
        <v>399</v>
      </c>
    </row>
    <row r="156" spans="1:7" ht="15">
      <c r="A156" s="18" t="s">
        <v>501</v>
      </c>
      <c r="B156" s="17" t="s">
        <v>321</v>
      </c>
      <c r="C156" s="47">
        <v>9672254</v>
      </c>
      <c r="D156" s="47">
        <v>7188517</v>
      </c>
      <c r="E156" s="47">
        <v>2483737</v>
      </c>
      <c r="G156" s="64">
        <v>83</v>
      </c>
    </row>
    <row r="157" spans="1:7" ht="15">
      <c r="A157" s="18" t="s">
        <v>420</v>
      </c>
      <c r="B157" s="17" t="s">
        <v>321</v>
      </c>
      <c r="C157" s="47">
        <v>9659240</v>
      </c>
      <c r="D157" s="47">
        <v>3189907</v>
      </c>
      <c r="E157" s="47">
        <v>6469333</v>
      </c>
      <c r="G157" s="64">
        <v>56</v>
      </c>
    </row>
    <row r="158" spans="1:7" ht="15">
      <c r="A158" s="18" t="s">
        <v>134</v>
      </c>
      <c r="B158" s="17" t="s">
        <v>126</v>
      </c>
      <c r="C158" s="47">
        <v>9653256</v>
      </c>
      <c r="D158" s="47">
        <v>7435590</v>
      </c>
      <c r="E158" s="47">
        <v>2217666</v>
      </c>
      <c r="G158" s="64">
        <v>526</v>
      </c>
    </row>
    <row r="159" spans="1:7" ht="15">
      <c r="A159" s="18" t="s">
        <v>381</v>
      </c>
      <c r="B159" s="17" t="s">
        <v>321</v>
      </c>
      <c r="C159" s="47">
        <v>9492973</v>
      </c>
      <c r="D159" s="47">
        <v>7976302</v>
      </c>
      <c r="E159" s="47">
        <v>1516671</v>
      </c>
      <c r="G159" s="64">
        <v>43</v>
      </c>
    </row>
    <row r="160" spans="1:7" ht="15">
      <c r="A160" s="18" t="s">
        <v>985</v>
      </c>
      <c r="B160" s="17" t="s">
        <v>921</v>
      </c>
      <c r="C160" s="47">
        <v>9439140</v>
      </c>
      <c r="D160" s="47">
        <v>315590</v>
      </c>
      <c r="E160" s="47">
        <v>9123550</v>
      </c>
      <c r="G160" s="64">
        <v>244</v>
      </c>
    </row>
    <row r="161" spans="1:7" ht="15">
      <c r="A161" s="18" t="s">
        <v>592</v>
      </c>
      <c r="B161" s="17" t="s">
        <v>532</v>
      </c>
      <c r="C161" s="47">
        <v>9422920</v>
      </c>
      <c r="D161" s="47">
        <v>4994160</v>
      </c>
      <c r="E161" s="47">
        <v>4428760</v>
      </c>
      <c r="G161" s="64">
        <v>113</v>
      </c>
    </row>
    <row r="162" spans="1:7" ht="15">
      <c r="A162" s="18" t="s">
        <v>493</v>
      </c>
      <c r="B162" s="17" t="s">
        <v>321</v>
      </c>
      <c r="C162" s="47">
        <v>9396170</v>
      </c>
      <c r="D162" s="47">
        <v>8685788</v>
      </c>
      <c r="E162" s="47">
        <v>710382</v>
      </c>
      <c r="G162" s="64">
        <v>80</v>
      </c>
    </row>
    <row r="163" spans="1:7" ht="15">
      <c r="A163" s="18" t="s">
        <v>1706</v>
      </c>
      <c r="B163" s="17" t="s">
        <v>1691</v>
      </c>
      <c r="C163" s="47">
        <v>9259754</v>
      </c>
      <c r="D163" s="47">
        <v>3294739</v>
      </c>
      <c r="E163" s="47">
        <v>5965015</v>
      </c>
      <c r="G163" s="64">
        <v>483</v>
      </c>
    </row>
    <row r="164" spans="1:7" ht="15">
      <c r="A164" s="18" t="s">
        <v>1456</v>
      </c>
      <c r="B164" s="17" t="s">
        <v>1375</v>
      </c>
      <c r="C164" s="47">
        <v>9019183</v>
      </c>
      <c r="D164" s="47">
        <v>6742629</v>
      </c>
      <c r="E164" s="47">
        <v>2276554</v>
      </c>
      <c r="G164" s="64">
        <v>402</v>
      </c>
    </row>
    <row r="165" spans="1:7" ht="15">
      <c r="A165" s="18" t="s">
        <v>1507</v>
      </c>
      <c r="B165" s="17" t="s">
        <v>1492</v>
      </c>
      <c r="C165" s="47">
        <v>8988875</v>
      </c>
      <c r="D165" s="47">
        <v>8258116</v>
      </c>
      <c r="E165" s="47">
        <v>730759</v>
      </c>
      <c r="G165" s="64">
        <v>419</v>
      </c>
    </row>
    <row r="166" spans="1:7" ht="15">
      <c r="A166" s="18" t="s">
        <v>457</v>
      </c>
      <c r="B166" s="17" t="s">
        <v>321</v>
      </c>
      <c r="C166" s="47">
        <v>8771264</v>
      </c>
      <c r="D166" s="47">
        <v>7813385</v>
      </c>
      <c r="E166" s="47">
        <v>957879</v>
      </c>
      <c r="G166" s="64">
        <v>68</v>
      </c>
    </row>
    <row r="167" spans="1:7" ht="15">
      <c r="A167" s="18" t="s">
        <v>1399</v>
      </c>
      <c r="B167" s="17" t="s">
        <v>1375</v>
      </c>
      <c r="C167" s="47">
        <v>8733652</v>
      </c>
      <c r="D167" s="47">
        <v>6556371</v>
      </c>
      <c r="E167" s="47">
        <v>2177281</v>
      </c>
      <c r="G167" s="64">
        <v>383</v>
      </c>
    </row>
    <row r="168" spans="1:7" ht="15">
      <c r="A168" s="18" t="s">
        <v>1328</v>
      </c>
      <c r="B168" s="17" t="s">
        <v>1492</v>
      </c>
      <c r="C168" s="47">
        <v>8683864</v>
      </c>
      <c r="D168" s="47">
        <v>7440186</v>
      </c>
      <c r="E168" s="47">
        <v>1243678</v>
      </c>
      <c r="G168" s="64">
        <v>434</v>
      </c>
    </row>
    <row r="169" spans="1:7" ht="15">
      <c r="A169" s="18" t="s">
        <v>287</v>
      </c>
      <c r="B169" s="17" t="s">
        <v>251</v>
      </c>
      <c r="C169" s="47">
        <v>8665740</v>
      </c>
      <c r="D169" s="47">
        <v>5276960</v>
      </c>
      <c r="E169" s="47">
        <v>3388780</v>
      </c>
      <c r="G169" s="64">
        <v>12</v>
      </c>
    </row>
    <row r="170" spans="1:7" ht="15">
      <c r="A170" s="18" t="s">
        <v>754</v>
      </c>
      <c r="B170" s="17" t="s">
        <v>652</v>
      </c>
      <c r="C170" s="47">
        <v>8640747</v>
      </c>
      <c r="D170" s="47">
        <v>6200266</v>
      </c>
      <c r="E170" s="47">
        <v>2440481</v>
      </c>
      <c r="G170" s="64">
        <v>167</v>
      </c>
    </row>
    <row r="171" spans="1:7" ht="15">
      <c r="A171" s="18" t="s">
        <v>73</v>
      </c>
      <c r="B171" s="17" t="s">
        <v>43</v>
      </c>
      <c r="C171" s="47">
        <v>8628533</v>
      </c>
      <c r="D171" s="47">
        <v>759393</v>
      </c>
      <c r="E171" s="47">
        <v>7869140</v>
      </c>
      <c r="G171" s="64">
        <v>509</v>
      </c>
    </row>
    <row r="172" spans="1:7" ht="15">
      <c r="A172" s="18" t="s">
        <v>1131</v>
      </c>
      <c r="B172" s="17" t="s">
        <v>1107</v>
      </c>
      <c r="C172" s="47">
        <v>8538010</v>
      </c>
      <c r="D172" s="47">
        <v>2659331</v>
      </c>
      <c r="E172" s="47">
        <v>5878679</v>
      </c>
      <c r="G172" s="64">
        <v>293</v>
      </c>
    </row>
    <row r="173" spans="1:7" ht="15">
      <c r="A173" s="18" t="s">
        <v>345</v>
      </c>
      <c r="B173" s="17" t="s">
        <v>321</v>
      </c>
      <c r="C173" s="47">
        <v>8349688</v>
      </c>
      <c r="D173" s="47">
        <v>6614520</v>
      </c>
      <c r="E173" s="47">
        <v>1735168</v>
      </c>
      <c r="G173" s="64">
        <v>31</v>
      </c>
    </row>
    <row r="174" spans="1:7" ht="15">
      <c r="A174" s="18" t="s">
        <v>797</v>
      </c>
      <c r="B174" s="17" t="s">
        <v>764</v>
      </c>
      <c r="C174" s="47">
        <v>8245140</v>
      </c>
      <c r="D174" s="47">
        <v>6731796</v>
      </c>
      <c r="E174" s="47">
        <v>1513344</v>
      </c>
      <c r="G174" s="64">
        <v>181</v>
      </c>
    </row>
    <row r="175" spans="1:7" ht="15">
      <c r="A175" s="18" t="s">
        <v>519</v>
      </c>
      <c r="B175" s="17" t="s">
        <v>1375</v>
      </c>
      <c r="C175" s="47">
        <v>8237053</v>
      </c>
      <c r="D175" s="47">
        <v>6011255</v>
      </c>
      <c r="E175" s="47">
        <v>2225798</v>
      </c>
      <c r="G175" s="64">
        <v>413</v>
      </c>
    </row>
    <row r="176" spans="1:7" ht="15">
      <c r="A176" s="18" t="s">
        <v>1152</v>
      </c>
      <c r="B176" s="17" t="s">
        <v>1143</v>
      </c>
      <c r="C176" s="47">
        <v>8219715</v>
      </c>
      <c r="D176" s="47">
        <v>520000</v>
      </c>
      <c r="E176" s="47">
        <v>7699715</v>
      </c>
      <c r="G176" s="64">
        <v>300</v>
      </c>
    </row>
    <row r="177" spans="1:7" ht="15">
      <c r="A177" s="18" t="s">
        <v>843</v>
      </c>
      <c r="B177" s="17" t="s">
        <v>813</v>
      </c>
      <c r="C177" s="47">
        <v>8195572</v>
      </c>
      <c r="D177" s="47">
        <v>5249880</v>
      </c>
      <c r="E177" s="47">
        <v>2945692</v>
      </c>
      <c r="G177" s="64">
        <v>196</v>
      </c>
    </row>
    <row r="178" spans="1:7" ht="15">
      <c r="A178" s="18" t="s">
        <v>1429</v>
      </c>
      <c r="B178" s="17" t="s">
        <v>1375</v>
      </c>
      <c r="C178" s="47">
        <v>8117135</v>
      </c>
      <c r="D178" s="47">
        <v>1729446</v>
      </c>
      <c r="E178" s="47">
        <v>6387689</v>
      </c>
      <c r="G178" s="64">
        <v>393</v>
      </c>
    </row>
    <row r="179" spans="1:7" ht="15">
      <c r="A179" s="18" t="s">
        <v>1597</v>
      </c>
      <c r="B179" s="17" t="s">
        <v>1591</v>
      </c>
      <c r="C179" s="47">
        <v>8102741</v>
      </c>
      <c r="D179" s="47">
        <v>5051455</v>
      </c>
      <c r="E179" s="47">
        <v>3051286</v>
      </c>
      <c r="G179" s="64">
        <v>449</v>
      </c>
    </row>
    <row r="180" spans="1:7" ht="15">
      <c r="A180" s="18" t="s">
        <v>1016</v>
      </c>
      <c r="B180" s="17" t="s">
        <v>992</v>
      </c>
      <c r="C180" s="47">
        <v>8081287</v>
      </c>
      <c r="D180" s="47">
        <v>5126616</v>
      </c>
      <c r="E180" s="47">
        <v>2954671</v>
      </c>
      <c r="G180" s="64">
        <v>254</v>
      </c>
    </row>
    <row r="181" spans="1:7" ht="15">
      <c r="A181" s="18" t="s">
        <v>525</v>
      </c>
      <c r="B181" s="17" t="s">
        <v>321</v>
      </c>
      <c r="C181" s="47">
        <v>7983397</v>
      </c>
      <c r="D181" s="47">
        <v>4599243</v>
      </c>
      <c r="E181" s="47">
        <v>3384154</v>
      </c>
      <c r="G181" s="64">
        <v>91</v>
      </c>
    </row>
    <row r="182" spans="1:7" ht="15">
      <c r="A182" s="18" t="s">
        <v>944</v>
      </c>
      <c r="B182" s="17" t="s">
        <v>921</v>
      </c>
      <c r="C182" s="47">
        <v>7916202</v>
      </c>
      <c r="D182" s="47">
        <v>6920749</v>
      </c>
      <c r="E182" s="47">
        <v>995453</v>
      </c>
      <c r="G182" s="64">
        <v>230</v>
      </c>
    </row>
    <row r="183" spans="1:7" ht="15">
      <c r="A183" s="18" t="s">
        <v>1471</v>
      </c>
      <c r="B183" s="17" t="s">
        <v>1375</v>
      </c>
      <c r="C183" s="47">
        <v>7888173</v>
      </c>
      <c r="D183" s="47">
        <v>6806938</v>
      </c>
      <c r="E183" s="47">
        <v>1081235</v>
      </c>
      <c r="G183" s="64">
        <v>407</v>
      </c>
    </row>
    <row r="184" spans="1:7" ht="15">
      <c r="A184" s="18" t="s">
        <v>1426</v>
      </c>
      <c r="B184" s="17" t="s">
        <v>1375</v>
      </c>
      <c r="C184" s="47">
        <v>7888017</v>
      </c>
      <c r="D184" s="47">
        <v>5523709</v>
      </c>
      <c r="E184" s="47">
        <v>2364308</v>
      </c>
      <c r="G184" s="64">
        <v>392</v>
      </c>
    </row>
    <row r="185" spans="1:7" ht="15">
      <c r="A185" s="18" t="s">
        <v>1368</v>
      </c>
      <c r="B185" s="17" t="s">
        <v>1217</v>
      </c>
      <c r="C185" s="47">
        <v>7879767</v>
      </c>
      <c r="D185" s="47">
        <v>5560637</v>
      </c>
      <c r="E185" s="47">
        <v>2319130</v>
      </c>
      <c r="G185" s="64">
        <v>373</v>
      </c>
    </row>
    <row r="186" spans="1:7" ht="15">
      <c r="A186" s="18" t="s">
        <v>1408</v>
      </c>
      <c r="B186" s="17" t="s">
        <v>1375</v>
      </c>
      <c r="C186" s="47">
        <v>7822128</v>
      </c>
      <c r="D186" s="47">
        <v>4480841</v>
      </c>
      <c r="E186" s="47">
        <v>3341287</v>
      </c>
      <c r="G186" s="64">
        <v>386</v>
      </c>
    </row>
    <row r="187" spans="1:7" ht="15">
      <c r="A187" s="18" t="s">
        <v>299</v>
      </c>
      <c r="B187" s="17" t="s">
        <v>251</v>
      </c>
      <c r="C187" s="47">
        <v>7785123</v>
      </c>
      <c r="D187" s="47">
        <v>7614200</v>
      </c>
      <c r="E187" s="47">
        <v>170923</v>
      </c>
      <c r="G187" s="64">
        <v>16</v>
      </c>
    </row>
    <row r="188" spans="1:7" ht="15">
      <c r="A188" s="18" t="s">
        <v>1411</v>
      </c>
      <c r="B188" s="17" t="s">
        <v>1375</v>
      </c>
      <c r="C188" s="47">
        <v>7776387</v>
      </c>
      <c r="D188" s="47">
        <v>4749766</v>
      </c>
      <c r="E188" s="47">
        <v>3026621</v>
      </c>
      <c r="G188" s="64">
        <v>387</v>
      </c>
    </row>
    <row r="189" spans="1:7" ht="15">
      <c r="A189" s="18" t="s">
        <v>1349</v>
      </c>
      <c r="B189" s="17" t="s">
        <v>1217</v>
      </c>
      <c r="C189" s="47">
        <v>7764626</v>
      </c>
      <c r="D189" s="47">
        <v>7596494</v>
      </c>
      <c r="E189" s="47">
        <v>168132</v>
      </c>
      <c r="G189" s="64">
        <v>366</v>
      </c>
    </row>
    <row r="190" spans="1:7" ht="15">
      <c r="A190" s="18" t="s">
        <v>1405</v>
      </c>
      <c r="B190" s="17" t="s">
        <v>1375</v>
      </c>
      <c r="C190" s="47">
        <v>7760550</v>
      </c>
      <c r="D190" s="47">
        <v>1980440</v>
      </c>
      <c r="E190" s="47">
        <v>5780110</v>
      </c>
      <c r="G190" s="64">
        <v>385</v>
      </c>
    </row>
    <row r="191" spans="1:7" ht="15">
      <c r="A191" s="18" t="s">
        <v>1113</v>
      </c>
      <c r="B191" s="17" t="s">
        <v>1107</v>
      </c>
      <c r="C191" s="47">
        <v>7585541</v>
      </c>
      <c r="D191" s="47">
        <v>2297690</v>
      </c>
      <c r="E191" s="47">
        <v>5287851</v>
      </c>
      <c r="G191" s="64">
        <v>286</v>
      </c>
    </row>
    <row r="192" spans="1:7" ht="15">
      <c r="A192" s="18" t="s">
        <v>161</v>
      </c>
      <c r="B192" s="17" t="s">
        <v>126</v>
      </c>
      <c r="C192" s="47">
        <v>7577212</v>
      </c>
      <c r="D192" s="47">
        <v>3357043</v>
      </c>
      <c r="E192" s="47">
        <v>4220169</v>
      </c>
      <c r="G192" s="64">
        <v>535</v>
      </c>
    </row>
    <row r="193" spans="1:7" ht="15">
      <c r="A193" s="18" t="s">
        <v>852</v>
      </c>
      <c r="B193" s="17" t="s">
        <v>813</v>
      </c>
      <c r="C193" s="47">
        <v>7531462</v>
      </c>
      <c r="D193" s="47">
        <v>2071740</v>
      </c>
      <c r="E193" s="47">
        <v>5459722</v>
      </c>
      <c r="G193" s="64">
        <v>199</v>
      </c>
    </row>
    <row r="194" spans="1:7" ht="15">
      <c r="A194" s="18" t="s">
        <v>1149</v>
      </c>
      <c r="B194" s="17" t="s">
        <v>1143</v>
      </c>
      <c r="C194" s="47">
        <v>7458340</v>
      </c>
      <c r="D194" s="47">
        <v>1261511</v>
      </c>
      <c r="E194" s="47">
        <v>6196829</v>
      </c>
      <c r="G194" s="64">
        <v>299</v>
      </c>
    </row>
    <row r="195" spans="1:7" ht="15">
      <c r="A195" s="18" t="s">
        <v>1417</v>
      </c>
      <c r="B195" s="17" t="s">
        <v>1375</v>
      </c>
      <c r="C195" s="47">
        <v>7431419</v>
      </c>
      <c r="D195" s="47">
        <v>6554226</v>
      </c>
      <c r="E195" s="47">
        <v>877193</v>
      </c>
      <c r="G195" s="64">
        <v>389</v>
      </c>
    </row>
    <row r="196" spans="1:7" ht="15">
      <c r="A196" s="18" t="s">
        <v>469</v>
      </c>
      <c r="B196" s="17" t="s">
        <v>321</v>
      </c>
      <c r="C196" s="47">
        <v>7415061</v>
      </c>
      <c r="D196" s="47">
        <v>1180752</v>
      </c>
      <c r="E196" s="47">
        <v>6234309</v>
      </c>
      <c r="G196" s="64">
        <v>72</v>
      </c>
    </row>
    <row r="197" spans="1:7" ht="15">
      <c r="A197" s="18" t="s">
        <v>152</v>
      </c>
      <c r="B197" s="17" t="s">
        <v>126</v>
      </c>
      <c r="C197" s="47">
        <v>7391124</v>
      </c>
      <c r="D197" s="47">
        <v>3333769</v>
      </c>
      <c r="E197" s="47">
        <v>4057355</v>
      </c>
      <c r="G197" s="64">
        <v>532</v>
      </c>
    </row>
    <row r="198" spans="1:7" ht="15">
      <c r="A198" s="18" t="s">
        <v>1528</v>
      </c>
      <c r="B198" s="17" t="s">
        <v>1492</v>
      </c>
      <c r="C198" s="47">
        <v>7381680</v>
      </c>
      <c r="D198" s="47">
        <v>6037686</v>
      </c>
      <c r="E198" s="47">
        <v>1343994</v>
      </c>
      <c r="G198" s="64">
        <v>426</v>
      </c>
    </row>
    <row r="199" spans="1:7" ht="15">
      <c r="A199" s="18" t="s">
        <v>1298</v>
      </c>
      <c r="B199" s="17" t="s">
        <v>1217</v>
      </c>
      <c r="C199" s="47">
        <v>7314491</v>
      </c>
      <c r="D199" s="47">
        <v>6838978</v>
      </c>
      <c r="E199" s="47">
        <v>475513</v>
      </c>
      <c r="G199" s="64">
        <v>349</v>
      </c>
    </row>
    <row r="200" spans="1:7" ht="15">
      <c r="A200" s="18" t="s">
        <v>580</v>
      </c>
      <c r="B200" s="17" t="s">
        <v>532</v>
      </c>
      <c r="C200" s="47">
        <v>7299762</v>
      </c>
      <c r="D200" s="47">
        <v>3182061</v>
      </c>
      <c r="E200" s="47">
        <v>4117701</v>
      </c>
      <c r="G200" s="64">
        <v>109</v>
      </c>
    </row>
    <row r="201" spans="1:7" ht="15">
      <c r="A201" s="18" t="s">
        <v>1636</v>
      </c>
      <c r="B201" s="17" t="s">
        <v>1591</v>
      </c>
      <c r="C201" s="47">
        <v>7212823</v>
      </c>
      <c r="D201" s="47">
        <v>4932426</v>
      </c>
      <c r="E201" s="47">
        <v>2280397</v>
      </c>
      <c r="G201" s="64">
        <v>462</v>
      </c>
    </row>
    <row r="202" spans="1:7" ht="15">
      <c r="A202" s="18" t="s">
        <v>296</v>
      </c>
      <c r="B202" s="17" t="s">
        <v>251</v>
      </c>
      <c r="C202" s="47">
        <v>7183779</v>
      </c>
      <c r="D202" s="47">
        <v>7173779</v>
      </c>
      <c r="E202" s="47">
        <v>10000</v>
      </c>
      <c r="G202" s="64">
        <v>15</v>
      </c>
    </row>
    <row r="203" spans="1:7" ht="15">
      <c r="A203" s="18" t="s">
        <v>183</v>
      </c>
      <c r="B203" s="17" t="s">
        <v>126</v>
      </c>
      <c r="C203" s="47">
        <v>7079049</v>
      </c>
      <c r="D203" s="47">
        <v>6726268</v>
      </c>
      <c r="E203" s="47">
        <v>352781</v>
      </c>
      <c r="G203" s="64">
        <v>543</v>
      </c>
    </row>
    <row r="204" spans="1:7" ht="15">
      <c r="A204" s="18" t="s">
        <v>124</v>
      </c>
      <c r="B204" s="17" t="s">
        <v>43</v>
      </c>
      <c r="C204" s="47">
        <v>7011659</v>
      </c>
      <c r="D204" s="47">
        <v>6408433</v>
      </c>
      <c r="E204" s="47">
        <v>603226</v>
      </c>
      <c r="G204" s="64">
        <v>523</v>
      </c>
    </row>
    <row r="205" spans="1:7" ht="15">
      <c r="A205" s="18" t="s">
        <v>417</v>
      </c>
      <c r="B205" s="17" t="s">
        <v>321</v>
      </c>
      <c r="C205" s="47">
        <v>6862116</v>
      </c>
      <c r="D205" s="47">
        <v>6361902</v>
      </c>
      <c r="E205" s="47">
        <v>500214</v>
      </c>
      <c r="G205" s="64">
        <v>55</v>
      </c>
    </row>
    <row r="206" spans="1:7" ht="15">
      <c r="A206" s="18" t="s">
        <v>1207</v>
      </c>
      <c r="B206" s="17" t="s">
        <v>1143</v>
      </c>
      <c r="C206" s="47">
        <v>6843173</v>
      </c>
      <c r="D206" s="47">
        <v>2317790</v>
      </c>
      <c r="E206" s="47">
        <v>4525383</v>
      </c>
      <c r="G206" s="64">
        <v>319</v>
      </c>
    </row>
    <row r="207" spans="1:7" ht="15">
      <c r="A207" s="18" t="s">
        <v>1374</v>
      </c>
      <c r="B207" s="17" t="s">
        <v>1217</v>
      </c>
      <c r="C207" s="47">
        <v>6839720</v>
      </c>
      <c r="D207" s="47">
        <v>2043888</v>
      </c>
      <c r="E207" s="47">
        <v>4795832</v>
      </c>
      <c r="G207" s="64">
        <v>375</v>
      </c>
    </row>
    <row r="208" spans="1:7" ht="15">
      <c r="A208" s="18" t="s">
        <v>76</v>
      </c>
      <c r="B208" s="17" t="s">
        <v>43</v>
      </c>
      <c r="C208" s="47">
        <v>6796760</v>
      </c>
      <c r="D208" s="47">
        <v>6192960</v>
      </c>
      <c r="E208" s="47">
        <v>603800</v>
      </c>
      <c r="G208" s="64">
        <v>510</v>
      </c>
    </row>
    <row r="209" spans="1:7" ht="15">
      <c r="A209" s="18" t="s">
        <v>1100</v>
      </c>
      <c r="B209" s="17" t="s">
        <v>1029</v>
      </c>
      <c r="C209" s="47">
        <v>6759714</v>
      </c>
      <c r="D209" s="47">
        <v>4616659</v>
      </c>
      <c r="E209" s="47">
        <v>2143055</v>
      </c>
      <c r="G209" s="64">
        <v>282</v>
      </c>
    </row>
    <row r="210" spans="1:7" ht="15">
      <c r="A210" s="18" t="s">
        <v>1468</v>
      </c>
      <c r="B210" s="17" t="s">
        <v>1375</v>
      </c>
      <c r="C210" s="47">
        <v>6759441</v>
      </c>
      <c r="D210" s="47">
        <v>6080649</v>
      </c>
      <c r="E210" s="47">
        <v>678792</v>
      </c>
      <c r="G210" s="64">
        <v>406</v>
      </c>
    </row>
    <row r="211" spans="1:7" ht="15">
      <c r="A211" s="18" t="s">
        <v>339</v>
      </c>
      <c r="B211" s="17" t="s">
        <v>321</v>
      </c>
      <c r="C211" s="47">
        <v>6756203</v>
      </c>
      <c r="D211" s="47">
        <v>6488620</v>
      </c>
      <c r="E211" s="47">
        <v>267583</v>
      </c>
      <c r="G211" s="64">
        <v>29</v>
      </c>
    </row>
    <row r="212" spans="1:7" ht="15">
      <c r="A212" s="18" t="s">
        <v>173</v>
      </c>
      <c r="B212" s="17" t="s">
        <v>126</v>
      </c>
      <c r="C212" s="47">
        <v>6737118</v>
      </c>
      <c r="D212" s="47">
        <v>6736715</v>
      </c>
      <c r="E212" s="47">
        <v>403</v>
      </c>
      <c r="G212" s="64">
        <v>539</v>
      </c>
    </row>
    <row r="213" spans="1:7" ht="15">
      <c r="A213" s="18" t="s">
        <v>1103</v>
      </c>
      <c r="B213" s="17" t="s">
        <v>126</v>
      </c>
      <c r="C213" s="47">
        <v>6696968</v>
      </c>
      <c r="D213" s="47">
        <v>3470405</v>
      </c>
      <c r="E213" s="47">
        <v>3226563</v>
      </c>
      <c r="G213" s="64">
        <v>542</v>
      </c>
    </row>
    <row r="214" spans="1:7" ht="15">
      <c r="A214" s="18" t="s">
        <v>770</v>
      </c>
      <c r="B214" s="17" t="s">
        <v>764</v>
      </c>
      <c r="C214" s="47">
        <v>6691249</v>
      </c>
      <c r="D214" s="47">
        <v>6015513</v>
      </c>
      <c r="E214" s="47">
        <v>675736</v>
      </c>
      <c r="G214" s="64">
        <v>172</v>
      </c>
    </row>
    <row r="215" spans="1:7" ht="15">
      <c r="A215" s="18" t="s">
        <v>1563</v>
      </c>
      <c r="B215" s="17" t="s">
        <v>1492</v>
      </c>
      <c r="C215" s="47">
        <v>6669751</v>
      </c>
      <c r="D215" s="47">
        <v>5073164</v>
      </c>
      <c r="E215" s="47">
        <v>1596587</v>
      </c>
      <c r="G215" s="64">
        <v>438</v>
      </c>
    </row>
    <row r="216" spans="1:7" ht="15">
      <c r="A216" s="18" t="s">
        <v>642</v>
      </c>
      <c r="B216" s="17" t="s">
        <v>532</v>
      </c>
      <c r="C216" s="47">
        <v>6556586</v>
      </c>
      <c r="D216" s="47">
        <v>2906844</v>
      </c>
      <c r="E216" s="47">
        <v>3649742</v>
      </c>
      <c r="G216" s="64">
        <v>130</v>
      </c>
    </row>
    <row r="217" spans="1:7" ht="15">
      <c r="A217" s="18" t="s">
        <v>911</v>
      </c>
      <c r="B217" s="17" t="s">
        <v>856</v>
      </c>
      <c r="C217" s="47">
        <v>6435567</v>
      </c>
      <c r="D217" s="47">
        <v>5084636</v>
      </c>
      <c r="E217" s="47">
        <v>1350931</v>
      </c>
      <c r="G217" s="64">
        <v>219</v>
      </c>
    </row>
    <row r="218" spans="1:7" ht="15">
      <c r="A218" s="18" t="s">
        <v>920</v>
      </c>
      <c r="B218" s="17" t="s">
        <v>856</v>
      </c>
      <c r="C218" s="47">
        <v>6420218</v>
      </c>
      <c r="D218" s="47">
        <v>3418771</v>
      </c>
      <c r="E218" s="47">
        <v>3001447</v>
      </c>
      <c r="G218" s="64">
        <v>222</v>
      </c>
    </row>
    <row r="219" spans="1:7" ht="15">
      <c r="A219" s="18" t="s">
        <v>490</v>
      </c>
      <c r="B219" s="17" t="s">
        <v>321</v>
      </c>
      <c r="C219" s="47">
        <v>6323296</v>
      </c>
      <c r="D219" s="47">
        <v>3869694</v>
      </c>
      <c r="E219" s="47">
        <v>2453602</v>
      </c>
      <c r="G219" s="64">
        <v>79</v>
      </c>
    </row>
    <row r="220" spans="1:7" ht="15">
      <c r="A220" s="18" t="s">
        <v>1566</v>
      </c>
      <c r="B220" s="17" t="s">
        <v>1492</v>
      </c>
      <c r="C220" s="47">
        <v>6293306</v>
      </c>
      <c r="D220" s="47">
        <v>4616404</v>
      </c>
      <c r="E220" s="47">
        <v>1676902</v>
      </c>
      <c r="G220" s="64">
        <v>439</v>
      </c>
    </row>
    <row r="221" spans="1:7" ht="15">
      <c r="A221" s="18" t="s">
        <v>1474</v>
      </c>
      <c r="B221" s="17" t="s">
        <v>1375</v>
      </c>
      <c r="C221" s="47">
        <v>6260030</v>
      </c>
      <c r="D221" s="47">
        <v>5697379</v>
      </c>
      <c r="E221" s="47">
        <v>562651</v>
      </c>
      <c r="G221" s="64">
        <v>408</v>
      </c>
    </row>
    <row r="222" spans="1:7" ht="15">
      <c r="A222" s="18" t="s">
        <v>1028</v>
      </c>
      <c r="B222" s="17" t="s">
        <v>992</v>
      </c>
      <c r="C222" s="47">
        <v>6240718</v>
      </c>
      <c r="D222" s="47">
        <v>4953456</v>
      </c>
      <c r="E222" s="47">
        <v>1287262</v>
      </c>
      <c r="G222" s="64">
        <v>258</v>
      </c>
    </row>
    <row r="223" spans="1:7" ht="15">
      <c r="A223" s="18" t="s">
        <v>1280</v>
      </c>
      <c r="B223" s="17" t="s">
        <v>1217</v>
      </c>
      <c r="C223" s="47">
        <v>6181285</v>
      </c>
      <c r="D223" s="47">
        <v>3606787</v>
      </c>
      <c r="E223" s="47">
        <v>2574498</v>
      </c>
      <c r="G223" s="64">
        <v>343</v>
      </c>
    </row>
    <row r="224" spans="1:7" ht="15">
      <c r="A224" s="18" t="s">
        <v>369</v>
      </c>
      <c r="B224" s="17" t="s">
        <v>321</v>
      </c>
      <c r="C224" s="47">
        <v>6138554</v>
      </c>
      <c r="D224" s="47">
        <v>5785554</v>
      </c>
      <c r="E224" s="47">
        <v>353000</v>
      </c>
      <c r="G224" s="64">
        <v>39</v>
      </c>
    </row>
    <row r="225" spans="1:7" ht="15">
      <c r="A225" s="18" t="s">
        <v>1546</v>
      </c>
      <c r="B225" s="17" t="s">
        <v>1492</v>
      </c>
      <c r="C225" s="47">
        <v>6089153</v>
      </c>
      <c r="D225" s="47">
        <v>5413526</v>
      </c>
      <c r="E225" s="47">
        <v>675627</v>
      </c>
      <c r="G225" s="64">
        <v>432</v>
      </c>
    </row>
    <row r="226" spans="1:7" ht="15">
      <c r="A226" s="18" t="s">
        <v>131</v>
      </c>
      <c r="B226" s="17" t="s">
        <v>126</v>
      </c>
      <c r="C226" s="47">
        <v>6030742</v>
      </c>
      <c r="D226" s="47">
        <v>3248316</v>
      </c>
      <c r="E226" s="47">
        <v>2782426</v>
      </c>
      <c r="G226" s="64">
        <v>525</v>
      </c>
    </row>
    <row r="227" spans="1:7" ht="15">
      <c r="A227" s="18" t="s">
        <v>868</v>
      </c>
      <c r="B227" s="17" t="s">
        <v>856</v>
      </c>
      <c r="C227" s="47">
        <v>5958537</v>
      </c>
      <c r="D227" s="47">
        <v>3163634</v>
      </c>
      <c r="E227" s="47">
        <v>2794903</v>
      </c>
      <c r="G227" s="64">
        <v>204</v>
      </c>
    </row>
    <row r="228" spans="1:7" ht="15">
      <c r="A228" s="18" t="s">
        <v>1501</v>
      </c>
      <c r="B228" s="17" t="s">
        <v>1492</v>
      </c>
      <c r="C228" s="47">
        <v>5809440</v>
      </c>
      <c r="D228" s="47">
        <v>4328662</v>
      </c>
      <c r="E228" s="47">
        <v>1480778</v>
      </c>
      <c r="G228" s="64">
        <v>417</v>
      </c>
    </row>
    <row r="229" spans="1:7" ht="15">
      <c r="A229" s="18" t="s">
        <v>1390</v>
      </c>
      <c r="B229" s="17" t="s">
        <v>1375</v>
      </c>
      <c r="C229" s="47">
        <v>5724767</v>
      </c>
      <c r="D229" s="47">
        <v>5666535</v>
      </c>
      <c r="E229" s="47">
        <v>58232</v>
      </c>
      <c r="G229" s="64">
        <v>380</v>
      </c>
    </row>
    <row r="230" spans="1:7" ht="15">
      <c r="A230" s="18" t="s">
        <v>1313</v>
      </c>
      <c r="B230" s="17" t="s">
        <v>1217</v>
      </c>
      <c r="C230" s="47">
        <v>5681443</v>
      </c>
      <c r="D230" s="47">
        <v>4634997</v>
      </c>
      <c r="E230" s="47">
        <v>1046446</v>
      </c>
      <c r="G230" s="64">
        <v>354</v>
      </c>
    </row>
    <row r="231" spans="1:7" ht="15">
      <c r="A231" s="18" t="s">
        <v>936</v>
      </c>
      <c r="B231" s="17" t="s">
        <v>921</v>
      </c>
      <c r="C231" s="47">
        <v>5619407</v>
      </c>
      <c r="D231" s="47">
        <v>4885478</v>
      </c>
      <c r="E231" s="47">
        <v>733929</v>
      </c>
      <c r="G231" s="64">
        <v>227</v>
      </c>
    </row>
    <row r="232" spans="1:7" ht="15">
      <c r="A232" s="18" t="s">
        <v>1094</v>
      </c>
      <c r="B232" s="17" t="s">
        <v>1029</v>
      </c>
      <c r="C232" s="47">
        <v>5589582</v>
      </c>
      <c r="D232" s="47">
        <v>4395434</v>
      </c>
      <c r="E232" s="47">
        <v>1194148</v>
      </c>
      <c r="G232" s="64">
        <v>280</v>
      </c>
    </row>
    <row r="233" spans="1:7" ht="15">
      <c r="A233" s="18" t="s">
        <v>314</v>
      </c>
      <c r="B233" s="17" t="s">
        <v>251</v>
      </c>
      <c r="C233" s="47">
        <v>5589324</v>
      </c>
      <c r="D233" s="47">
        <v>1989760</v>
      </c>
      <c r="E233" s="47">
        <v>3599564</v>
      </c>
      <c r="G233" s="64">
        <v>21</v>
      </c>
    </row>
    <row r="234" spans="1:7" ht="15">
      <c r="A234" s="18" t="s">
        <v>414</v>
      </c>
      <c r="B234" s="17" t="s">
        <v>321</v>
      </c>
      <c r="C234" s="47">
        <v>5540797</v>
      </c>
      <c r="D234" s="47">
        <v>5088390</v>
      </c>
      <c r="E234" s="47">
        <v>452407</v>
      </c>
      <c r="G234" s="64">
        <v>54</v>
      </c>
    </row>
    <row r="235" spans="1:7" ht="15">
      <c r="A235" s="18" t="s">
        <v>1013</v>
      </c>
      <c r="B235" s="17" t="s">
        <v>992</v>
      </c>
      <c r="C235" s="47">
        <v>5538513</v>
      </c>
      <c r="D235" s="47">
        <v>2409249</v>
      </c>
      <c r="E235" s="47">
        <v>3129264</v>
      </c>
      <c r="G235" s="64">
        <v>253</v>
      </c>
    </row>
    <row r="236" spans="1:7" ht="15">
      <c r="A236" s="18" t="s">
        <v>387</v>
      </c>
      <c r="B236" s="17" t="s">
        <v>321</v>
      </c>
      <c r="C236" s="47">
        <v>5502031</v>
      </c>
      <c r="D236" s="47">
        <v>3985612</v>
      </c>
      <c r="E236" s="47">
        <v>1516419</v>
      </c>
      <c r="G236" s="64">
        <v>45</v>
      </c>
    </row>
    <row r="237" spans="1:7" ht="15">
      <c r="A237" s="18" t="s">
        <v>317</v>
      </c>
      <c r="B237" s="17" t="s">
        <v>251</v>
      </c>
      <c r="C237" s="47">
        <v>5488408</v>
      </c>
      <c r="D237" s="47">
        <v>5487158</v>
      </c>
      <c r="E237" s="47">
        <v>1250</v>
      </c>
      <c r="G237" s="64">
        <v>22</v>
      </c>
    </row>
    <row r="238" spans="1:7" ht="15">
      <c r="A238" s="18" t="s">
        <v>871</v>
      </c>
      <c r="B238" s="17" t="s">
        <v>856</v>
      </c>
      <c r="C238" s="47">
        <v>5436362</v>
      </c>
      <c r="D238" s="47">
        <v>4302219</v>
      </c>
      <c r="E238" s="47">
        <v>1134143</v>
      </c>
      <c r="G238" s="64">
        <v>205</v>
      </c>
    </row>
    <row r="239" spans="1:7" ht="15">
      <c r="A239" s="18" t="s">
        <v>164</v>
      </c>
      <c r="B239" s="17" t="s">
        <v>126</v>
      </c>
      <c r="C239" s="47">
        <v>5340657</v>
      </c>
      <c r="D239" s="47">
        <v>4185379</v>
      </c>
      <c r="E239" s="47">
        <v>1155278</v>
      </c>
      <c r="G239" s="64">
        <v>536</v>
      </c>
    </row>
    <row r="240" spans="1:7" ht="15">
      <c r="A240" s="18" t="s">
        <v>1360</v>
      </c>
      <c r="B240" s="17" t="s">
        <v>1217</v>
      </c>
      <c r="C240" s="47">
        <v>5338901</v>
      </c>
      <c r="D240" s="47">
        <v>5121051</v>
      </c>
      <c r="E240" s="47">
        <v>217850</v>
      </c>
      <c r="G240" s="64">
        <v>370</v>
      </c>
    </row>
    <row r="241" spans="1:7" ht="15">
      <c r="A241" s="18" t="s">
        <v>1414</v>
      </c>
      <c r="B241" s="17" t="s">
        <v>1375</v>
      </c>
      <c r="C241" s="47">
        <v>5314770</v>
      </c>
      <c r="D241" s="47">
        <v>5058202</v>
      </c>
      <c r="E241" s="47">
        <v>256568</v>
      </c>
      <c r="G241" s="64">
        <v>388</v>
      </c>
    </row>
    <row r="242" spans="1:7" ht="15">
      <c r="A242" s="18" t="s">
        <v>290</v>
      </c>
      <c r="B242" s="17" t="s">
        <v>251</v>
      </c>
      <c r="C242" s="47">
        <v>5273683</v>
      </c>
      <c r="D242" s="47">
        <v>4354435</v>
      </c>
      <c r="E242" s="47">
        <v>919248</v>
      </c>
      <c r="G242" s="64">
        <v>13</v>
      </c>
    </row>
    <row r="243" spans="1:7" ht="15">
      <c r="A243" s="18" t="s">
        <v>947</v>
      </c>
      <c r="B243" s="17" t="s">
        <v>921</v>
      </c>
      <c r="C243" s="47">
        <v>5264384</v>
      </c>
      <c r="D243" s="47">
        <v>474944</v>
      </c>
      <c r="E243" s="47">
        <v>4789440</v>
      </c>
      <c r="G243" s="64">
        <v>231</v>
      </c>
    </row>
    <row r="244" spans="1:7" ht="15">
      <c r="A244" s="18" t="s">
        <v>20</v>
      </c>
      <c r="B244" s="17" t="s">
        <v>1691</v>
      </c>
      <c r="C244" s="47">
        <v>5223592</v>
      </c>
      <c r="D244" s="47">
        <v>4117843</v>
      </c>
      <c r="E244" s="47">
        <v>1105749</v>
      </c>
      <c r="G244" s="64">
        <v>491</v>
      </c>
    </row>
    <row r="245" spans="1:7" ht="15">
      <c r="A245" s="18" t="s">
        <v>1189</v>
      </c>
      <c r="B245" s="17" t="s">
        <v>1143</v>
      </c>
      <c r="C245" s="47">
        <v>5073611</v>
      </c>
      <c r="D245" s="47">
        <v>3176930</v>
      </c>
      <c r="E245" s="47">
        <v>1896681</v>
      </c>
      <c r="G245" s="64">
        <v>313</v>
      </c>
    </row>
    <row r="246" spans="1:7" ht="15">
      <c r="A246" s="18" t="s">
        <v>342</v>
      </c>
      <c r="B246" s="17" t="s">
        <v>321</v>
      </c>
      <c r="C246" s="47">
        <v>5060544</v>
      </c>
      <c r="D246" s="47">
        <v>4759312</v>
      </c>
      <c r="E246" s="47">
        <v>301232</v>
      </c>
      <c r="G246" s="64">
        <v>30</v>
      </c>
    </row>
    <row r="247" spans="1:7" ht="15">
      <c r="A247" s="18" t="s">
        <v>11</v>
      </c>
      <c r="B247" s="17" t="s">
        <v>1691</v>
      </c>
      <c r="C247" s="47">
        <v>5030521</v>
      </c>
      <c r="D247" s="47">
        <v>3165314</v>
      </c>
      <c r="E247" s="47">
        <v>1865207</v>
      </c>
      <c r="G247" s="64">
        <v>488</v>
      </c>
    </row>
    <row r="248" spans="1:7" ht="15">
      <c r="A248" s="18" t="s">
        <v>655</v>
      </c>
      <c r="B248" s="17" t="s">
        <v>652</v>
      </c>
      <c r="C248" s="47">
        <v>5026443</v>
      </c>
      <c r="D248" s="47">
        <v>658974</v>
      </c>
      <c r="E248" s="47">
        <v>4367469</v>
      </c>
      <c r="G248" s="64">
        <v>134</v>
      </c>
    </row>
    <row r="249" spans="1:7" ht="15">
      <c r="A249" s="18" t="s">
        <v>496</v>
      </c>
      <c r="B249" s="17" t="s">
        <v>321</v>
      </c>
      <c r="C249" s="47">
        <v>5022004</v>
      </c>
      <c r="D249" s="47">
        <v>4708622</v>
      </c>
      <c r="E249" s="47">
        <v>313382</v>
      </c>
      <c r="G249" s="64">
        <v>81</v>
      </c>
    </row>
    <row r="250" spans="1:7" ht="15">
      <c r="A250" s="18" t="s">
        <v>908</v>
      </c>
      <c r="B250" s="17" t="s">
        <v>856</v>
      </c>
      <c r="C250" s="47">
        <v>5004437</v>
      </c>
      <c r="D250" s="47">
        <v>3013711</v>
      </c>
      <c r="E250" s="47">
        <v>1990726</v>
      </c>
      <c r="G250" s="64">
        <v>218</v>
      </c>
    </row>
    <row r="251" spans="1:7" ht="15">
      <c r="A251" s="18" t="s">
        <v>8</v>
      </c>
      <c r="B251" s="17" t="s">
        <v>1691</v>
      </c>
      <c r="C251" s="47">
        <v>4992176</v>
      </c>
      <c r="D251" s="47">
        <v>4341566</v>
      </c>
      <c r="E251" s="47">
        <v>650610</v>
      </c>
      <c r="G251" s="64">
        <v>487</v>
      </c>
    </row>
    <row r="252" spans="1:7" ht="15">
      <c r="A252" s="18" t="s">
        <v>667</v>
      </c>
      <c r="B252" s="17" t="s">
        <v>652</v>
      </c>
      <c r="C252" s="47">
        <v>4871070</v>
      </c>
      <c r="D252" s="47">
        <v>3925609</v>
      </c>
      <c r="E252" s="47">
        <v>945461</v>
      </c>
      <c r="G252" s="64">
        <v>138</v>
      </c>
    </row>
    <row r="253" spans="1:7" ht="15">
      <c r="A253" s="18" t="s">
        <v>733</v>
      </c>
      <c r="B253" s="17" t="s">
        <v>652</v>
      </c>
      <c r="C253" s="47">
        <v>4831319</v>
      </c>
      <c r="D253" s="47">
        <v>2028756</v>
      </c>
      <c r="E253" s="47">
        <v>2802563</v>
      </c>
      <c r="G253" s="64">
        <v>160</v>
      </c>
    </row>
    <row r="254" spans="1:7" ht="15">
      <c r="A254" s="18" t="s">
        <v>158</v>
      </c>
      <c r="B254" s="17" t="s">
        <v>126</v>
      </c>
      <c r="C254" s="47">
        <v>4825035</v>
      </c>
      <c r="D254" s="47">
        <v>4545187</v>
      </c>
      <c r="E254" s="47">
        <v>279848</v>
      </c>
      <c r="G254" s="64">
        <v>534</v>
      </c>
    </row>
    <row r="255" spans="1:7" ht="15">
      <c r="A255" s="18" t="s">
        <v>1396</v>
      </c>
      <c r="B255" s="17" t="s">
        <v>1375</v>
      </c>
      <c r="C255" s="47">
        <v>4817048</v>
      </c>
      <c r="D255" s="47">
        <v>4463705</v>
      </c>
      <c r="E255" s="47">
        <v>353343</v>
      </c>
      <c r="G255" s="64">
        <v>382</v>
      </c>
    </row>
    <row r="256" spans="1:7" ht="15">
      <c r="A256" s="18" t="s">
        <v>1047</v>
      </c>
      <c r="B256" s="17" t="s">
        <v>1029</v>
      </c>
      <c r="C256" s="47">
        <v>4784677</v>
      </c>
      <c r="D256" s="47">
        <v>3931264</v>
      </c>
      <c r="E256" s="47">
        <v>853413</v>
      </c>
      <c r="G256" s="64">
        <v>264</v>
      </c>
    </row>
    <row r="257" spans="1:7" ht="15">
      <c r="A257" s="18" t="s">
        <v>396</v>
      </c>
      <c r="B257" s="17" t="s">
        <v>321</v>
      </c>
      <c r="C257" s="47">
        <v>4731113</v>
      </c>
      <c r="D257" s="47">
        <v>2857649</v>
      </c>
      <c r="E257" s="47">
        <v>1873464</v>
      </c>
      <c r="G257" s="64">
        <v>48</v>
      </c>
    </row>
    <row r="258" spans="1:7" ht="15">
      <c r="A258" s="18" t="s">
        <v>357</v>
      </c>
      <c r="B258" s="17" t="s">
        <v>321</v>
      </c>
      <c r="C258" s="47">
        <v>4716921</v>
      </c>
      <c r="D258" s="47">
        <v>1021933</v>
      </c>
      <c r="E258" s="47">
        <v>3694988</v>
      </c>
      <c r="G258" s="64">
        <v>35</v>
      </c>
    </row>
    <row r="259" spans="1:7" ht="15">
      <c r="A259" s="18" t="s">
        <v>1056</v>
      </c>
      <c r="B259" s="17" t="s">
        <v>1029</v>
      </c>
      <c r="C259" s="47">
        <v>4694247</v>
      </c>
      <c r="D259" s="47">
        <v>3440182</v>
      </c>
      <c r="E259" s="47">
        <v>1254065</v>
      </c>
      <c r="G259" s="64">
        <v>267</v>
      </c>
    </row>
    <row r="260" spans="1:7" ht="15">
      <c r="A260" s="18" t="s">
        <v>882</v>
      </c>
      <c r="B260" s="17" t="s">
        <v>856</v>
      </c>
      <c r="C260" s="47">
        <v>4658875</v>
      </c>
      <c r="D260" s="47">
        <v>2853973</v>
      </c>
      <c r="E260" s="47">
        <v>1804902</v>
      </c>
      <c r="G260" s="64">
        <v>209</v>
      </c>
    </row>
    <row r="261" spans="1:7" ht="15">
      <c r="A261" s="18" t="s">
        <v>888</v>
      </c>
      <c r="B261" s="17" t="s">
        <v>856</v>
      </c>
      <c r="C261" s="47">
        <v>4651424</v>
      </c>
      <c r="D261" s="47">
        <v>3816489</v>
      </c>
      <c r="E261" s="47">
        <v>834935</v>
      </c>
      <c r="G261" s="64">
        <v>211</v>
      </c>
    </row>
    <row r="262" spans="1:7" ht="15">
      <c r="A262" s="18" t="s">
        <v>451</v>
      </c>
      <c r="B262" s="17" t="s">
        <v>321</v>
      </c>
      <c r="C262" s="47">
        <v>4640476</v>
      </c>
      <c r="D262" s="47">
        <v>4178765</v>
      </c>
      <c r="E262" s="47">
        <v>461711</v>
      </c>
      <c r="G262" s="64">
        <v>66</v>
      </c>
    </row>
    <row r="263" spans="1:7" ht="15">
      <c r="A263" s="18" t="s">
        <v>1432</v>
      </c>
      <c r="B263" s="17" t="s">
        <v>1375</v>
      </c>
      <c r="C263" s="47">
        <v>4640306</v>
      </c>
      <c r="D263" s="47">
        <v>4554405</v>
      </c>
      <c r="E263" s="47">
        <v>85901</v>
      </c>
      <c r="G263" s="64">
        <v>394</v>
      </c>
    </row>
    <row r="264" spans="1:7" ht="15">
      <c r="A264" s="18" t="s">
        <v>703</v>
      </c>
      <c r="B264" s="17" t="s">
        <v>652</v>
      </c>
      <c r="C264" s="47">
        <v>4639713</v>
      </c>
      <c r="D264" s="47">
        <v>4312188</v>
      </c>
      <c r="E264" s="47">
        <v>327525</v>
      </c>
      <c r="G264" s="64">
        <v>150</v>
      </c>
    </row>
    <row r="265" spans="1:7" ht="15">
      <c r="A265" s="18" t="s">
        <v>293</v>
      </c>
      <c r="B265" s="17" t="s">
        <v>251</v>
      </c>
      <c r="C265" s="47">
        <v>4570673</v>
      </c>
      <c r="D265" s="47">
        <v>3239943</v>
      </c>
      <c r="E265" s="47">
        <v>1330730</v>
      </c>
      <c r="G265" s="64">
        <v>14</v>
      </c>
    </row>
    <row r="266" spans="1:7" ht="15">
      <c r="A266" s="18" t="s">
        <v>930</v>
      </c>
      <c r="B266" s="17" t="s">
        <v>921</v>
      </c>
      <c r="C266" s="47">
        <v>4567894</v>
      </c>
      <c r="D266" s="47">
        <v>4364206</v>
      </c>
      <c r="E266" s="47">
        <v>203688</v>
      </c>
      <c r="G266" s="64">
        <v>225</v>
      </c>
    </row>
    <row r="267" spans="1:7" ht="15">
      <c r="A267" s="18" t="s">
        <v>1164</v>
      </c>
      <c r="B267" s="17" t="s">
        <v>1143</v>
      </c>
      <c r="C267" s="47">
        <v>4554243</v>
      </c>
      <c r="D267" s="47">
        <v>2058912</v>
      </c>
      <c r="E267" s="47">
        <v>2495331</v>
      </c>
      <c r="G267" s="64">
        <v>304</v>
      </c>
    </row>
    <row r="268" spans="1:7" ht="15">
      <c r="A268" s="18" t="s">
        <v>241</v>
      </c>
      <c r="B268" s="17" t="s">
        <v>191</v>
      </c>
      <c r="C268" s="47">
        <v>4456736</v>
      </c>
      <c r="D268" s="47">
        <v>1412058</v>
      </c>
      <c r="E268" s="47">
        <v>3044678</v>
      </c>
      <c r="G268" s="64">
        <v>563</v>
      </c>
    </row>
    <row r="269" spans="1:7" ht="15">
      <c r="A269" s="18" t="s">
        <v>862</v>
      </c>
      <c r="B269" s="17" t="s">
        <v>856</v>
      </c>
      <c r="C269" s="47">
        <v>4450187</v>
      </c>
      <c r="D269" s="47">
        <v>2751464</v>
      </c>
      <c r="E269" s="47">
        <v>1698723</v>
      </c>
      <c r="G269" s="64">
        <v>202</v>
      </c>
    </row>
    <row r="270" spans="1:7" ht="15">
      <c r="A270" s="18" t="s">
        <v>550</v>
      </c>
      <c r="B270" s="17" t="s">
        <v>532</v>
      </c>
      <c r="C270" s="47">
        <v>4426096</v>
      </c>
      <c r="D270" s="47">
        <v>1296477</v>
      </c>
      <c r="E270" s="47">
        <v>3129619</v>
      </c>
      <c r="G270" s="64">
        <v>99</v>
      </c>
    </row>
    <row r="271" spans="1:7" ht="15">
      <c r="A271" s="18" t="s">
        <v>1110</v>
      </c>
      <c r="B271" s="17" t="s">
        <v>1107</v>
      </c>
      <c r="C271" s="47">
        <v>4394894</v>
      </c>
      <c r="D271" s="47">
        <v>2826417</v>
      </c>
      <c r="E271" s="47">
        <v>1568477</v>
      </c>
      <c r="G271" s="64">
        <v>285</v>
      </c>
    </row>
    <row r="272" spans="1:7" ht="15">
      <c r="A272" s="18" t="s">
        <v>1325</v>
      </c>
      <c r="B272" s="17" t="s">
        <v>1217</v>
      </c>
      <c r="C272" s="47">
        <v>4279712</v>
      </c>
      <c r="D272" s="47">
        <v>2209909</v>
      </c>
      <c r="E272" s="47">
        <v>2069803</v>
      </c>
      <c r="G272" s="64">
        <v>358</v>
      </c>
    </row>
    <row r="273" spans="1:7" ht="15">
      <c r="A273" s="18" t="s">
        <v>375</v>
      </c>
      <c r="B273" s="17" t="s">
        <v>321</v>
      </c>
      <c r="C273" s="47">
        <v>4241726</v>
      </c>
      <c r="D273" s="47">
        <v>2490151</v>
      </c>
      <c r="E273" s="47">
        <v>1751575</v>
      </c>
      <c r="G273" s="64">
        <v>41</v>
      </c>
    </row>
    <row r="274" spans="1:7" ht="15">
      <c r="A274" s="18" t="s">
        <v>448</v>
      </c>
      <c r="B274" s="17" t="s">
        <v>321</v>
      </c>
      <c r="C274" s="47">
        <v>4221135</v>
      </c>
      <c r="D274" s="47">
        <v>3771423</v>
      </c>
      <c r="E274" s="47">
        <v>449712</v>
      </c>
      <c r="G274" s="64">
        <v>65</v>
      </c>
    </row>
    <row r="275" spans="1:7" ht="15">
      <c r="A275" s="18" t="s">
        <v>327</v>
      </c>
      <c r="B275" s="17" t="s">
        <v>321</v>
      </c>
      <c r="C275" s="47">
        <v>4156767</v>
      </c>
      <c r="D275" s="47">
        <v>3975967</v>
      </c>
      <c r="E275" s="47">
        <v>180800</v>
      </c>
      <c r="G275" s="64">
        <v>25</v>
      </c>
    </row>
    <row r="276" spans="1:7" ht="15">
      <c r="A276" s="18" t="s">
        <v>202</v>
      </c>
      <c r="B276" s="17" t="s">
        <v>191</v>
      </c>
      <c r="C276" s="47">
        <v>4147474</v>
      </c>
      <c r="D276" s="47">
        <v>951448</v>
      </c>
      <c r="E276" s="47">
        <v>3196026</v>
      </c>
      <c r="G276" s="64">
        <v>548</v>
      </c>
    </row>
    <row r="277" spans="1:7" ht="15">
      <c r="A277" s="18" t="s">
        <v>1495</v>
      </c>
      <c r="B277" s="17" t="s">
        <v>1492</v>
      </c>
      <c r="C277" s="47">
        <v>4146144</v>
      </c>
      <c r="D277" s="47">
        <v>3818144</v>
      </c>
      <c r="E277" s="47">
        <v>328000</v>
      </c>
      <c r="G277" s="64">
        <v>415</v>
      </c>
    </row>
    <row r="278" spans="1:7" ht="15">
      <c r="A278" s="18" t="s">
        <v>254</v>
      </c>
      <c r="B278" s="17" t="s">
        <v>251</v>
      </c>
      <c r="C278" s="47">
        <v>4113574</v>
      </c>
      <c r="D278" s="47">
        <v>3951299</v>
      </c>
      <c r="E278" s="47">
        <v>162275</v>
      </c>
      <c r="G278" s="64">
        <v>1</v>
      </c>
    </row>
    <row r="279" spans="1:7" ht="15">
      <c r="A279" s="18" t="s">
        <v>634</v>
      </c>
      <c r="B279" s="17" t="s">
        <v>126</v>
      </c>
      <c r="C279" s="47">
        <v>4111197</v>
      </c>
      <c r="D279" s="47">
        <v>2732155</v>
      </c>
      <c r="E279" s="47">
        <v>1379042</v>
      </c>
      <c r="G279" s="64">
        <v>540</v>
      </c>
    </row>
    <row r="280" spans="1:7" ht="15">
      <c r="A280" s="18" t="s">
        <v>170</v>
      </c>
      <c r="B280" s="17" t="s">
        <v>126</v>
      </c>
      <c r="C280" s="47">
        <v>4104838</v>
      </c>
      <c r="D280" s="47">
        <v>653291</v>
      </c>
      <c r="E280" s="47">
        <v>3451547</v>
      </c>
      <c r="G280" s="64">
        <v>538</v>
      </c>
    </row>
    <row r="281" spans="1:7" ht="15">
      <c r="A281" s="18" t="s">
        <v>1250</v>
      </c>
      <c r="B281" s="17" t="s">
        <v>1217</v>
      </c>
      <c r="C281" s="47">
        <v>4085451</v>
      </c>
      <c r="D281" s="47">
        <v>2053965</v>
      </c>
      <c r="E281" s="47">
        <v>2031486</v>
      </c>
      <c r="G281" s="64">
        <v>333</v>
      </c>
    </row>
    <row r="282" spans="1:7" ht="15">
      <c r="A282" s="18" t="s">
        <v>308</v>
      </c>
      <c r="B282" s="17" t="s">
        <v>251</v>
      </c>
      <c r="C282" s="47">
        <v>3966381</v>
      </c>
      <c r="D282" s="47">
        <v>3507479</v>
      </c>
      <c r="E282" s="47">
        <v>458902</v>
      </c>
      <c r="G282" s="64">
        <v>19</v>
      </c>
    </row>
    <row r="283" spans="1:7" ht="15">
      <c r="A283" s="18" t="s">
        <v>1694</v>
      </c>
      <c r="B283" s="17" t="s">
        <v>1691</v>
      </c>
      <c r="C283" s="47">
        <v>3850371</v>
      </c>
      <c r="D283" s="47">
        <v>547074</v>
      </c>
      <c r="E283" s="47">
        <v>3303297</v>
      </c>
      <c r="G283" s="64">
        <v>479</v>
      </c>
    </row>
    <row r="284" spans="1:7" ht="15">
      <c r="A284" s="18" t="s">
        <v>619</v>
      </c>
      <c r="B284" s="17" t="s">
        <v>532</v>
      </c>
      <c r="C284" s="47">
        <v>3849054</v>
      </c>
      <c r="D284" s="47">
        <v>3517286</v>
      </c>
      <c r="E284" s="47">
        <v>331768</v>
      </c>
      <c r="G284" s="64">
        <v>122</v>
      </c>
    </row>
    <row r="285" spans="1:7" ht="15">
      <c r="A285" s="18" t="s">
        <v>402</v>
      </c>
      <c r="B285" s="17" t="s">
        <v>321</v>
      </c>
      <c r="C285" s="47">
        <v>3845828</v>
      </c>
      <c r="D285" s="47">
        <v>3540408</v>
      </c>
      <c r="E285" s="47">
        <v>305420</v>
      </c>
      <c r="G285" s="64">
        <v>50</v>
      </c>
    </row>
    <row r="286" spans="1:7" ht="15">
      <c r="A286" s="18" t="s">
        <v>1537</v>
      </c>
      <c r="B286" s="17" t="s">
        <v>1492</v>
      </c>
      <c r="C286" s="47">
        <v>3794574</v>
      </c>
      <c r="D286" s="47">
        <v>3753072</v>
      </c>
      <c r="E286" s="47">
        <v>41502</v>
      </c>
      <c r="G286" s="64">
        <v>429</v>
      </c>
    </row>
    <row r="287" spans="1:7" ht="15">
      <c r="A287" s="18" t="s">
        <v>950</v>
      </c>
      <c r="B287" s="17" t="s">
        <v>921</v>
      </c>
      <c r="C287" s="47">
        <v>3782633</v>
      </c>
      <c r="D287" s="47">
        <v>3003112</v>
      </c>
      <c r="E287" s="47">
        <v>779521</v>
      </c>
      <c r="G287" s="64">
        <v>232</v>
      </c>
    </row>
    <row r="288" spans="1:7" ht="15">
      <c r="A288" s="18" t="s">
        <v>1624</v>
      </c>
      <c r="B288" s="17" t="s">
        <v>1591</v>
      </c>
      <c r="C288" s="47">
        <v>3778948</v>
      </c>
      <c r="D288" s="47">
        <v>2641047</v>
      </c>
      <c r="E288" s="47">
        <v>1137901</v>
      </c>
      <c r="G288" s="64">
        <v>458</v>
      </c>
    </row>
    <row r="289" spans="1:7" ht="15">
      <c r="A289" s="18" t="s">
        <v>1477</v>
      </c>
      <c r="B289" s="17" t="s">
        <v>1375</v>
      </c>
      <c r="C289" s="47">
        <v>3759894</v>
      </c>
      <c r="D289" s="47">
        <v>977613</v>
      </c>
      <c r="E289" s="47">
        <v>2782281</v>
      </c>
      <c r="G289" s="64">
        <v>409</v>
      </c>
    </row>
    <row r="290" spans="1:7" ht="15">
      <c r="A290" s="18" t="s">
        <v>1609</v>
      </c>
      <c r="B290" s="17" t="s">
        <v>1591</v>
      </c>
      <c r="C290" s="47">
        <v>3726934</v>
      </c>
      <c r="D290" s="47">
        <v>3532649</v>
      </c>
      <c r="E290" s="47">
        <v>194285</v>
      </c>
      <c r="G290" s="64">
        <v>453</v>
      </c>
    </row>
    <row r="291" spans="1:7" ht="15">
      <c r="A291" s="18" t="s">
        <v>1584</v>
      </c>
      <c r="B291" s="17" t="s">
        <v>1492</v>
      </c>
      <c r="C291" s="47">
        <v>3719839</v>
      </c>
      <c r="D291" s="47">
        <v>3719839</v>
      </c>
      <c r="E291" s="47">
        <v>0</v>
      </c>
      <c r="G291" s="64">
        <v>445</v>
      </c>
    </row>
    <row r="292" spans="1:7" ht="15">
      <c r="A292" s="18" t="s">
        <v>903</v>
      </c>
      <c r="B292" s="17" t="s">
        <v>856</v>
      </c>
      <c r="C292" s="47">
        <v>3718488</v>
      </c>
      <c r="D292" s="47">
        <v>2188386</v>
      </c>
      <c r="E292" s="47">
        <v>1530102</v>
      </c>
      <c r="G292" s="64">
        <v>216</v>
      </c>
    </row>
    <row r="293" spans="1:7" ht="15">
      <c r="A293" s="18" t="s">
        <v>429</v>
      </c>
      <c r="B293" s="17" t="s">
        <v>321</v>
      </c>
      <c r="C293" s="47">
        <v>3706287</v>
      </c>
      <c r="D293" s="47">
        <v>2405933</v>
      </c>
      <c r="E293" s="47">
        <v>1300354</v>
      </c>
      <c r="G293" s="64">
        <v>59</v>
      </c>
    </row>
    <row r="294" spans="1:7" ht="15">
      <c r="A294" s="18" t="s">
        <v>1575</v>
      </c>
      <c r="B294" s="17" t="s">
        <v>1492</v>
      </c>
      <c r="C294" s="47">
        <v>3685074</v>
      </c>
      <c r="D294" s="47">
        <v>2903970</v>
      </c>
      <c r="E294" s="47">
        <v>781104</v>
      </c>
      <c r="G294" s="64">
        <v>442</v>
      </c>
    </row>
    <row r="295" spans="1:7" ht="15">
      <c r="A295" s="18" t="s">
        <v>1420</v>
      </c>
      <c r="B295" s="17" t="s">
        <v>1375</v>
      </c>
      <c r="C295" s="47">
        <v>3647297</v>
      </c>
      <c r="D295" s="47">
        <v>3497795</v>
      </c>
      <c r="E295" s="47">
        <v>149502</v>
      </c>
      <c r="G295" s="64">
        <v>390</v>
      </c>
    </row>
    <row r="296" spans="1:7" ht="15">
      <c r="A296" s="18" t="s">
        <v>146</v>
      </c>
      <c r="B296" s="17" t="s">
        <v>126</v>
      </c>
      <c r="C296" s="47">
        <v>3633466</v>
      </c>
      <c r="D296" s="47">
        <v>2718860</v>
      </c>
      <c r="E296" s="47">
        <v>914606</v>
      </c>
      <c r="G296" s="64">
        <v>530</v>
      </c>
    </row>
    <row r="297" spans="1:7" ht="15">
      <c r="A297" s="18" t="s">
        <v>49</v>
      </c>
      <c r="B297" s="17" t="s">
        <v>43</v>
      </c>
      <c r="C297" s="47">
        <v>3613736</v>
      </c>
      <c r="D297" s="47">
        <v>2988677</v>
      </c>
      <c r="E297" s="47">
        <v>625059</v>
      </c>
      <c r="G297" s="64">
        <v>501</v>
      </c>
    </row>
    <row r="298" spans="1:7" ht="15">
      <c r="A298" s="18" t="s">
        <v>481</v>
      </c>
      <c r="B298" s="17" t="s">
        <v>321</v>
      </c>
      <c r="C298" s="47">
        <v>3599626</v>
      </c>
      <c r="D298" s="47">
        <v>3532266</v>
      </c>
      <c r="E298" s="47">
        <v>67360</v>
      </c>
      <c r="G298" s="64">
        <v>76</v>
      </c>
    </row>
    <row r="299" spans="1:7" ht="15">
      <c r="A299" s="18" t="s">
        <v>1173</v>
      </c>
      <c r="B299" s="17" t="s">
        <v>1143</v>
      </c>
      <c r="C299" s="47">
        <v>3589808</v>
      </c>
      <c r="D299" s="47">
        <v>3138958</v>
      </c>
      <c r="E299" s="47">
        <v>450850</v>
      </c>
      <c r="G299" s="64">
        <v>307</v>
      </c>
    </row>
    <row r="300" spans="1:7" ht="15">
      <c r="A300" s="18" t="s">
        <v>631</v>
      </c>
      <c r="B300" s="17" t="s">
        <v>532</v>
      </c>
      <c r="C300" s="47">
        <v>3543455</v>
      </c>
      <c r="D300" s="47">
        <v>2021710</v>
      </c>
      <c r="E300" s="47">
        <v>1521745</v>
      </c>
      <c r="G300" s="64">
        <v>126</v>
      </c>
    </row>
    <row r="301" spans="1:7" ht="15">
      <c r="A301" s="18" t="s">
        <v>522</v>
      </c>
      <c r="B301" s="17" t="s">
        <v>321</v>
      </c>
      <c r="C301" s="47">
        <v>3539697</v>
      </c>
      <c r="D301" s="47">
        <v>2018005</v>
      </c>
      <c r="E301" s="47">
        <v>1521692</v>
      </c>
      <c r="G301" s="64">
        <v>90</v>
      </c>
    </row>
    <row r="302" spans="1:7" ht="15">
      <c r="A302" s="18" t="s">
        <v>1118</v>
      </c>
      <c r="B302" s="17" t="s">
        <v>1107</v>
      </c>
      <c r="C302" s="47">
        <v>3485362</v>
      </c>
      <c r="D302" s="47">
        <v>894161</v>
      </c>
      <c r="E302" s="47">
        <v>2591201</v>
      </c>
      <c r="G302" s="64">
        <v>288</v>
      </c>
    </row>
    <row r="303" spans="1:7" ht="15">
      <c r="A303" s="18" t="s">
        <v>513</v>
      </c>
      <c r="B303" s="17" t="s">
        <v>321</v>
      </c>
      <c r="C303" s="47">
        <v>3477776</v>
      </c>
      <c r="D303" s="47">
        <v>2591025</v>
      </c>
      <c r="E303" s="47">
        <v>886751</v>
      </c>
      <c r="G303" s="64">
        <v>87</v>
      </c>
    </row>
    <row r="304" spans="1:7" ht="15">
      <c r="A304" s="18" t="s">
        <v>305</v>
      </c>
      <c r="B304" s="17" t="s">
        <v>251</v>
      </c>
      <c r="C304" s="47">
        <v>3454124</v>
      </c>
      <c r="D304" s="47">
        <v>2530200</v>
      </c>
      <c r="E304" s="47">
        <v>923924</v>
      </c>
      <c r="G304" s="64">
        <v>18</v>
      </c>
    </row>
    <row r="305" spans="1:7" ht="15">
      <c r="A305" s="18" t="s">
        <v>384</v>
      </c>
      <c r="B305" s="17" t="s">
        <v>321</v>
      </c>
      <c r="C305" s="47">
        <v>3423072</v>
      </c>
      <c r="D305" s="47">
        <v>1398048</v>
      </c>
      <c r="E305" s="47">
        <v>2025024</v>
      </c>
      <c r="G305" s="64">
        <v>44</v>
      </c>
    </row>
    <row r="306" spans="1:7" ht="15">
      <c r="A306" s="18" t="s">
        <v>1450</v>
      </c>
      <c r="B306" s="17" t="s">
        <v>1375</v>
      </c>
      <c r="C306" s="47">
        <v>3392288</v>
      </c>
      <c r="D306" s="47">
        <v>3359988</v>
      </c>
      <c r="E306" s="47">
        <v>32300</v>
      </c>
      <c r="G306" s="64">
        <v>400</v>
      </c>
    </row>
    <row r="307" spans="1:7" ht="15">
      <c r="A307" s="18" t="s">
        <v>1025</v>
      </c>
      <c r="B307" s="17" t="s">
        <v>992</v>
      </c>
      <c r="C307" s="47">
        <v>3340772</v>
      </c>
      <c r="D307" s="47">
        <v>1489131</v>
      </c>
      <c r="E307" s="47">
        <v>1851641</v>
      </c>
      <c r="G307" s="64">
        <v>257</v>
      </c>
    </row>
    <row r="308" spans="1:7" ht="15">
      <c r="A308" s="18" t="s">
        <v>1241</v>
      </c>
      <c r="B308" s="17" t="s">
        <v>1217</v>
      </c>
      <c r="C308" s="47">
        <v>3338634</v>
      </c>
      <c r="D308" s="47">
        <v>2811115</v>
      </c>
      <c r="E308" s="47">
        <v>527519</v>
      </c>
      <c r="G308" s="64">
        <v>330</v>
      </c>
    </row>
    <row r="309" spans="1:7" ht="15">
      <c r="A309" s="18" t="s">
        <v>1079</v>
      </c>
      <c r="B309" s="17" t="s">
        <v>1029</v>
      </c>
      <c r="C309" s="47">
        <v>3322872</v>
      </c>
      <c r="D309" s="47">
        <v>3212365</v>
      </c>
      <c r="E309" s="47">
        <v>110507</v>
      </c>
      <c r="G309" s="64">
        <v>275</v>
      </c>
    </row>
    <row r="310" spans="1:7" ht="15">
      <c r="A310" s="18" t="s">
        <v>1004</v>
      </c>
      <c r="B310" s="17" t="s">
        <v>992</v>
      </c>
      <c r="C310" s="47">
        <v>3258553</v>
      </c>
      <c r="D310" s="47">
        <v>1088524</v>
      </c>
      <c r="E310" s="47">
        <v>2170029</v>
      </c>
      <c r="G310" s="64">
        <v>250</v>
      </c>
    </row>
    <row r="311" spans="1:7" ht="15">
      <c r="A311" s="18" t="s">
        <v>583</v>
      </c>
      <c r="B311" s="17" t="s">
        <v>532</v>
      </c>
      <c r="C311" s="47">
        <v>3216548</v>
      </c>
      <c r="D311" s="47">
        <v>2733959</v>
      </c>
      <c r="E311" s="47">
        <v>482589</v>
      </c>
      <c r="G311" s="64">
        <v>110</v>
      </c>
    </row>
    <row r="312" spans="1:7" ht="15">
      <c r="A312" s="18" t="s">
        <v>1700</v>
      </c>
      <c r="B312" s="17" t="s">
        <v>1691</v>
      </c>
      <c r="C312" s="47">
        <v>3213826</v>
      </c>
      <c r="D312" s="47">
        <v>2285595</v>
      </c>
      <c r="E312" s="47">
        <v>928231</v>
      </c>
      <c r="G312" s="64">
        <v>481</v>
      </c>
    </row>
    <row r="313" spans="1:7" ht="15">
      <c r="A313" s="18" t="s">
        <v>1667</v>
      </c>
      <c r="B313" s="17" t="s">
        <v>1640</v>
      </c>
      <c r="C313" s="47">
        <v>3195139</v>
      </c>
      <c r="D313" s="47">
        <v>2406650</v>
      </c>
      <c r="E313" s="47">
        <v>788489</v>
      </c>
      <c r="G313" s="64">
        <v>472</v>
      </c>
    </row>
    <row r="314" spans="1:7" ht="15">
      <c r="A314" s="18" t="s">
        <v>917</v>
      </c>
      <c r="B314" s="17" t="s">
        <v>856</v>
      </c>
      <c r="C314" s="47">
        <v>3178677</v>
      </c>
      <c r="D314" s="47">
        <v>2309340</v>
      </c>
      <c r="E314" s="47">
        <v>869337</v>
      </c>
      <c r="G314" s="64">
        <v>221</v>
      </c>
    </row>
    <row r="315" spans="1:7" ht="15">
      <c r="A315" s="18" t="s">
        <v>444</v>
      </c>
      <c r="B315" s="17" t="s">
        <v>321</v>
      </c>
      <c r="C315" s="47">
        <v>3168530</v>
      </c>
      <c r="D315" s="47">
        <v>2904531</v>
      </c>
      <c r="E315" s="47">
        <v>263999</v>
      </c>
      <c r="G315" s="64">
        <v>64</v>
      </c>
    </row>
    <row r="316" spans="1:7" ht="15">
      <c r="A316" s="18" t="s">
        <v>700</v>
      </c>
      <c r="B316" s="17" t="s">
        <v>652</v>
      </c>
      <c r="C316" s="47">
        <v>3151543</v>
      </c>
      <c r="D316" s="47">
        <v>3010118</v>
      </c>
      <c r="E316" s="47">
        <v>141425</v>
      </c>
      <c r="G316" s="64">
        <v>149</v>
      </c>
    </row>
    <row r="317" spans="1:7" ht="15">
      <c r="A317" s="18" t="s">
        <v>645</v>
      </c>
      <c r="B317" s="17" t="s">
        <v>532</v>
      </c>
      <c r="C317" s="47">
        <v>3128511</v>
      </c>
      <c r="D317" s="47">
        <v>1871298</v>
      </c>
      <c r="E317" s="47">
        <v>1257213</v>
      </c>
      <c r="G317" s="64">
        <v>131</v>
      </c>
    </row>
    <row r="318" spans="1:7" ht="15">
      <c r="A318" s="18" t="s">
        <v>1334</v>
      </c>
      <c r="B318" s="17" t="s">
        <v>1217</v>
      </c>
      <c r="C318" s="47">
        <v>3093813</v>
      </c>
      <c r="D318" s="47">
        <v>2267788</v>
      </c>
      <c r="E318" s="47">
        <v>826025</v>
      </c>
      <c r="G318" s="64">
        <v>361</v>
      </c>
    </row>
    <row r="319" spans="1:7" ht="15">
      <c r="A319" s="18" t="s">
        <v>1032</v>
      </c>
      <c r="B319" s="17" t="s">
        <v>1029</v>
      </c>
      <c r="C319" s="47">
        <v>3092141</v>
      </c>
      <c r="D319" s="47">
        <v>2811033</v>
      </c>
      <c r="E319" s="47">
        <v>281108</v>
      </c>
      <c r="G319" s="64">
        <v>259</v>
      </c>
    </row>
    <row r="320" spans="1:7" ht="15">
      <c r="A320" s="18" t="s">
        <v>1627</v>
      </c>
      <c r="B320" s="17" t="s">
        <v>1591</v>
      </c>
      <c r="C320" s="47">
        <v>3071406</v>
      </c>
      <c r="D320" s="47">
        <v>1544206</v>
      </c>
      <c r="E320" s="47">
        <v>1527200</v>
      </c>
      <c r="G320" s="64">
        <v>459</v>
      </c>
    </row>
    <row r="321" spans="1:7" ht="15">
      <c r="A321" s="18" t="s">
        <v>1572</v>
      </c>
      <c r="B321" s="17" t="s">
        <v>1492</v>
      </c>
      <c r="C321" s="47">
        <v>3044668</v>
      </c>
      <c r="D321" s="47">
        <v>3041868</v>
      </c>
      <c r="E321" s="47">
        <v>2800</v>
      </c>
      <c r="G321" s="64">
        <v>441</v>
      </c>
    </row>
    <row r="322" spans="1:7" ht="15">
      <c r="A322" s="18" t="s">
        <v>1247</v>
      </c>
      <c r="B322" s="17" t="s">
        <v>1217</v>
      </c>
      <c r="C322" s="47">
        <v>3013643</v>
      </c>
      <c r="D322" s="47">
        <v>2913142</v>
      </c>
      <c r="E322" s="47">
        <v>100501</v>
      </c>
      <c r="G322" s="64">
        <v>332</v>
      </c>
    </row>
    <row r="323" spans="1:7" ht="15">
      <c r="A323" s="18" t="s">
        <v>58</v>
      </c>
      <c r="B323" s="17" t="s">
        <v>43</v>
      </c>
      <c r="C323" s="47">
        <v>2930958</v>
      </c>
      <c r="D323" s="47">
        <v>2204878</v>
      </c>
      <c r="E323" s="47">
        <v>726080</v>
      </c>
      <c r="G323" s="64">
        <v>504</v>
      </c>
    </row>
    <row r="324" spans="1:7" ht="15">
      <c r="A324" s="18" t="s">
        <v>405</v>
      </c>
      <c r="B324" s="17" t="s">
        <v>321</v>
      </c>
      <c r="C324" s="47">
        <v>2930308</v>
      </c>
      <c r="D324" s="47">
        <v>2782352</v>
      </c>
      <c r="E324" s="47">
        <v>147956</v>
      </c>
      <c r="G324" s="64">
        <v>51</v>
      </c>
    </row>
    <row r="325" spans="1:7" ht="15">
      <c r="A325" s="18" t="s">
        <v>776</v>
      </c>
      <c r="B325" s="17" t="s">
        <v>764</v>
      </c>
      <c r="C325" s="47">
        <v>2924684</v>
      </c>
      <c r="D325" s="47">
        <v>721241</v>
      </c>
      <c r="E325" s="47">
        <v>2203443</v>
      </c>
      <c r="G325" s="64">
        <v>174</v>
      </c>
    </row>
    <row r="326" spans="1:7" ht="15">
      <c r="A326" s="18" t="s">
        <v>1346</v>
      </c>
      <c r="B326" s="17" t="s">
        <v>1217</v>
      </c>
      <c r="C326" s="47">
        <v>2911187</v>
      </c>
      <c r="D326" s="47">
        <v>2813112</v>
      </c>
      <c r="E326" s="47">
        <v>98075</v>
      </c>
      <c r="G326" s="64">
        <v>365</v>
      </c>
    </row>
    <row r="327" spans="1:7" ht="15">
      <c r="A327" s="18" t="s">
        <v>1519</v>
      </c>
      <c r="B327" s="17" t="s">
        <v>1492</v>
      </c>
      <c r="C327" s="47">
        <v>2900169</v>
      </c>
      <c r="D327" s="47">
        <v>2900169</v>
      </c>
      <c r="E327" s="47">
        <v>0</v>
      </c>
      <c r="G327" s="64">
        <v>423</v>
      </c>
    </row>
    <row r="328" spans="1:7" ht="15">
      <c r="A328" s="18" t="s">
        <v>463</v>
      </c>
      <c r="B328" s="17" t="s">
        <v>321</v>
      </c>
      <c r="C328" s="47">
        <v>2899914</v>
      </c>
      <c r="D328" s="47">
        <v>2273034</v>
      </c>
      <c r="E328" s="47">
        <v>626880</v>
      </c>
      <c r="G328" s="64">
        <v>70</v>
      </c>
    </row>
    <row r="329" spans="1:7" ht="15">
      <c r="A329" s="18" t="s">
        <v>324</v>
      </c>
      <c r="B329" s="17" t="s">
        <v>321</v>
      </c>
      <c r="C329" s="47">
        <v>2870786</v>
      </c>
      <c r="D329" s="47">
        <v>2633087</v>
      </c>
      <c r="E329" s="47">
        <v>237699</v>
      </c>
      <c r="G329" s="64">
        <v>24</v>
      </c>
    </row>
    <row r="330" spans="1:7" ht="15">
      <c r="A330" s="18" t="s">
        <v>1670</v>
      </c>
      <c r="B330" s="17" t="s">
        <v>1640</v>
      </c>
      <c r="C330" s="47">
        <v>2828324</v>
      </c>
      <c r="D330" s="47">
        <v>2012174</v>
      </c>
      <c r="E330" s="47">
        <v>816150</v>
      </c>
      <c r="G330" s="64">
        <v>473</v>
      </c>
    </row>
    <row r="331" spans="1:7" ht="15">
      <c r="A331" s="18" t="s">
        <v>905</v>
      </c>
      <c r="B331" s="17" t="s">
        <v>856</v>
      </c>
      <c r="C331" s="47">
        <v>2792531</v>
      </c>
      <c r="D331" s="47">
        <v>2246750</v>
      </c>
      <c r="E331" s="47">
        <v>545781</v>
      </c>
      <c r="G331" s="64">
        <v>217</v>
      </c>
    </row>
    <row r="332" spans="1:7" ht="15">
      <c r="A332" s="18" t="s">
        <v>1603</v>
      </c>
      <c r="B332" s="17" t="s">
        <v>1591</v>
      </c>
      <c r="C332" s="47">
        <v>2790633</v>
      </c>
      <c r="D332" s="47">
        <v>2212765</v>
      </c>
      <c r="E332" s="47">
        <v>577868</v>
      </c>
      <c r="G332" s="64">
        <v>451</v>
      </c>
    </row>
    <row r="333" spans="1:7" ht="15">
      <c r="A333" s="18" t="s">
        <v>484</v>
      </c>
      <c r="B333" s="17" t="s">
        <v>321</v>
      </c>
      <c r="C333" s="47">
        <v>2784940</v>
      </c>
      <c r="D333" s="47">
        <v>712764</v>
      </c>
      <c r="E333" s="47">
        <v>2072176</v>
      </c>
      <c r="G333" s="64">
        <v>77</v>
      </c>
    </row>
    <row r="334" spans="1:7" ht="15">
      <c r="A334" s="18" t="s">
        <v>155</v>
      </c>
      <c r="B334" s="17" t="s">
        <v>126</v>
      </c>
      <c r="C334" s="47">
        <v>2780788</v>
      </c>
      <c r="D334" s="47">
        <v>1999768</v>
      </c>
      <c r="E334" s="47">
        <v>781020</v>
      </c>
      <c r="G334" s="64">
        <v>533</v>
      </c>
    </row>
    <row r="335" spans="1:7" ht="15">
      <c r="A335" s="18" t="s">
        <v>939</v>
      </c>
      <c r="B335" s="17" t="s">
        <v>921</v>
      </c>
      <c r="C335" s="47">
        <v>2772430</v>
      </c>
      <c r="D335" s="47">
        <v>2210239</v>
      </c>
      <c r="E335" s="47">
        <v>562191</v>
      </c>
      <c r="G335" s="64">
        <v>228</v>
      </c>
    </row>
    <row r="336" spans="1:7" ht="15">
      <c r="A336" s="18" t="s">
        <v>1643</v>
      </c>
      <c r="B336" s="17" t="s">
        <v>1640</v>
      </c>
      <c r="C336" s="47">
        <v>2748000</v>
      </c>
      <c r="D336" s="47">
        <v>2737000</v>
      </c>
      <c r="E336" s="47">
        <v>11000</v>
      </c>
      <c r="G336" s="64">
        <v>464</v>
      </c>
    </row>
    <row r="337" spans="1:7" ht="15">
      <c r="A337" s="18" t="s">
        <v>859</v>
      </c>
      <c r="B337" s="17" t="s">
        <v>856</v>
      </c>
      <c r="C337" s="47">
        <v>2747035</v>
      </c>
      <c r="D337" s="47">
        <v>2057394</v>
      </c>
      <c r="E337" s="47">
        <v>689641</v>
      </c>
      <c r="G337" s="64">
        <v>201</v>
      </c>
    </row>
    <row r="338" spans="1:7" ht="15">
      <c r="A338" s="18" t="s">
        <v>1600</v>
      </c>
      <c r="B338" s="17" t="s">
        <v>1591</v>
      </c>
      <c r="C338" s="47">
        <v>2705486</v>
      </c>
      <c r="D338" s="47">
        <v>566596</v>
      </c>
      <c r="E338" s="47">
        <v>2138890</v>
      </c>
      <c r="G338" s="64">
        <v>450</v>
      </c>
    </row>
    <row r="339" spans="1:7" ht="15">
      <c r="A339" s="18" t="s">
        <v>1235</v>
      </c>
      <c r="B339" s="17" t="s">
        <v>1217</v>
      </c>
      <c r="C339" s="47">
        <v>2693194</v>
      </c>
      <c r="D339" s="47">
        <v>2201353</v>
      </c>
      <c r="E339" s="47">
        <v>491841</v>
      </c>
      <c r="G339" s="64">
        <v>328</v>
      </c>
    </row>
    <row r="340" spans="1:7" ht="15">
      <c r="A340" s="18" t="s">
        <v>1441</v>
      </c>
      <c r="B340" s="17" t="s">
        <v>1375</v>
      </c>
      <c r="C340" s="47">
        <v>2670105</v>
      </c>
      <c r="D340" s="47">
        <v>1613273</v>
      </c>
      <c r="E340" s="47">
        <v>1056832</v>
      </c>
      <c r="G340" s="64">
        <v>397</v>
      </c>
    </row>
    <row r="341" spans="1:7" ht="15">
      <c r="A341" s="18" t="s">
        <v>1674</v>
      </c>
      <c r="B341" s="17" t="s">
        <v>1217</v>
      </c>
      <c r="C341" s="47">
        <v>2626067</v>
      </c>
      <c r="D341" s="47">
        <v>2396799</v>
      </c>
      <c r="E341" s="47">
        <v>229268</v>
      </c>
      <c r="G341" s="64">
        <v>371</v>
      </c>
    </row>
    <row r="342" spans="1:7" ht="15">
      <c r="A342" s="18" t="s">
        <v>34</v>
      </c>
      <c r="B342" s="17" t="s">
        <v>1691</v>
      </c>
      <c r="C342" s="47">
        <v>2618163</v>
      </c>
      <c r="D342" s="47">
        <v>918210</v>
      </c>
      <c r="E342" s="47">
        <v>1699953</v>
      </c>
      <c r="G342" s="64">
        <v>496</v>
      </c>
    </row>
    <row r="343" spans="1:7" ht="15">
      <c r="A343" s="18" t="s">
        <v>1498</v>
      </c>
      <c r="B343" s="17" t="s">
        <v>1492</v>
      </c>
      <c r="C343" s="47">
        <v>2591247</v>
      </c>
      <c r="D343" s="47">
        <v>2591247</v>
      </c>
      <c r="E343" s="47">
        <v>0</v>
      </c>
      <c r="G343" s="64">
        <v>416</v>
      </c>
    </row>
    <row r="344" spans="1:7" ht="15">
      <c r="A344" s="18" t="s">
        <v>559</v>
      </c>
      <c r="B344" s="17" t="s">
        <v>532</v>
      </c>
      <c r="C344" s="47">
        <v>2591053</v>
      </c>
      <c r="D344" s="47">
        <v>2455543</v>
      </c>
      <c r="E344" s="47">
        <v>135510</v>
      </c>
      <c r="G344" s="64">
        <v>102</v>
      </c>
    </row>
    <row r="345" spans="1:7" ht="15">
      <c r="A345" s="18" t="s">
        <v>1053</v>
      </c>
      <c r="B345" s="17" t="s">
        <v>1029</v>
      </c>
      <c r="C345" s="47">
        <v>2582132</v>
      </c>
      <c r="D345" s="47">
        <v>2284745</v>
      </c>
      <c r="E345" s="47">
        <v>297387</v>
      </c>
      <c r="G345" s="64">
        <v>266</v>
      </c>
    </row>
    <row r="346" spans="1:7" ht="15">
      <c r="A346" s="18" t="s">
        <v>601</v>
      </c>
      <c r="B346" s="17" t="s">
        <v>532</v>
      </c>
      <c r="C346" s="47">
        <v>2551887</v>
      </c>
      <c r="D346" s="47">
        <v>1805227</v>
      </c>
      <c r="E346" s="47">
        <v>746660</v>
      </c>
      <c r="G346" s="64">
        <v>116</v>
      </c>
    </row>
    <row r="347" spans="1:7" ht="15">
      <c r="A347" s="18" t="s">
        <v>1453</v>
      </c>
      <c r="B347" s="17" t="s">
        <v>1375</v>
      </c>
      <c r="C347" s="47">
        <v>2521458</v>
      </c>
      <c r="D347" s="47">
        <v>1138183</v>
      </c>
      <c r="E347" s="47">
        <v>1383275</v>
      </c>
      <c r="G347" s="64">
        <v>401</v>
      </c>
    </row>
    <row r="348" spans="1:7" ht="15">
      <c r="A348" s="18" t="s">
        <v>354</v>
      </c>
      <c r="B348" s="17" t="s">
        <v>321</v>
      </c>
      <c r="C348" s="47">
        <v>2519021</v>
      </c>
      <c r="D348" s="47">
        <v>2519021</v>
      </c>
      <c r="E348" s="47">
        <v>0</v>
      </c>
      <c r="G348" s="64">
        <v>34</v>
      </c>
    </row>
    <row r="349" spans="1:7" ht="15">
      <c r="A349" s="18" t="s">
        <v>478</v>
      </c>
      <c r="B349" s="17" t="s">
        <v>321</v>
      </c>
      <c r="C349" s="47">
        <v>2484212</v>
      </c>
      <c r="D349" s="47">
        <v>2283769</v>
      </c>
      <c r="E349" s="47">
        <v>200443</v>
      </c>
      <c r="G349" s="64">
        <v>75</v>
      </c>
    </row>
    <row r="350" spans="1:7" ht="15">
      <c r="A350" s="18" t="s">
        <v>1387</v>
      </c>
      <c r="B350" s="17" t="s">
        <v>1375</v>
      </c>
      <c r="C350" s="47">
        <v>2473485</v>
      </c>
      <c r="D350" s="47">
        <v>2473485</v>
      </c>
      <c r="E350" s="47">
        <v>0</v>
      </c>
      <c r="G350" s="64">
        <v>379</v>
      </c>
    </row>
    <row r="351" spans="1:7" ht="15">
      <c r="A351" s="18" t="s">
        <v>435</v>
      </c>
      <c r="B351" s="17" t="s">
        <v>321</v>
      </c>
      <c r="C351" s="47">
        <v>2468149</v>
      </c>
      <c r="D351" s="47">
        <v>2442478</v>
      </c>
      <c r="E351" s="47">
        <v>25671</v>
      </c>
      <c r="G351" s="64">
        <v>61</v>
      </c>
    </row>
    <row r="352" spans="1:7" ht="15">
      <c r="A352" s="18" t="s">
        <v>336</v>
      </c>
      <c r="B352" s="17" t="s">
        <v>321</v>
      </c>
      <c r="C352" s="47">
        <v>2441492</v>
      </c>
      <c r="D352" s="47">
        <v>640777</v>
      </c>
      <c r="E352" s="47">
        <v>1800715</v>
      </c>
      <c r="G352" s="64">
        <v>28</v>
      </c>
    </row>
    <row r="353" spans="1:7" ht="15">
      <c r="A353" s="18" t="s">
        <v>706</v>
      </c>
      <c r="B353" s="17" t="s">
        <v>652</v>
      </c>
      <c r="C353" s="47">
        <v>2412805</v>
      </c>
      <c r="D353" s="47">
        <v>2412805</v>
      </c>
      <c r="E353" s="47">
        <v>0</v>
      </c>
      <c r="G353" s="64">
        <v>151</v>
      </c>
    </row>
    <row r="354" spans="1:7" ht="15">
      <c r="A354" s="18" t="s">
        <v>393</v>
      </c>
      <c r="B354" s="17" t="s">
        <v>321</v>
      </c>
      <c r="C354" s="47">
        <v>2368995</v>
      </c>
      <c r="D354" s="47">
        <v>2365995</v>
      </c>
      <c r="E354" s="47">
        <v>3000</v>
      </c>
      <c r="G354" s="64">
        <v>47</v>
      </c>
    </row>
    <row r="355" spans="1:7" ht="15">
      <c r="A355" s="18" t="s">
        <v>736</v>
      </c>
      <c r="B355" s="17" t="s">
        <v>652</v>
      </c>
      <c r="C355" s="47">
        <v>2366897</v>
      </c>
      <c r="D355" s="47">
        <v>2315147</v>
      </c>
      <c r="E355" s="47">
        <v>51750</v>
      </c>
      <c r="G355" s="64">
        <v>161</v>
      </c>
    </row>
    <row r="356" spans="1:7" ht="15">
      <c r="A356" s="18" t="s">
        <v>1286</v>
      </c>
      <c r="B356" s="17" t="s">
        <v>1217</v>
      </c>
      <c r="C356" s="47">
        <v>2347213</v>
      </c>
      <c r="D356" s="47">
        <v>1874484</v>
      </c>
      <c r="E356" s="47">
        <v>472729</v>
      </c>
      <c r="G356" s="64">
        <v>345</v>
      </c>
    </row>
    <row r="357" spans="1:7" ht="15">
      <c r="A357" s="18" t="s">
        <v>1103</v>
      </c>
      <c r="B357" s="17" t="s">
        <v>1029</v>
      </c>
      <c r="C357" s="47">
        <v>2314535</v>
      </c>
      <c r="D357" s="47">
        <v>1763666</v>
      </c>
      <c r="E357" s="47">
        <v>550869</v>
      </c>
      <c r="G357" s="64">
        <v>283</v>
      </c>
    </row>
    <row r="358" spans="1:7" ht="15">
      <c r="A358" s="18" t="s">
        <v>85</v>
      </c>
      <c r="B358" s="17" t="s">
        <v>43</v>
      </c>
      <c r="C358" s="47">
        <v>2261096</v>
      </c>
      <c r="D358" s="47">
        <v>2190116</v>
      </c>
      <c r="E358" s="47">
        <v>70980</v>
      </c>
      <c r="G358" s="64">
        <v>513</v>
      </c>
    </row>
    <row r="359" spans="1:7" ht="15">
      <c r="A359" s="18" t="s">
        <v>88</v>
      </c>
      <c r="B359" s="17" t="s">
        <v>43</v>
      </c>
      <c r="C359" s="47">
        <v>2259395</v>
      </c>
      <c r="D359" s="47">
        <v>496104</v>
      </c>
      <c r="E359" s="47">
        <v>1763291</v>
      </c>
      <c r="G359" s="64">
        <v>514</v>
      </c>
    </row>
    <row r="360" spans="1:7" ht="15">
      <c r="A360" s="18" t="s">
        <v>149</v>
      </c>
      <c r="B360" s="17" t="s">
        <v>126</v>
      </c>
      <c r="C360" s="47">
        <v>2238929</v>
      </c>
      <c r="D360" s="47">
        <v>1473603</v>
      </c>
      <c r="E360" s="47">
        <v>765326</v>
      </c>
      <c r="G360" s="64">
        <v>531</v>
      </c>
    </row>
    <row r="361" spans="1:7" ht="15">
      <c r="A361" s="18" t="s">
        <v>586</v>
      </c>
      <c r="B361" s="17" t="s">
        <v>532</v>
      </c>
      <c r="C361" s="47">
        <v>2222340</v>
      </c>
      <c r="D361" s="47">
        <v>1734344</v>
      </c>
      <c r="E361" s="47">
        <v>487996</v>
      </c>
      <c r="G361" s="64">
        <v>111</v>
      </c>
    </row>
    <row r="362" spans="1:7" ht="15">
      <c r="A362" s="18" t="s">
        <v>553</v>
      </c>
      <c r="B362" s="17" t="s">
        <v>532</v>
      </c>
      <c r="C362" s="47">
        <v>2193062</v>
      </c>
      <c r="D362" s="47">
        <v>2131312</v>
      </c>
      <c r="E362" s="47">
        <v>61750</v>
      </c>
      <c r="G362" s="64">
        <v>100</v>
      </c>
    </row>
    <row r="363" spans="1:7" ht="15">
      <c r="A363" s="18" t="s">
        <v>831</v>
      </c>
      <c r="B363" s="17" t="s">
        <v>921</v>
      </c>
      <c r="C363" s="47">
        <v>2191106</v>
      </c>
      <c r="D363" s="47">
        <v>595034</v>
      </c>
      <c r="E363" s="47">
        <v>1596072</v>
      </c>
      <c r="G363" s="64">
        <v>229</v>
      </c>
    </row>
    <row r="364" spans="1:7" ht="15">
      <c r="A364" s="18" t="s">
        <v>1549</v>
      </c>
      <c r="B364" s="17" t="s">
        <v>1492</v>
      </c>
      <c r="C364" s="47">
        <v>2184002</v>
      </c>
      <c r="D364" s="47">
        <v>1968051</v>
      </c>
      <c r="E364" s="47">
        <v>215951</v>
      </c>
      <c r="G364" s="64">
        <v>433</v>
      </c>
    </row>
    <row r="365" spans="1:7" ht="15">
      <c r="A365" s="18" t="s">
        <v>874</v>
      </c>
      <c r="B365" s="17" t="s">
        <v>856</v>
      </c>
      <c r="C365" s="47">
        <v>2145167</v>
      </c>
      <c r="D365" s="47">
        <v>2140167</v>
      </c>
      <c r="E365" s="47">
        <v>5000</v>
      </c>
      <c r="G365" s="64">
        <v>206</v>
      </c>
    </row>
    <row r="366" spans="1:7" ht="15">
      <c r="A366" s="18" t="s">
        <v>1664</v>
      </c>
      <c r="B366" s="17" t="s">
        <v>1640</v>
      </c>
      <c r="C366" s="47">
        <v>2084331</v>
      </c>
      <c r="D366" s="47">
        <v>1613300</v>
      </c>
      <c r="E366" s="47">
        <v>471031</v>
      </c>
      <c r="G366" s="64">
        <v>471</v>
      </c>
    </row>
    <row r="367" spans="1:7" ht="15">
      <c r="A367" s="18" t="s">
        <v>1676</v>
      </c>
      <c r="B367" s="17" t="s">
        <v>1691</v>
      </c>
      <c r="C367" s="47">
        <v>2074406</v>
      </c>
      <c r="D367" s="47">
        <v>1525660</v>
      </c>
      <c r="E367" s="47">
        <v>548746</v>
      </c>
      <c r="G367" s="64">
        <v>497</v>
      </c>
    </row>
    <row r="368" spans="1:7" ht="15">
      <c r="A368" s="18" t="s">
        <v>42</v>
      </c>
      <c r="B368" s="17" t="s">
        <v>1691</v>
      </c>
      <c r="C368" s="47">
        <v>2066401</v>
      </c>
      <c r="D368" s="47">
        <v>1628951</v>
      </c>
      <c r="E368" s="47">
        <v>437450</v>
      </c>
      <c r="G368" s="64">
        <v>499</v>
      </c>
    </row>
    <row r="369" spans="1:7" ht="15">
      <c r="A369" s="18" t="s">
        <v>1268</v>
      </c>
      <c r="B369" s="17" t="s">
        <v>1217</v>
      </c>
      <c r="C369" s="47">
        <v>2056015</v>
      </c>
      <c r="D369" s="47">
        <v>878031</v>
      </c>
      <c r="E369" s="47">
        <v>1177984</v>
      </c>
      <c r="G369" s="64">
        <v>339</v>
      </c>
    </row>
    <row r="370" spans="1:7" ht="15">
      <c r="A370" s="18" t="s">
        <v>900</v>
      </c>
      <c r="B370" s="17" t="s">
        <v>856</v>
      </c>
      <c r="C370" s="47">
        <v>2048378</v>
      </c>
      <c r="D370" s="47">
        <v>2039478</v>
      </c>
      <c r="E370" s="47">
        <v>8900</v>
      </c>
      <c r="G370" s="64">
        <v>215</v>
      </c>
    </row>
    <row r="371" spans="1:7" ht="15">
      <c r="A371" s="18" t="s">
        <v>411</v>
      </c>
      <c r="B371" s="17" t="s">
        <v>321</v>
      </c>
      <c r="C371" s="47">
        <v>2033043</v>
      </c>
      <c r="D371" s="47">
        <v>1212569</v>
      </c>
      <c r="E371" s="47">
        <v>820474</v>
      </c>
      <c r="G371" s="64">
        <v>53</v>
      </c>
    </row>
    <row r="372" spans="1:7" ht="15">
      <c r="A372" s="18" t="s">
        <v>67</v>
      </c>
      <c r="B372" s="17" t="s">
        <v>43</v>
      </c>
      <c r="C372" s="47">
        <v>2025963</v>
      </c>
      <c r="D372" s="47">
        <v>1661313</v>
      </c>
      <c r="E372" s="47">
        <v>364650</v>
      </c>
      <c r="G372" s="64">
        <v>507</v>
      </c>
    </row>
    <row r="373" spans="1:7" ht="15">
      <c r="A373" s="18" t="s">
        <v>64</v>
      </c>
      <c r="B373" s="17" t="s">
        <v>43</v>
      </c>
      <c r="C373" s="47">
        <v>1999585</v>
      </c>
      <c r="D373" s="47">
        <v>1712770</v>
      </c>
      <c r="E373" s="47">
        <v>286815</v>
      </c>
      <c r="G373" s="64">
        <v>506</v>
      </c>
    </row>
    <row r="374" spans="1:7" ht="15">
      <c r="A374" s="18" t="s">
        <v>118</v>
      </c>
      <c r="B374" s="17" t="s">
        <v>43</v>
      </c>
      <c r="C374" s="47">
        <v>1987320</v>
      </c>
      <c r="D374" s="47">
        <v>1404059</v>
      </c>
      <c r="E374" s="47">
        <v>583261</v>
      </c>
      <c r="G374" s="64">
        <v>521</v>
      </c>
    </row>
    <row r="375" spans="1:7" ht="15">
      <c r="A375" s="18" t="s">
        <v>1307</v>
      </c>
      <c r="B375" s="17" t="s">
        <v>1217</v>
      </c>
      <c r="C375" s="47">
        <v>1975643</v>
      </c>
      <c r="D375" s="47">
        <v>1496772</v>
      </c>
      <c r="E375" s="47">
        <v>478871</v>
      </c>
      <c r="G375" s="64">
        <v>352</v>
      </c>
    </row>
    <row r="376" spans="1:7" ht="15">
      <c r="A376" s="18" t="s">
        <v>933</v>
      </c>
      <c r="B376" s="17" t="s">
        <v>921</v>
      </c>
      <c r="C376" s="47">
        <v>1972127</v>
      </c>
      <c r="D376" s="47">
        <v>1783137</v>
      </c>
      <c r="E376" s="47">
        <v>188990</v>
      </c>
      <c r="G376" s="64">
        <v>226</v>
      </c>
    </row>
    <row r="377" spans="1:7" ht="15">
      <c r="A377" s="18" t="s">
        <v>360</v>
      </c>
      <c r="B377" s="17" t="s">
        <v>321</v>
      </c>
      <c r="C377" s="47">
        <v>1968000</v>
      </c>
      <c r="D377" s="47">
        <v>1304751</v>
      </c>
      <c r="E377" s="47">
        <v>663249</v>
      </c>
      <c r="G377" s="64">
        <v>36</v>
      </c>
    </row>
    <row r="378" spans="1:7" ht="15">
      <c r="A378" s="18" t="s">
        <v>408</v>
      </c>
      <c r="B378" s="17" t="s">
        <v>321</v>
      </c>
      <c r="C378" s="47">
        <v>1946605</v>
      </c>
      <c r="D378" s="47">
        <v>1072458</v>
      </c>
      <c r="E378" s="47">
        <v>874147</v>
      </c>
      <c r="G378" s="64">
        <v>52</v>
      </c>
    </row>
    <row r="379" spans="1:7" ht="15">
      <c r="A379" s="18" t="s">
        <v>1352</v>
      </c>
      <c r="B379" s="17" t="s">
        <v>1217</v>
      </c>
      <c r="C379" s="47">
        <v>1946077</v>
      </c>
      <c r="D379" s="47">
        <v>1399833</v>
      </c>
      <c r="E379" s="47">
        <v>546244</v>
      </c>
      <c r="G379" s="64">
        <v>367</v>
      </c>
    </row>
    <row r="380" spans="1:7" ht="15">
      <c r="A380" s="18" t="s">
        <v>426</v>
      </c>
      <c r="B380" s="17" t="s">
        <v>321</v>
      </c>
      <c r="C380" s="47">
        <v>1885388</v>
      </c>
      <c r="D380" s="47">
        <v>1451863</v>
      </c>
      <c r="E380" s="47">
        <v>433525</v>
      </c>
      <c r="G380" s="64">
        <v>58</v>
      </c>
    </row>
    <row r="381" spans="1:7" ht="15">
      <c r="A381" s="18" t="s">
        <v>1587</v>
      </c>
      <c r="B381" s="17" t="s">
        <v>1492</v>
      </c>
      <c r="C381" s="47">
        <v>1884987</v>
      </c>
      <c r="D381" s="47">
        <v>1477432</v>
      </c>
      <c r="E381" s="47">
        <v>407555</v>
      </c>
      <c r="G381" s="64">
        <v>446</v>
      </c>
    </row>
    <row r="382" spans="1:7" ht="15">
      <c r="A382" s="18" t="s">
        <v>914</v>
      </c>
      <c r="B382" s="17" t="s">
        <v>856</v>
      </c>
      <c r="C382" s="47">
        <v>1860433</v>
      </c>
      <c r="D382" s="47">
        <v>1490013</v>
      </c>
      <c r="E382" s="47">
        <v>370420</v>
      </c>
      <c r="G382" s="64">
        <v>220</v>
      </c>
    </row>
    <row r="383" spans="1:7" ht="15">
      <c r="A383" s="18" t="s">
        <v>1213</v>
      </c>
      <c r="B383" s="17" t="s">
        <v>1143</v>
      </c>
      <c r="C383" s="47">
        <v>1853435</v>
      </c>
      <c r="D383" s="47">
        <v>526225</v>
      </c>
      <c r="E383" s="47">
        <v>1327210</v>
      </c>
      <c r="G383" s="64">
        <v>321</v>
      </c>
    </row>
    <row r="384" spans="1:7" ht="15">
      <c r="A384" s="18" t="s">
        <v>1378</v>
      </c>
      <c r="B384" s="17" t="s">
        <v>1375</v>
      </c>
      <c r="C384" s="47">
        <v>1852917</v>
      </c>
      <c r="D384" s="47">
        <v>1471017</v>
      </c>
      <c r="E384" s="47">
        <v>381900</v>
      </c>
      <c r="G384" s="64">
        <v>376</v>
      </c>
    </row>
    <row r="385" spans="1:7" ht="15">
      <c r="A385" s="18" t="s">
        <v>103</v>
      </c>
      <c r="B385" s="17" t="s">
        <v>43</v>
      </c>
      <c r="C385" s="47">
        <v>1848112</v>
      </c>
      <c r="D385" s="47">
        <v>1622812</v>
      </c>
      <c r="E385" s="47">
        <v>225300</v>
      </c>
      <c r="G385" s="64">
        <v>519</v>
      </c>
    </row>
    <row r="386" spans="1:7" ht="15">
      <c r="A386" s="18" t="s">
        <v>1316</v>
      </c>
      <c r="B386" s="17" t="s">
        <v>1217</v>
      </c>
      <c r="C386" s="47">
        <v>1819110</v>
      </c>
      <c r="D386" s="47">
        <v>1805759</v>
      </c>
      <c r="E386" s="47">
        <v>13351</v>
      </c>
      <c r="G386" s="64">
        <v>355</v>
      </c>
    </row>
    <row r="387" spans="1:7" ht="15">
      <c r="A387" s="18" t="s">
        <v>224</v>
      </c>
      <c r="B387" s="17" t="s">
        <v>191</v>
      </c>
      <c r="C387" s="47">
        <v>1816297</v>
      </c>
      <c r="D387" s="47">
        <v>1807697</v>
      </c>
      <c r="E387" s="47">
        <v>8600</v>
      </c>
      <c r="G387" s="64">
        <v>556</v>
      </c>
    </row>
    <row r="388" spans="1:7" ht="15">
      <c r="A388" s="18" t="s">
        <v>715</v>
      </c>
      <c r="B388" s="17" t="s">
        <v>652</v>
      </c>
      <c r="C388" s="47">
        <v>1800479</v>
      </c>
      <c r="D388" s="47">
        <v>583137</v>
      </c>
      <c r="E388" s="47">
        <v>1217342</v>
      </c>
      <c r="G388" s="64">
        <v>154</v>
      </c>
    </row>
    <row r="389" spans="1:7" ht="15">
      <c r="A389" s="18" t="s">
        <v>1085</v>
      </c>
      <c r="B389" s="17" t="s">
        <v>1029</v>
      </c>
      <c r="C389" s="47">
        <v>1800268</v>
      </c>
      <c r="D389" s="47">
        <v>1391811</v>
      </c>
      <c r="E389" s="47">
        <v>408457</v>
      </c>
      <c r="G389" s="64">
        <v>277</v>
      </c>
    </row>
    <row r="390" spans="1:7" ht="15">
      <c r="A390" s="18" t="s">
        <v>1256</v>
      </c>
      <c r="B390" s="17" t="s">
        <v>1217</v>
      </c>
      <c r="C390" s="47">
        <v>1763048</v>
      </c>
      <c r="D390" s="47">
        <v>1738248</v>
      </c>
      <c r="E390" s="47">
        <v>24800</v>
      </c>
      <c r="G390" s="64">
        <v>335</v>
      </c>
    </row>
    <row r="391" spans="1:7" ht="15">
      <c r="A391" s="18" t="s">
        <v>79</v>
      </c>
      <c r="B391" s="17" t="s">
        <v>43</v>
      </c>
      <c r="C391" s="47">
        <v>1740147</v>
      </c>
      <c r="D391" s="47">
        <v>1101818</v>
      </c>
      <c r="E391" s="47">
        <v>638329</v>
      </c>
      <c r="G391" s="64">
        <v>511</v>
      </c>
    </row>
    <row r="392" spans="1:7" ht="15">
      <c r="A392" s="18" t="s">
        <v>55</v>
      </c>
      <c r="B392" s="17" t="s">
        <v>43</v>
      </c>
      <c r="C392" s="47">
        <v>1737515</v>
      </c>
      <c r="D392" s="47">
        <v>1403978</v>
      </c>
      <c r="E392" s="47">
        <v>333537</v>
      </c>
      <c r="G392" s="64">
        <v>503</v>
      </c>
    </row>
    <row r="393" spans="1:7" ht="15">
      <c r="A393" s="18" t="s">
        <v>1560</v>
      </c>
      <c r="B393" s="17" t="s">
        <v>1492</v>
      </c>
      <c r="C393" s="47">
        <v>1736174</v>
      </c>
      <c r="D393" s="47">
        <v>1203727</v>
      </c>
      <c r="E393" s="47">
        <v>532447</v>
      </c>
      <c r="G393" s="64">
        <v>437</v>
      </c>
    </row>
    <row r="394" spans="1:7" ht="15">
      <c r="A394" s="18" t="s">
        <v>519</v>
      </c>
      <c r="B394" s="17" t="s">
        <v>191</v>
      </c>
      <c r="C394" s="47">
        <v>1723616</v>
      </c>
      <c r="D394" s="47">
        <v>523777</v>
      </c>
      <c r="E394" s="47">
        <v>1199839</v>
      </c>
      <c r="G394" s="64">
        <v>566</v>
      </c>
    </row>
    <row r="395" spans="1:7" ht="15">
      <c r="A395" s="18" t="s">
        <v>1331</v>
      </c>
      <c r="B395" s="17" t="s">
        <v>1217</v>
      </c>
      <c r="C395" s="47">
        <v>1723544</v>
      </c>
      <c r="D395" s="47">
        <v>1723544</v>
      </c>
      <c r="E395" s="47">
        <v>0</v>
      </c>
      <c r="G395" s="64">
        <v>360</v>
      </c>
    </row>
    <row r="396" spans="1:7" ht="15">
      <c r="A396" s="18" t="s">
        <v>1238</v>
      </c>
      <c r="B396" s="17" t="s">
        <v>1217</v>
      </c>
      <c r="C396" s="47">
        <v>1721865</v>
      </c>
      <c r="D396" s="47">
        <v>1591355</v>
      </c>
      <c r="E396" s="47">
        <v>130510</v>
      </c>
      <c r="G396" s="64">
        <v>329</v>
      </c>
    </row>
    <row r="397" spans="1:7" ht="15">
      <c r="A397" s="18" t="s">
        <v>589</v>
      </c>
      <c r="B397" s="17" t="s">
        <v>532</v>
      </c>
      <c r="C397" s="47">
        <v>1709579</v>
      </c>
      <c r="D397" s="47">
        <v>1432086</v>
      </c>
      <c r="E397" s="47">
        <v>277493</v>
      </c>
      <c r="G397" s="64">
        <v>112</v>
      </c>
    </row>
    <row r="398" spans="1:7" ht="15">
      <c r="A398" s="18" t="s">
        <v>664</v>
      </c>
      <c r="B398" s="17" t="s">
        <v>652</v>
      </c>
      <c r="C398" s="47">
        <v>1705426</v>
      </c>
      <c r="D398" s="47">
        <v>562731</v>
      </c>
      <c r="E398" s="47">
        <v>1142695</v>
      </c>
      <c r="G398" s="64">
        <v>137</v>
      </c>
    </row>
    <row r="399" spans="1:7" ht="15">
      <c r="A399" s="18" t="s">
        <v>250</v>
      </c>
      <c r="B399" s="17" t="s">
        <v>191</v>
      </c>
      <c r="C399" s="47">
        <v>1694900</v>
      </c>
      <c r="D399" s="47">
        <v>272550</v>
      </c>
      <c r="E399" s="47">
        <v>1422350</v>
      </c>
      <c r="G399" s="64">
        <v>567</v>
      </c>
    </row>
    <row r="400" spans="1:7" ht="15">
      <c r="A400" s="18" t="s">
        <v>140</v>
      </c>
      <c r="B400" s="17" t="s">
        <v>126</v>
      </c>
      <c r="C400" s="47">
        <v>1686611</v>
      </c>
      <c r="D400" s="47">
        <v>1623706</v>
      </c>
      <c r="E400" s="47">
        <v>62905</v>
      </c>
      <c r="G400" s="64">
        <v>528</v>
      </c>
    </row>
    <row r="401" spans="1:7" ht="15">
      <c r="A401" s="18" t="s">
        <v>519</v>
      </c>
      <c r="B401" s="17" t="s">
        <v>321</v>
      </c>
      <c r="C401" s="47">
        <v>1681975</v>
      </c>
      <c r="D401" s="47">
        <v>1608125</v>
      </c>
      <c r="E401" s="47">
        <v>73850</v>
      </c>
      <c r="G401" s="64">
        <v>89</v>
      </c>
    </row>
    <row r="402" spans="1:7" ht="15">
      <c r="A402" s="18" t="s">
        <v>661</v>
      </c>
      <c r="B402" s="17" t="s">
        <v>652</v>
      </c>
      <c r="C402" s="47">
        <v>1670240</v>
      </c>
      <c r="D402" s="47">
        <v>1495840</v>
      </c>
      <c r="E402" s="47">
        <v>174400</v>
      </c>
      <c r="G402" s="64">
        <v>136</v>
      </c>
    </row>
    <row r="403" spans="1:7" ht="15">
      <c r="A403" s="18" t="s">
        <v>516</v>
      </c>
      <c r="B403" s="17" t="s">
        <v>321</v>
      </c>
      <c r="C403" s="47">
        <v>1627307</v>
      </c>
      <c r="D403" s="47">
        <v>885807</v>
      </c>
      <c r="E403" s="47">
        <v>741500</v>
      </c>
      <c r="G403" s="64">
        <v>88</v>
      </c>
    </row>
    <row r="404" spans="1:7" ht="15">
      <c r="A404" s="18" t="s">
        <v>1639</v>
      </c>
      <c r="B404" s="17" t="s">
        <v>1591</v>
      </c>
      <c r="C404" s="47">
        <v>1618159</v>
      </c>
      <c r="D404" s="47">
        <v>725357</v>
      </c>
      <c r="E404" s="47">
        <v>892802</v>
      </c>
      <c r="G404" s="64">
        <v>463</v>
      </c>
    </row>
    <row r="405" spans="1:7" ht="15">
      <c r="A405" s="18" t="s">
        <v>423</v>
      </c>
      <c r="B405" s="17" t="s">
        <v>321</v>
      </c>
      <c r="C405" s="47">
        <v>1608618</v>
      </c>
      <c r="D405" s="47">
        <v>1570809</v>
      </c>
      <c r="E405" s="47">
        <v>37809</v>
      </c>
      <c r="G405" s="64">
        <v>57</v>
      </c>
    </row>
    <row r="406" spans="1:7" ht="15">
      <c r="A406" s="18" t="s">
        <v>1076</v>
      </c>
      <c r="B406" s="17" t="s">
        <v>1029</v>
      </c>
      <c r="C406" s="47">
        <v>1603256</v>
      </c>
      <c r="D406" s="47">
        <v>1460504</v>
      </c>
      <c r="E406" s="47">
        <v>142752</v>
      </c>
      <c r="G406" s="64">
        <v>274</v>
      </c>
    </row>
    <row r="407" spans="1:7" ht="15">
      <c r="A407" s="18" t="s">
        <v>1618</v>
      </c>
      <c r="B407" s="17" t="s">
        <v>1591</v>
      </c>
      <c r="C407" s="47">
        <v>1578408</v>
      </c>
      <c r="D407" s="47">
        <v>1241642</v>
      </c>
      <c r="E407" s="47">
        <v>336766</v>
      </c>
      <c r="G407" s="64">
        <v>456</v>
      </c>
    </row>
    <row r="408" spans="1:7" ht="15">
      <c r="A408" s="18" t="s">
        <v>562</v>
      </c>
      <c r="B408" s="17" t="s">
        <v>532</v>
      </c>
      <c r="C408" s="47">
        <v>1562533</v>
      </c>
      <c r="D408" s="47">
        <v>1187292</v>
      </c>
      <c r="E408" s="47">
        <v>375241</v>
      </c>
      <c r="G408" s="64">
        <v>103</v>
      </c>
    </row>
    <row r="409" spans="1:7" ht="15">
      <c r="A409" s="18" t="s">
        <v>212</v>
      </c>
      <c r="B409" s="17" t="s">
        <v>191</v>
      </c>
      <c r="C409" s="47">
        <v>1559186</v>
      </c>
      <c r="D409" s="47">
        <v>62552</v>
      </c>
      <c r="E409" s="47">
        <v>1496634</v>
      </c>
      <c r="G409" s="64">
        <v>552</v>
      </c>
    </row>
    <row r="410" spans="1:7" ht="15">
      <c r="A410" s="18" t="s">
        <v>1684</v>
      </c>
      <c r="B410" s="17" t="s">
        <v>1640</v>
      </c>
      <c r="C410" s="47">
        <v>1552661</v>
      </c>
      <c r="D410" s="47">
        <v>1434184</v>
      </c>
      <c r="E410" s="47">
        <v>118477</v>
      </c>
      <c r="G410" s="64">
        <v>476</v>
      </c>
    </row>
    <row r="411" spans="1:7" ht="15">
      <c r="A411" s="18" t="s">
        <v>106</v>
      </c>
      <c r="B411" s="17" t="s">
        <v>43</v>
      </c>
      <c r="C411" s="47">
        <v>1522859</v>
      </c>
      <c r="D411" s="47">
        <v>1218289</v>
      </c>
      <c r="E411" s="47">
        <v>304570</v>
      </c>
      <c r="G411" s="64">
        <v>520</v>
      </c>
    </row>
    <row r="412" spans="1:7" ht="15">
      <c r="A412" s="18" t="s">
        <v>1253</v>
      </c>
      <c r="B412" s="17" t="s">
        <v>1217</v>
      </c>
      <c r="C412" s="47">
        <v>1509707</v>
      </c>
      <c r="D412" s="47">
        <v>1106812</v>
      </c>
      <c r="E412" s="47">
        <v>402895</v>
      </c>
      <c r="G412" s="64">
        <v>334</v>
      </c>
    </row>
    <row r="413" spans="1:7" ht="15">
      <c r="A413" s="18" t="s">
        <v>1491</v>
      </c>
      <c r="B413" s="17" t="s">
        <v>1375</v>
      </c>
      <c r="C413" s="47">
        <v>1505962</v>
      </c>
      <c r="D413" s="47">
        <v>487667</v>
      </c>
      <c r="E413" s="47">
        <v>1018295</v>
      </c>
      <c r="G413" s="64">
        <v>414</v>
      </c>
    </row>
    <row r="414" spans="1:7" ht="15">
      <c r="A414" s="18" t="s">
        <v>610</v>
      </c>
      <c r="B414" s="17" t="s">
        <v>532</v>
      </c>
      <c r="C414" s="47">
        <v>1494646</v>
      </c>
      <c r="D414" s="47">
        <v>748926</v>
      </c>
      <c r="E414" s="47">
        <v>745720</v>
      </c>
      <c r="G414" s="64">
        <v>119</v>
      </c>
    </row>
    <row r="415" spans="1:7" ht="15">
      <c r="A415" s="18" t="s">
        <v>23</v>
      </c>
      <c r="B415" s="17" t="s">
        <v>1691</v>
      </c>
      <c r="C415" s="47">
        <v>1469331</v>
      </c>
      <c r="D415" s="47">
        <v>1188341</v>
      </c>
      <c r="E415" s="47">
        <v>280990</v>
      </c>
      <c r="G415" s="64">
        <v>492</v>
      </c>
    </row>
    <row r="416" spans="1:7" ht="15">
      <c r="A416" s="18" t="s">
        <v>1050</v>
      </c>
      <c r="B416" s="17" t="s">
        <v>1029</v>
      </c>
      <c r="C416" s="47">
        <v>1461847</v>
      </c>
      <c r="D416" s="47">
        <v>961513</v>
      </c>
      <c r="E416" s="47">
        <v>500334</v>
      </c>
      <c r="G416" s="64">
        <v>265</v>
      </c>
    </row>
    <row r="417" spans="1:7" ht="15">
      <c r="A417" s="18" t="s">
        <v>1176</v>
      </c>
      <c r="B417" s="17" t="s">
        <v>1143</v>
      </c>
      <c r="C417" s="47">
        <v>1437373</v>
      </c>
      <c r="D417" s="47">
        <v>1231664</v>
      </c>
      <c r="E417" s="47">
        <v>205709</v>
      </c>
      <c r="G417" s="64">
        <v>308</v>
      </c>
    </row>
    <row r="418" spans="1:7" ht="15">
      <c r="A418" s="18" t="s">
        <v>528</v>
      </c>
      <c r="B418" s="17" t="s">
        <v>321</v>
      </c>
      <c r="C418" s="47">
        <v>1431194</v>
      </c>
      <c r="D418" s="47">
        <v>980791</v>
      </c>
      <c r="E418" s="47">
        <v>450403</v>
      </c>
      <c r="G418" s="64">
        <v>92</v>
      </c>
    </row>
    <row r="419" spans="1:7" ht="15">
      <c r="A419" s="18" t="s">
        <v>454</v>
      </c>
      <c r="B419" s="17" t="s">
        <v>321</v>
      </c>
      <c r="C419" s="47">
        <v>1423634</v>
      </c>
      <c r="D419" s="47">
        <v>1348679</v>
      </c>
      <c r="E419" s="47">
        <v>74955</v>
      </c>
      <c r="G419" s="64">
        <v>67</v>
      </c>
    </row>
    <row r="420" spans="1:7" ht="15">
      <c r="A420" s="18" t="s">
        <v>227</v>
      </c>
      <c r="B420" s="17" t="s">
        <v>191</v>
      </c>
      <c r="C420" s="47">
        <v>1412834</v>
      </c>
      <c r="D420" s="47">
        <v>807600</v>
      </c>
      <c r="E420" s="47">
        <v>605234</v>
      </c>
      <c r="G420" s="64">
        <v>557</v>
      </c>
    </row>
    <row r="421" spans="1:7" ht="15">
      <c r="A421" s="18" t="s">
        <v>1210</v>
      </c>
      <c r="B421" s="17" t="s">
        <v>1143</v>
      </c>
      <c r="C421" s="47">
        <v>1411809</v>
      </c>
      <c r="D421" s="47">
        <v>941496</v>
      </c>
      <c r="E421" s="47">
        <v>470313</v>
      </c>
      <c r="G421" s="64">
        <v>320</v>
      </c>
    </row>
    <row r="422" spans="1:7" ht="15">
      <c r="A422" s="18" t="s">
        <v>1594</v>
      </c>
      <c r="B422" s="17" t="s">
        <v>1591</v>
      </c>
      <c r="C422" s="47">
        <v>1390963</v>
      </c>
      <c r="D422" s="47">
        <v>1358963</v>
      </c>
      <c r="E422" s="47">
        <v>32000</v>
      </c>
      <c r="G422" s="64">
        <v>448</v>
      </c>
    </row>
    <row r="423" spans="1:7" ht="15">
      <c r="A423" s="18" t="s">
        <v>757</v>
      </c>
      <c r="B423" s="17" t="s">
        <v>652</v>
      </c>
      <c r="C423" s="47">
        <v>1366087</v>
      </c>
      <c r="D423" s="47">
        <v>1024153</v>
      </c>
      <c r="E423" s="47">
        <v>341934</v>
      </c>
      <c r="G423" s="64">
        <v>168</v>
      </c>
    </row>
    <row r="424" spans="1:7" ht="15">
      <c r="A424" s="18" t="s">
        <v>688</v>
      </c>
      <c r="B424" s="17" t="s">
        <v>652</v>
      </c>
      <c r="C424" s="47">
        <v>1359016</v>
      </c>
      <c r="D424" s="47">
        <v>1150408</v>
      </c>
      <c r="E424" s="47">
        <v>208608</v>
      </c>
      <c r="G424" s="64">
        <v>145</v>
      </c>
    </row>
    <row r="425" spans="1:7" ht="15">
      <c r="A425" s="18" t="s">
        <v>438</v>
      </c>
      <c r="B425" s="17" t="s">
        <v>321</v>
      </c>
      <c r="C425" s="47">
        <v>1322947</v>
      </c>
      <c r="D425" s="47">
        <v>829772</v>
      </c>
      <c r="E425" s="47">
        <v>493175</v>
      </c>
      <c r="G425" s="64">
        <v>62</v>
      </c>
    </row>
    <row r="426" spans="1:7" ht="15">
      <c r="A426" s="18" t="s">
        <v>167</v>
      </c>
      <c r="B426" s="17" t="s">
        <v>126</v>
      </c>
      <c r="C426" s="47">
        <v>1309415</v>
      </c>
      <c r="D426" s="47">
        <v>989058</v>
      </c>
      <c r="E426" s="47">
        <v>320357</v>
      </c>
      <c r="G426" s="64">
        <v>537</v>
      </c>
    </row>
    <row r="427" spans="1:7" ht="15">
      <c r="A427" s="18" t="s">
        <v>1557</v>
      </c>
      <c r="B427" s="17" t="s">
        <v>1492</v>
      </c>
      <c r="C427" s="47">
        <v>1308097</v>
      </c>
      <c r="D427" s="47">
        <v>1308097</v>
      </c>
      <c r="E427" s="47">
        <v>0</v>
      </c>
      <c r="G427" s="64">
        <v>436</v>
      </c>
    </row>
    <row r="428" spans="1:7" ht="15">
      <c r="A428" s="18" t="s">
        <v>1304</v>
      </c>
      <c r="B428" s="17" t="s">
        <v>1217</v>
      </c>
      <c r="C428" s="47">
        <v>1299028</v>
      </c>
      <c r="D428" s="47">
        <v>1034103</v>
      </c>
      <c r="E428" s="47">
        <v>264925</v>
      </c>
      <c r="G428" s="64">
        <v>351</v>
      </c>
    </row>
    <row r="429" spans="1:7" ht="15">
      <c r="A429" s="18" t="s">
        <v>936</v>
      </c>
      <c r="B429" s="17" t="s">
        <v>1029</v>
      </c>
      <c r="C429" s="47">
        <v>1298239</v>
      </c>
      <c r="D429" s="47">
        <v>1030269</v>
      </c>
      <c r="E429" s="47">
        <v>267970</v>
      </c>
      <c r="G429" s="64">
        <v>268</v>
      </c>
    </row>
    <row r="430" spans="1:7" ht="15">
      <c r="A430" s="18" t="s">
        <v>363</v>
      </c>
      <c r="B430" s="17" t="s">
        <v>321</v>
      </c>
      <c r="C430" s="47">
        <v>1298158</v>
      </c>
      <c r="D430" s="47">
        <v>982458</v>
      </c>
      <c r="E430" s="47">
        <v>315700</v>
      </c>
      <c r="G430" s="64">
        <v>37</v>
      </c>
    </row>
    <row r="431" spans="1:7" ht="15">
      <c r="A431" s="18" t="s">
        <v>547</v>
      </c>
      <c r="B431" s="17" t="s">
        <v>532</v>
      </c>
      <c r="C431" s="47">
        <v>1291079</v>
      </c>
      <c r="D431" s="47">
        <v>774225</v>
      </c>
      <c r="E431" s="47">
        <v>516854</v>
      </c>
      <c r="G431" s="64">
        <v>98</v>
      </c>
    </row>
    <row r="432" spans="1:7" ht="15">
      <c r="A432" s="18" t="s">
        <v>1675</v>
      </c>
      <c r="B432" s="17" t="s">
        <v>1691</v>
      </c>
      <c r="C432" s="47">
        <v>1290039</v>
      </c>
      <c r="D432" s="47">
        <v>829789</v>
      </c>
      <c r="E432" s="47">
        <v>460250</v>
      </c>
      <c r="G432" s="64">
        <v>493</v>
      </c>
    </row>
    <row r="433" spans="1:7" ht="15">
      <c r="A433" s="18" t="s">
        <v>100</v>
      </c>
      <c r="B433" s="17" t="s">
        <v>43</v>
      </c>
      <c r="C433" s="47">
        <v>1254032</v>
      </c>
      <c r="D433" s="47">
        <v>1180082</v>
      </c>
      <c r="E433" s="47">
        <v>73950</v>
      </c>
      <c r="G433" s="64">
        <v>518</v>
      </c>
    </row>
    <row r="434" spans="1:7" ht="15">
      <c r="A434" s="18" t="s">
        <v>61</v>
      </c>
      <c r="B434" s="17" t="s">
        <v>43</v>
      </c>
      <c r="C434" s="47">
        <v>1221661</v>
      </c>
      <c r="D434" s="47">
        <v>955275</v>
      </c>
      <c r="E434" s="47">
        <v>266386</v>
      </c>
      <c r="G434" s="64">
        <v>505</v>
      </c>
    </row>
    <row r="435" spans="1:7" ht="15">
      <c r="A435" s="18" t="s">
        <v>207</v>
      </c>
      <c r="B435" s="17" t="s">
        <v>191</v>
      </c>
      <c r="C435" s="47">
        <v>1217952</v>
      </c>
      <c r="D435" s="47">
        <v>1197927</v>
      </c>
      <c r="E435" s="47">
        <v>20025</v>
      </c>
      <c r="G435" s="64">
        <v>550</v>
      </c>
    </row>
    <row r="436" spans="1:7" ht="15">
      <c r="A436" s="18" t="s">
        <v>1578</v>
      </c>
      <c r="B436" s="17" t="s">
        <v>1492</v>
      </c>
      <c r="C436" s="47">
        <v>1214553</v>
      </c>
      <c r="D436" s="47">
        <v>1207103</v>
      </c>
      <c r="E436" s="47">
        <v>7450</v>
      </c>
      <c r="G436" s="64">
        <v>443</v>
      </c>
    </row>
    <row r="437" spans="1:7" ht="15">
      <c r="A437" s="18" t="s">
        <v>1504</v>
      </c>
      <c r="B437" s="17" t="s">
        <v>1492</v>
      </c>
      <c r="C437" s="47">
        <v>1214173</v>
      </c>
      <c r="D437" s="47">
        <v>1214173</v>
      </c>
      <c r="E437" s="47">
        <v>0</v>
      </c>
      <c r="G437" s="64">
        <v>418</v>
      </c>
    </row>
    <row r="438" spans="1:7" ht="15">
      <c r="A438" s="18" t="s">
        <v>1283</v>
      </c>
      <c r="B438" s="17" t="s">
        <v>1217</v>
      </c>
      <c r="C438" s="47">
        <v>1214085</v>
      </c>
      <c r="D438" s="47">
        <v>822875</v>
      </c>
      <c r="E438" s="47">
        <v>391210</v>
      </c>
      <c r="G438" s="64">
        <v>344</v>
      </c>
    </row>
    <row r="439" spans="1:7" ht="15">
      <c r="A439" s="18" t="s">
        <v>1393</v>
      </c>
      <c r="B439" s="17" t="s">
        <v>1375</v>
      </c>
      <c r="C439" s="47">
        <v>1213298</v>
      </c>
      <c r="D439" s="47">
        <v>583973</v>
      </c>
      <c r="E439" s="47">
        <v>629325</v>
      </c>
      <c r="G439" s="64">
        <v>381</v>
      </c>
    </row>
    <row r="440" spans="1:7" ht="15">
      <c r="A440" s="18" t="s">
        <v>1220</v>
      </c>
      <c r="B440" s="17" t="s">
        <v>1217</v>
      </c>
      <c r="C440" s="47">
        <v>1208443</v>
      </c>
      <c r="D440" s="47">
        <v>1108543</v>
      </c>
      <c r="E440" s="47">
        <v>99900</v>
      </c>
      <c r="G440" s="64">
        <v>323</v>
      </c>
    </row>
    <row r="441" spans="1:7" ht="15">
      <c r="A441" s="18" t="s">
        <v>748</v>
      </c>
      <c r="B441" s="17" t="s">
        <v>652</v>
      </c>
      <c r="C441" s="47">
        <v>1194538</v>
      </c>
      <c r="D441" s="47">
        <v>516880</v>
      </c>
      <c r="E441" s="47">
        <v>677658</v>
      </c>
      <c r="G441" s="64">
        <v>165</v>
      </c>
    </row>
    <row r="442" spans="1:7" ht="15">
      <c r="A442" s="18" t="s">
        <v>998</v>
      </c>
      <c r="B442" s="17" t="s">
        <v>992</v>
      </c>
      <c r="C442" s="47">
        <v>1189375</v>
      </c>
      <c r="D442" s="47">
        <v>1180000</v>
      </c>
      <c r="E442" s="47">
        <v>9375</v>
      </c>
      <c r="G442" s="64">
        <v>248</v>
      </c>
    </row>
    <row r="443" spans="1:7" ht="15">
      <c r="A443" s="18" t="s">
        <v>803</v>
      </c>
      <c r="B443" s="17" t="s">
        <v>764</v>
      </c>
      <c r="C443" s="47">
        <v>1187580</v>
      </c>
      <c r="D443" s="47">
        <v>1187580</v>
      </c>
      <c r="E443" s="47">
        <v>0</v>
      </c>
      <c r="G443" s="64">
        <v>183</v>
      </c>
    </row>
    <row r="444" spans="1:7" ht="15">
      <c r="A444" s="18" t="s">
        <v>1262</v>
      </c>
      <c r="B444" s="17" t="s">
        <v>1217</v>
      </c>
      <c r="C444" s="47">
        <v>1185091</v>
      </c>
      <c r="D444" s="47">
        <v>781074</v>
      </c>
      <c r="E444" s="47">
        <v>404017</v>
      </c>
      <c r="G444" s="64">
        <v>337</v>
      </c>
    </row>
    <row r="445" spans="1:7" ht="15">
      <c r="A445" s="18" t="s">
        <v>399</v>
      </c>
      <c r="B445" s="17" t="s">
        <v>321</v>
      </c>
      <c r="C445" s="47">
        <v>1173080</v>
      </c>
      <c r="D445" s="47">
        <v>1166480</v>
      </c>
      <c r="E445" s="47">
        <v>6600</v>
      </c>
      <c r="G445" s="64">
        <v>49</v>
      </c>
    </row>
    <row r="446" spans="1:7" ht="15">
      <c r="A446" s="18" t="s">
        <v>718</v>
      </c>
      <c r="B446" s="17" t="s">
        <v>652</v>
      </c>
      <c r="C446" s="47">
        <v>1165456</v>
      </c>
      <c r="D446" s="47">
        <v>547203</v>
      </c>
      <c r="E446" s="47">
        <v>618253</v>
      </c>
      <c r="G446" s="64">
        <v>155</v>
      </c>
    </row>
    <row r="447" spans="1:7" ht="15">
      <c r="A447" s="18" t="s">
        <v>1381</v>
      </c>
      <c r="B447" s="17" t="s">
        <v>1375</v>
      </c>
      <c r="C447" s="47">
        <v>1160694</v>
      </c>
      <c r="D447" s="47">
        <v>965376</v>
      </c>
      <c r="E447" s="47">
        <v>195318</v>
      </c>
      <c r="G447" s="64">
        <v>377</v>
      </c>
    </row>
    <row r="448" spans="1:7" ht="15">
      <c r="A448" s="18" t="s">
        <v>816</v>
      </c>
      <c r="B448" s="17" t="s">
        <v>813</v>
      </c>
      <c r="C448" s="47">
        <v>1153462</v>
      </c>
      <c r="D448" s="47">
        <v>482798</v>
      </c>
      <c r="E448" s="47">
        <v>670664</v>
      </c>
      <c r="G448" s="64">
        <v>187</v>
      </c>
    </row>
    <row r="449" spans="1:7" ht="15">
      <c r="A449" s="18" t="s">
        <v>432</v>
      </c>
      <c r="B449" s="17" t="s">
        <v>321</v>
      </c>
      <c r="C449" s="47">
        <v>1146978</v>
      </c>
      <c r="D449" s="47">
        <v>457968</v>
      </c>
      <c r="E449" s="47">
        <v>689010</v>
      </c>
      <c r="G449" s="64">
        <v>60</v>
      </c>
    </row>
    <row r="450" spans="1:7" ht="15">
      <c r="A450" s="18" t="s">
        <v>1606</v>
      </c>
      <c r="B450" s="17" t="s">
        <v>1591</v>
      </c>
      <c r="C450" s="47">
        <v>1138108</v>
      </c>
      <c r="D450" s="47">
        <v>926833</v>
      </c>
      <c r="E450" s="47">
        <v>211275</v>
      </c>
      <c r="G450" s="64">
        <v>452</v>
      </c>
    </row>
    <row r="451" spans="1:7" ht="15">
      <c r="A451" s="18" t="s">
        <v>1232</v>
      </c>
      <c r="B451" s="17" t="s">
        <v>1217</v>
      </c>
      <c r="C451" s="47">
        <v>1126879</v>
      </c>
      <c r="D451" s="47">
        <v>971879</v>
      </c>
      <c r="E451" s="47">
        <v>155000</v>
      </c>
      <c r="G451" s="64">
        <v>327</v>
      </c>
    </row>
    <row r="452" spans="1:7" ht="15">
      <c r="A452" s="18" t="s">
        <v>1678</v>
      </c>
      <c r="B452" s="17" t="s">
        <v>1640</v>
      </c>
      <c r="C452" s="47">
        <v>1116623</v>
      </c>
      <c r="D452" s="47">
        <v>1025623</v>
      </c>
      <c r="E452" s="47">
        <v>91000</v>
      </c>
      <c r="G452" s="64">
        <v>474</v>
      </c>
    </row>
    <row r="453" spans="1:7" ht="15">
      <c r="A453" s="18" t="s">
        <v>865</v>
      </c>
      <c r="B453" s="17" t="s">
        <v>856</v>
      </c>
      <c r="C453" s="47">
        <v>1104198</v>
      </c>
      <c r="D453" s="47">
        <v>953342</v>
      </c>
      <c r="E453" s="47">
        <v>150856</v>
      </c>
      <c r="G453" s="64">
        <v>203</v>
      </c>
    </row>
    <row r="454" spans="1:7" ht="15">
      <c r="A454" s="18" t="s">
        <v>1384</v>
      </c>
      <c r="B454" s="17" t="s">
        <v>1375</v>
      </c>
      <c r="C454" s="47">
        <v>1100406</v>
      </c>
      <c r="D454" s="47">
        <v>1061661</v>
      </c>
      <c r="E454" s="47">
        <v>38745</v>
      </c>
      <c r="G454" s="64">
        <v>378</v>
      </c>
    </row>
    <row r="455" spans="1:7" ht="15">
      <c r="A455" s="18" t="s">
        <v>215</v>
      </c>
      <c r="B455" s="17" t="s">
        <v>191</v>
      </c>
      <c r="C455" s="47">
        <v>1093241</v>
      </c>
      <c r="D455" s="47">
        <v>511585</v>
      </c>
      <c r="E455" s="47">
        <v>581656</v>
      </c>
      <c r="G455" s="64">
        <v>553</v>
      </c>
    </row>
    <row r="456" spans="1:7" ht="15">
      <c r="A456" s="18" t="s">
        <v>143</v>
      </c>
      <c r="B456" s="17" t="s">
        <v>126</v>
      </c>
      <c r="C456" s="47">
        <v>1091533</v>
      </c>
      <c r="D456" s="47">
        <v>467728</v>
      </c>
      <c r="E456" s="47">
        <v>623805</v>
      </c>
      <c r="G456" s="64">
        <v>529</v>
      </c>
    </row>
    <row r="457" spans="1:7" ht="15">
      <c r="A457" s="18" t="s">
        <v>634</v>
      </c>
      <c r="B457" s="17" t="s">
        <v>532</v>
      </c>
      <c r="C457" s="47">
        <v>1088445</v>
      </c>
      <c r="D457" s="47">
        <v>664756</v>
      </c>
      <c r="E457" s="47">
        <v>423689</v>
      </c>
      <c r="G457" s="64">
        <v>127</v>
      </c>
    </row>
    <row r="458" spans="1:7" ht="15">
      <c r="A458" s="18" t="s">
        <v>302</v>
      </c>
      <c r="B458" s="17" t="s">
        <v>251</v>
      </c>
      <c r="C458" s="47">
        <v>1066753</v>
      </c>
      <c r="D458" s="47">
        <v>855207</v>
      </c>
      <c r="E458" s="47">
        <v>211546</v>
      </c>
      <c r="G458" s="64">
        <v>17</v>
      </c>
    </row>
    <row r="459" spans="1:7" ht="15">
      <c r="A459" s="18" t="s">
        <v>351</v>
      </c>
      <c r="B459" s="17" t="s">
        <v>321</v>
      </c>
      <c r="C459" s="47">
        <v>1061356</v>
      </c>
      <c r="D459" s="47">
        <v>1022456</v>
      </c>
      <c r="E459" s="47">
        <v>38900</v>
      </c>
      <c r="G459" s="64">
        <v>33</v>
      </c>
    </row>
    <row r="460" spans="1:7" ht="15">
      <c r="A460" s="18" t="s">
        <v>266</v>
      </c>
      <c r="B460" s="17" t="s">
        <v>251</v>
      </c>
      <c r="C460" s="47">
        <v>1057900</v>
      </c>
      <c r="D460" s="47">
        <v>935515</v>
      </c>
      <c r="E460" s="47">
        <v>122385</v>
      </c>
      <c r="G460" s="64">
        <v>5</v>
      </c>
    </row>
    <row r="461" spans="1:7" ht="15">
      <c r="A461" s="18" t="s">
        <v>988</v>
      </c>
      <c r="B461" s="17" t="s">
        <v>921</v>
      </c>
      <c r="C461" s="47">
        <v>1047216</v>
      </c>
      <c r="D461" s="47">
        <v>96716</v>
      </c>
      <c r="E461" s="47">
        <v>950500</v>
      </c>
      <c r="G461" s="64">
        <v>245</v>
      </c>
    </row>
    <row r="462" spans="1:7" ht="15">
      <c r="A462" s="18" t="s">
        <v>14</v>
      </c>
      <c r="B462" s="17" t="s">
        <v>1691</v>
      </c>
      <c r="C462" s="47">
        <v>1042098</v>
      </c>
      <c r="D462" s="47">
        <v>715436</v>
      </c>
      <c r="E462" s="47">
        <v>326662</v>
      </c>
      <c r="G462" s="64">
        <v>489</v>
      </c>
    </row>
    <row r="463" spans="1:7" ht="15">
      <c r="A463" s="18" t="s">
        <v>1712</v>
      </c>
      <c r="B463" s="17" t="s">
        <v>1691</v>
      </c>
      <c r="C463" s="47">
        <v>1019674</v>
      </c>
      <c r="D463" s="47">
        <v>753550</v>
      </c>
      <c r="E463" s="47">
        <v>266124</v>
      </c>
      <c r="G463" s="64">
        <v>485</v>
      </c>
    </row>
    <row r="464" spans="1:7" ht="15">
      <c r="A464" s="18" t="s">
        <v>670</v>
      </c>
      <c r="B464" s="17" t="s">
        <v>652</v>
      </c>
      <c r="C464" s="47">
        <v>1017975</v>
      </c>
      <c r="D464" s="47">
        <v>381771</v>
      </c>
      <c r="E464" s="47">
        <v>636204</v>
      </c>
      <c r="G464" s="64">
        <v>139</v>
      </c>
    </row>
    <row r="465" spans="1:7" ht="15">
      <c r="A465" s="18" t="s">
        <v>962</v>
      </c>
      <c r="B465" s="17" t="s">
        <v>921</v>
      </c>
      <c r="C465" s="47">
        <v>1013458</v>
      </c>
      <c r="D465" s="47">
        <v>421513</v>
      </c>
      <c r="E465" s="47">
        <v>591945</v>
      </c>
      <c r="G465" s="64">
        <v>236</v>
      </c>
    </row>
    <row r="466" spans="1:7" ht="15">
      <c r="A466" s="18" t="s">
        <v>1569</v>
      </c>
      <c r="B466" s="17" t="s">
        <v>1492</v>
      </c>
      <c r="C466" s="47">
        <v>1000562</v>
      </c>
      <c r="D466" s="47">
        <v>672151</v>
      </c>
      <c r="E466" s="47">
        <v>328411</v>
      </c>
      <c r="G466" s="64">
        <v>440</v>
      </c>
    </row>
    <row r="467" spans="1:7" ht="15">
      <c r="A467" s="18" t="s">
        <v>568</v>
      </c>
      <c r="B467" s="17" t="s">
        <v>532</v>
      </c>
      <c r="C467" s="47">
        <v>997583</v>
      </c>
      <c r="D467" s="47">
        <v>404473</v>
      </c>
      <c r="E467" s="47">
        <v>593110</v>
      </c>
      <c r="G467" s="64">
        <v>105</v>
      </c>
    </row>
    <row r="468" spans="1:7" ht="15">
      <c r="A468" s="18" t="s">
        <v>742</v>
      </c>
      <c r="B468" s="17" t="s">
        <v>652</v>
      </c>
      <c r="C468" s="47">
        <v>989532</v>
      </c>
      <c r="D468" s="47">
        <v>750555</v>
      </c>
      <c r="E468" s="47">
        <v>238977</v>
      </c>
      <c r="G468" s="64">
        <v>163</v>
      </c>
    </row>
    <row r="469" spans="1:7" ht="15">
      <c r="A469" s="18" t="s">
        <v>586</v>
      </c>
      <c r="B469" s="17" t="s">
        <v>191</v>
      </c>
      <c r="C469" s="47">
        <v>986166</v>
      </c>
      <c r="D469" s="47">
        <v>561461</v>
      </c>
      <c r="E469" s="47">
        <v>424705</v>
      </c>
      <c r="G469" s="64">
        <v>560</v>
      </c>
    </row>
    <row r="470" spans="1:7" ht="15">
      <c r="A470" s="18" t="s">
        <v>472</v>
      </c>
      <c r="B470" s="17" t="s">
        <v>321</v>
      </c>
      <c r="C470" s="47">
        <v>975256</v>
      </c>
      <c r="D470" s="47">
        <v>767791</v>
      </c>
      <c r="E470" s="47">
        <v>207465</v>
      </c>
      <c r="G470" s="64">
        <v>73</v>
      </c>
    </row>
    <row r="471" spans="1:7" ht="15">
      <c r="A471" s="18" t="s">
        <v>230</v>
      </c>
      <c r="B471" s="17" t="s">
        <v>191</v>
      </c>
      <c r="C471" s="47">
        <v>971548</v>
      </c>
      <c r="D471" s="47">
        <v>925598</v>
      </c>
      <c r="E471" s="47">
        <v>45950</v>
      </c>
      <c r="G471" s="64">
        <v>558</v>
      </c>
    </row>
    <row r="472" spans="1:7" ht="15">
      <c r="A472" s="18" t="s">
        <v>565</v>
      </c>
      <c r="B472" s="17" t="s">
        <v>532</v>
      </c>
      <c r="C472" s="47">
        <v>970887</v>
      </c>
      <c r="D472" s="47">
        <v>870824</v>
      </c>
      <c r="E472" s="47">
        <v>100063</v>
      </c>
      <c r="G472" s="64">
        <v>104</v>
      </c>
    </row>
    <row r="473" spans="1:7" ht="15">
      <c r="A473" s="18" t="s">
        <v>281</v>
      </c>
      <c r="B473" s="17" t="s">
        <v>251</v>
      </c>
      <c r="C473" s="47">
        <v>969511</v>
      </c>
      <c r="D473" s="47">
        <v>271159</v>
      </c>
      <c r="E473" s="47">
        <v>698352</v>
      </c>
      <c r="G473" s="64">
        <v>10</v>
      </c>
    </row>
    <row r="474" spans="1:7" ht="15">
      <c r="A474" s="18" t="s">
        <v>233</v>
      </c>
      <c r="B474" s="17" t="s">
        <v>191</v>
      </c>
      <c r="C474" s="47">
        <v>964482</v>
      </c>
      <c r="D474" s="47">
        <v>340547</v>
      </c>
      <c r="E474" s="47">
        <v>623935</v>
      </c>
      <c r="G474" s="64">
        <v>559</v>
      </c>
    </row>
    <row r="475" spans="1:7" ht="15">
      <c r="A475" s="18" t="s">
        <v>965</v>
      </c>
      <c r="B475" s="17" t="s">
        <v>921</v>
      </c>
      <c r="C475" s="47">
        <v>940938</v>
      </c>
      <c r="D475" s="47">
        <v>921188</v>
      </c>
      <c r="E475" s="47">
        <v>19750</v>
      </c>
      <c r="G475" s="64">
        <v>237</v>
      </c>
    </row>
    <row r="476" spans="1:7" ht="15">
      <c r="A476" s="18" t="s">
        <v>1690</v>
      </c>
      <c r="B476" s="17" t="s">
        <v>1640</v>
      </c>
      <c r="C476" s="47">
        <v>911889</v>
      </c>
      <c r="D476" s="47">
        <v>528174</v>
      </c>
      <c r="E476" s="47">
        <v>383715</v>
      </c>
      <c r="G476" s="64">
        <v>478</v>
      </c>
    </row>
    <row r="477" spans="1:7" ht="15">
      <c r="A477" s="18" t="s">
        <v>613</v>
      </c>
      <c r="B477" s="17" t="s">
        <v>532</v>
      </c>
      <c r="C477" s="47">
        <v>879762</v>
      </c>
      <c r="D477" s="47">
        <v>558656</v>
      </c>
      <c r="E477" s="47">
        <v>321106</v>
      </c>
      <c r="G477" s="64">
        <v>120</v>
      </c>
    </row>
    <row r="478" spans="1:7" ht="15">
      <c r="A478" s="18" t="s">
        <v>82</v>
      </c>
      <c r="B478" s="17" t="s">
        <v>43</v>
      </c>
      <c r="C478" s="47">
        <v>873961</v>
      </c>
      <c r="D478" s="47">
        <v>821460</v>
      </c>
      <c r="E478" s="47">
        <v>52501</v>
      </c>
      <c r="G478" s="64">
        <v>512</v>
      </c>
    </row>
    <row r="479" spans="1:7" ht="15">
      <c r="A479" s="18" t="s">
        <v>1516</v>
      </c>
      <c r="B479" s="17" t="s">
        <v>1492</v>
      </c>
      <c r="C479" s="47">
        <v>855820</v>
      </c>
      <c r="D479" s="47">
        <v>730197</v>
      </c>
      <c r="E479" s="47">
        <v>125623</v>
      </c>
      <c r="G479" s="64">
        <v>422</v>
      </c>
    </row>
    <row r="480" spans="1:7" ht="15">
      <c r="A480" s="18" t="s">
        <v>628</v>
      </c>
      <c r="B480" s="17" t="s">
        <v>532</v>
      </c>
      <c r="C480" s="47">
        <v>834556</v>
      </c>
      <c r="D480" s="47">
        <v>370161</v>
      </c>
      <c r="E480" s="47">
        <v>464395</v>
      </c>
      <c r="G480" s="64">
        <v>125</v>
      </c>
    </row>
    <row r="481" spans="1:7" ht="15">
      <c r="A481" s="18" t="s">
        <v>1229</v>
      </c>
      <c r="B481" s="17" t="s">
        <v>1217</v>
      </c>
      <c r="C481" s="47">
        <v>833786</v>
      </c>
      <c r="D481" s="47">
        <v>0</v>
      </c>
      <c r="E481" s="47">
        <v>833786</v>
      </c>
      <c r="G481" s="64">
        <v>326</v>
      </c>
    </row>
    <row r="482" spans="1:7" ht="15">
      <c r="A482" s="18" t="s">
        <v>333</v>
      </c>
      <c r="B482" s="17" t="s">
        <v>321</v>
      </c>
      <c r="C482" s="47">
        <v>832790</v>
      </c>
      <c r="D482" s="47">
        <v>446824</v>
      </c>
      <c r="E482" s="47">
        <v>385966</v>
      </c>
      <c r="G482" s="64">
        <v>27</v>
      </c>
    </row>
    <row r="483" spans="1:7" ht="15">
      <c r="A483" s="18" t="s">
        <v>840</v>
      </c>
      <c r="B483" s="17" t="s">
        <v>813</v>
      </c>
      <c r="C483" s="47">
        <v>829028</v>
      </c>
      <c r="D483" s="47">
        <v>470213</v>
      </c>
      <c r="E483" s="47">
        <v>358815</v>
      </c>
      <c r="G483" s="64">
        <v>195</v>
      </c>
    </row>
    <row r="484" spans="1:7" ht="15">
      <c r="A484" s="18" t="s">
        <v>1179</v>
      </c>
      <c r="B484" s="17" t="s">
        <v>1143</v>
      </c>
      <c r="C484" s="47">
        <v>810011</v>
      </c>
      <c r="D484" s="47">
        <v>698202</v>
      </c>
      <c r="E484" s="47">
        <v>111809</v>
      </c>
      <c r="G484" s="64">
        <v>309</v>
      </c>
    </row>
    <row r="485" spans="1:7" ht="15">
      <c r="A485" s="18" t="s">
        <v>541</v>
      </c>
      <c r="B485" s="17" t="s">
        <v>532</v>
      </c>
      <c r="C485" s="47">
        <v>806394</v>
      </c>
      <c r="D485" s="47">
        <v>509457</v>
      </c>
      <c r="E485" s="47">
        <v>296937</v>
      </c>
      <c r="G485" s="64">
        <v>96</v>
      </c>
    </row>
    <row r="486" spans="1:7" ht="15">
      <c r="A486" s="18" t="s">
        <v>1128</v>
      </c>
      <c r="B486" s="17" t="s">
        <v>1107</v>
      </c>
      <c r="C486" s="47">
        <v>802214</v>
      </c>
      <c r="D486" s="47">
        <v>773614</v>
      </c>
      <c r="E486" s="47">
        <v>28600</v>
      </c>
      <c r="G486" s="64">
        <v>292</v>
      </c>
    </row>
    <row r="487" spans="1:7" ht="15">
      <c r="A487" s="18" t="s">
        <v>694</v>
      </c>
      <c r="B487" s="17" t="s">
        <v>652</v>
      </c>
      <c r="C487" s="47">
        <v>787508</v>
      </c>
      <c r="D487" s="47">
        <v>625143</v>
      </c>
      <c r="E487" s="47">
        <v>162365</v>
      </c>
      <c r="G487" s="64">
        <v>147</v>
      </c>
    </row>
    <row r="488" spans="1:7" ht="15">
      <c r="A488" s="18" t="s">
        <v>1201</v>
      </c>
      <c r="B488" s="17" t="s">
        <v>1143</v>
      </c>
      <c r="C488" s="47">
        <v>781805</v>
      </c>
      <c r="D488" s="47">
        <v>525242</v>
      </c>
      <c r="E488" s="47">
        <v>256563</v>
      </c>
      <c r="G488" s="64">
        <v>317</v>
      </c>
    </row>
    <row r="489" spans="1:7" ht="15">
      <c r="A489" s="18" t="s">
        <v>879</v>
      </c>
      <c r="B489" s="17" t="s">
        <v>856</v>
      </c>
      <c r="C489" s="47">
        <v>781496</v>
      </c>
      <c r="D489" s="47">
        <v>781496</v>
      </c>
      <c r="E489" s="47">
        <v>0</v>
      </c>
      <c r="G489" s="64">
        <v>208</v>
      </c>
    </row>
    <row r="490" spans="1:7" ht="15">
      <c r="A490" s="18" t="s">
        <v>834</v>
      </c>
      <c r="B490" s="17" t="s">
        <v>813</v>
      </c>
      <c r="C490" s="47">
        <v>778844</v>
      </c>
      <c r="D490" s="47">
        <v>246481</v>
      </c>
      <c r="E490" s="47">
        <v>532363</v>
      </c>
      <c r="G490" s="64">
        <v>193</v>
      </c>
    </row>
    <row r="491" spans="1:7" ht="15">
      <c r="A491" s="18" t="s">
        <v>1703</v>
      </c>
      <c r="B491" s="17" t="s">
        <v>1691</v>
      </c>
      <c r="C491" s="47">
        <v>761584</v>
      </c>
      <c r="D491" s="47">
        <v>395309</v>
      </c>
      <c r="E491" s="47">
        <v>366275</v>
      </c>
      <c r="G491" s="64">
        <v>482</v>
      </c>
    </row>
    <row r="492" spans="1:7" ht="15">
      <c r="A492" s="18" t="s">
        <v>800</v>
      </c>
      <c r="B492" s="17" t="s">
        <v>764</v>
      </c>
      <c r="C492" s="47">
        <v>759414</v>
      </c>
      <c r="D492" s="47">
        <v>742564</v>
      </c>
      <c r="E492" s="47">
        <v>16850</v>
      </c>
      <c r="G492" s="64">
        <v>182</v>
      </c>
    </row>
    <row r="493" spans="1:7" ht="15">
      <c r="A493" s="18" t="s">
        <v>247</v>
      </c>
      <c r="B493" s="17" t="s">
        <v>191</v>
      </c>
      <c r="C493" s="47">
        <v>753939</v>
      </c>
      <c r="D493" s="47">
        <v>361383</v>
      </c>
      <c r="E493" s="47">
        <v>392556</v>
      </c>
      <c r="G493" s="64">
        <v>565</v>
      </c>
    </row>
    <row r="494" spans="1:7" ht="15">
      <c r="A494" s="18" t="s">
        <v>745</v>
      </c>
      <c r="B494" s="17" t="s">
        <v>652</v>
      </c>
      <c r="C494" s="47">
        <v>751925</v>
      </c>
      <c r="D494" s="47">
        <v>429611</v>
      </c>
      <c r="E494" s="47">
        <v>322314</v>
      </c>
      <c r="G494" s="64">
        <v>164</v>
      </c>
    </row>
    <row r="495" spans="1:7" ht="15">
      <c r="A495" s="18" t="s">
        <v>441</v>
      </c>
      <c r="B495" s="17" t="s">
        <v>321</v>
      </c>
      <c r="C495" s="47">
        <v>738550</v>
      </c>
      <c r="D495" s="47">
        <v>371952</v>
      </c>
      <c r="E495" s="47">
        <v>366598</v>
      </c>
      <c r="G495" s="64">
        <v>63</v>
      </c>
    </row>
    <row r="496" spans="1:7" ht="15">
      <c r="A496" s="18" t="s">
        <v>637</v>
      </c>
      <c r="B496" s="17" t="s">
        <v>532</v>
      </c>
      <c r="C496" s="47">
        <v>731049</v>
      </c>
      <c r="D496" s="47">
        <v>244492</v>
      </c>
      <c r="E496" s="47">
        <v>486557</v>
      </c>
      <c r="G496" s="64">
        <v>128</v>
      </c>
    </row>
    <row r="497" spans="1:7" ht="15">
      <c r="A497" s="18" t="s">
        <v>1073</v>
      </c>
      <c r="B497" s="17" t="s">
        <v>1029</v>
      </c>
      <c r="C497" s="47">
        <v>726666</v>
      </c>
      <c r="D497" s="47">
        <v>678076</v>
      </c>
      <c r="E497" s="47">
        <v>48590</v>
      </c>
      <c r="G497" s="64">
        <v>273</v>
      </c>
    </row>
    <row r="498" spans="1:7" ht="15">
      <c r="A498" s="18" t="s">
        <v>1322</v>
      </c>
      <c r="B498" s="17" t="s">
        <v>1217</v>
      </c>
      <c r="C498" s="47">
        <v>725495</v>
      </c>
      <c r="D498" s="47">
        <v>510960</v>
      </c>
      <c r="E498" s="47">
        <v>214535</v>
      </c>
      <c r="G498" s="64">
        <v>357</v>
      </c>
    </row>
    <row r="499" spans="1:7" ht="15">
      <c r="A499" s="18" t="s">
        <v>94</v>
      </c>
      <c r="B499" s="17" t="s">
        <v>43</v>
      </c>
      <c r="C499" s="47">
        <v>724431</v>
      </c>
      <c r="D499" s="47">
        <v>707531</v>
      </c>
      <c r="E499" s="47">
        <v>16900</v>
      </c>
      <c r="G499" s="64">
        <v>516</v>
      </c>
    </row>
    <row r="500" spans="1:7" ht="15">
      <c r="A500" s="18" t="s">
        <v>1621</v>
      </c>
      <c r="B500" s="17" t="s">
        <v>1591</v>
      </c>
      <c r="C500" s="47">
        <v>715169</v>
      </c>
      <c r="D500" s="47">
        <v>202969</v>
      </c>
      <c r="E500" s="47">
        <v>512200</v>
      </c>
      <c r="G500" s="64">
        <v>457</v>
      </c>
    </row>
    <row r="501" spans="1:7" ht="15">
      <c r="A501" s="18" t="s">
        <v>1687</v>
      </c>
      <c r="B501" s="17" t="s">
        <v>1640</v>
      </c>
      <c r="C501" s="47">
        <v>708810</v>
      </c>
      <c r="D501" s="47">
        <v>482385</v>
      </c>
      <c r="E501" s="47">
        <v>226425</v>
      </c>
      <c r="G501" s="64">
        <v>477</v>
      </c>
    </row>
    <row r="502" spans="1:7" ht="15">
      <c r="A502" s="18" t="s">
        <v>968</v>
      </c>
      <c r="B502" s="17" t="s">
        <v>921</v>
      </c>
      <c r="C502" s="47">
        <v>658391</v>
      </c>
      <c r="D502" s="47">
        <v>553345</v>
      </c>
      <c r="E502" s="47">
        <v>105046</v>
      </c>
      <c r="G502" s="64">
        <v>238</v>
      </c>
    </row>
    <row r="503" spans="1:7" ht="15">
      <c r="A503" s="18" t="s">
        <v>193</v>
      </c>
      <c r="B503" s="17" t="s">
        <v>191</v>
      </c>
      <c r="C503" s="47">
        <v>639032</v>
      </c>
      <c r="D503" s="47">
        <v>417500</v>
      </c>
      <c r="E503" s="47">
        <v>221532</v>
      </c>
      <c r="G503" s="64">
        <v>545</v>
      </c>
    </row>
    <row r="504" spans="1:7" ht="15">
      <c r="A504" s="18" t="s">
        <v>822</v>
      </c>
      <c r="B504" s="17" t="s">
        <v>813</v>
      </c>
      <c r="C504" s="47">
        <v>632160</v>
      </c>
      <c r="D504" s="47">
        <v>438020</v>
      </c>
      <c r="E504" s="47">
        <v>194140</v>
      </c>
      <c r="G504" s="64">
        <v>189</v>
      </c>
    </row>
    <row r="505" spans="1:7" ht="15">
      <c r="A505" s="18" t="s">
        <v>727</v>
      </c>
      <c r="B505" s="17" t="s">
        <v>652</v>
      </c>
      <c r="C505" s="47">
        <v>629044</v>
      </c>
      <c r="D505" s="47">
        <v>486274</v>
      </c>
      <c r="E505" s="47">
        <v>142770</v>
      </c>
      <c r="G505" s="64">
        <v>158</v>
      </c>
    </row>
    <row r="506" spans="1:7" ht="15">
      <c r="A506" s="18" t="s">
        <v>1522</v>
      </c>
      <c r="B506" s="17" t="s">
        <v>1492</v>
      </c>
      <c r="C506" s="47">
        <v>627745</v>
      </c>
      <c r="D506" s="47">
        <v>392445</v>
      </c>
      <c r="E506" s="47">
        <v>235300</v>
      </c>
      <c r="G506" s="64">
        <v>424</v>
      </c>
    </row>
    <row r="507" spans="1:7" ht="15">
      <c r="A507" s="18" t="s">
        <v>773</v>
      </c>
      <c r="B507" s="17" t="s">
        <v>764</v>
      </c>
      <c r="C507" s="47">
        <v>616540</v>
      </c>
      <c r="D507" s="47">
        <v>547540</v>
      </c>
      <c r="E507" s="47">
        <v>69000</v>
      </c>
      <c r="G507" s="64">
        <v>173</v>
      </c>
    </row>
    <row r="508" spans="1:7" ht="15">
      <c r="A508" s="18" t="s">
        <v>1423</v>
      </c>
      <c r="B508" s="17" t="s">
        <v>1375</v>
      </c>
      <c r="C508" s="47">
        <v>609404</v>
      </c>
      <c r="D508" s="47">
        <v>518354</v>
      </c>
      <c r="E508" s="47">
        <v>91050</v>
      </c>
      <c r="G508" s="64">
        <v>391</v>
      </c>
    </row>
    <row r="509" spans="1:7" ht="15">
      <c r="A509" s="18" t="s">
        <v>1121</v>
      </c>
      <c r="B509" s="17" t="s">
        <v>1107</v>
      </c>
      <c r="C509" s="47">
        <v>608143</v>
      </c>
      <c r="D509" s="47">
        <v>512383</v>
      </c>
      <c r="E509" s="47">
        <v>95760</v>
      </c>
      <c r="G509" s="64">
        <v>289</v>
      </c>
    </row>
    <row r="510" spans="1:7" ht="15">
      <c r="A510" s="18" t="s">
        <v>924</v>
      </c>
      <c r="B510" s="17" t="s">
        <v>921</v>
      </c>
      <c r="C510" s="47">
        <v>602436</v>
      </c>
      <c r="D510" s="47">
        <v>479684</v>
      </c>
      <c r="E510" s="47">
        <v>122752</v>
      </c>
      <c r="G510" s="64">
        <v>223</v>
      </c>
    </row>
    <row r="511" spans="1:7" ht="15">
      <c r="A511" s="18" t="s">
        <v>739</v>
      </c>
      <c r="B511" s="17" t="s">
        <v>652</v>
      </c>
      <c r="C511" s="47">
        <v>588050</v>
      </c>
      <c r="D511" s="47">
        <v>588050</v>
      </c>
      <c r="E511" s="47">
        <v>0</v>
      </c>
      <c r="G511" s="64">
        <v>162</v>
      </c>
    </row>
    <row r="512" spans="1:7" ht="15">
      <c r="A512" s="18" t="s">
        <v>828</v>
      </c>
      <c r="B512" s="17" t="s">
        <v>813</v>
      </c>
      <c r="C512" s="47">
        <v>575433</v>
      </c>
      <c r="D512" s="47">
        <v>489633</v>
      </c>
      <c r="E512" s="47">
        <v>85800</v>
      </c>
      <c r="G512" s="64">
        <v>191</v>
      </c>
    </row>
    <row r="513" spans="1:7" ht="15">
      <c r="A513" s="18" t="s">
        <v>819</v>
      </c>
      <c r="B513" s="17" t="s">
        <v>813</v>
      </c>
      <c r="C513" s="47">
        <v>559327</v>
      </c>
      <c r="D513" s="47">
        <v>267523</v>
      </c>
      <c r="E513" s="47">
        <v>291804</v>
      </c>
      <c r="G513" s="64">
        <v>188</v>
      </c>
    </row>
    <row r="514" spans="1:7" ht="15">
      <c r="A514" s="18" t="s">
        <v>1167</v>
      </c>
      <c r="B514" s="17" t="s">
        <v>1143</v>
      </c>
      <c r="C514" s="47">
        <v>541937</v>
      </c>
      <c r="D514" s="47">
        <v>419720</v>
      </c>
      <c r="E514" s="47">
        <v>122217</v>
      </c>
      <c r="G514" s="64">
        <v>305</v>
      </c>
    </row>
    <row r="515" spans="1:7" ht="15">
      <c r="A515" s="18" t="s">
        <v>1106</v>
      </c>
      <c r="B515" s="17" t="s">
        <v>1029</v>
      </c>
      <c r="C515" s="47">
        <v>541760</v>
      </c>
      <c r="D515" s="47">
        <v>393259</v>
      </c>
      <c r="E515" s="47">
        <v>148501</v>
      </c>
      <c r="G515" s="64">
        <v>284</v>
      </c>
    </row>
    <row r="516" spans="1:7" ht="15">
      <c r="A516" s="18" t="s">
        <v>1365</v>
      </c>
      <c r="B516" s="17" t="s">
        <v>1217</v>
      </c>
      <c r="C516" s="47">
        <v>528785</v>
      </c>
      <c r="D516" s="47">
        <v>528785</v>
      </c>
      <c r="E516" s="47">
        <v>0</v>
      </c>
      <c r="G516" s="64">
        <v>372</v>
      </c>
    </row>
    <row r="517" spans="1:7" ht="15">
      <c r="A517" s="18" t="s">
        <v>1289</v>
      </c>
      <c r="B517" s="17" t="s">
        <v>1217</v>
      </c>
      <c r="C517" s="47">
        <v>505735</v>
      </c>
      <c r="D517" s="47">
        <v>50535</v>
      </c>
      <c r="E517" s="47">
        <v>455200</v>
      </c>
      <c r="G517" s="64">
        <v>346</v>
      </c>
    </row>
    <row r="518" spans="1:7" ht="15">
      <c r="A518" s="18" t="s">
        <v>971</v>
      </c>
      <c r="B518" s="17" t="s">
        <v>921</v>
      </c>
      <c r="C518" s="47">
        <v>504799</v>
      </c>
      <c r="D518" s="47">
        <v>374949</v>
      </c>
      <c r="E518" s="47">
        <v>129850</v>
      </c>
      <c r="G518" s="64">
        <v>239</v>
      </c>
    </row>
    <row r="519" spans="1:7" ht="15">
      <c r="A519" s="18" t="s">
        <v>721</v>
      </c>
      <c r="B519" s="17" t="s">
        <v>652</v>
      </c>
      <c r="C519" s="47">
        <v>502007</v>
      </c>
      <c r="D519" s="47">
        <v>390157</v>
      </c>
      <c r="E519" s="47">
        <v>111850</v>
      </c>
      <c r="G519" s="64">
        <v>156</v>
      </c>
    </row>
    <row r="520" spans="1:7" ht="15">
      <c r="A520" s="18" t="s">
        <v>272</v>
      </c>
      <c r="B520" s="17" t="s">
        <v>251</v>
      </c>
      <c r="C520" s="47">
        <v>478223</v>
      </c>
      <c r="D520" s="47">
        <v>225508</v>
      </c>
      <c r="E520" s="47">
        <v>252715</v>
      </c>
      <c r="G520" s="64">
        <v>7</v>
      </c>
    </row>
    <row r="521" spans="1:7" ht="15">
      <c r="A521" s="18" t="s">
        <v>936</v>
      </c>
      <c r="B521" s="17" t="s">
        <v>191</v>
      </c>
      <c r="C521" s="47">
        <v>462679</v>
      </c>
      <c r="D521" s="47">
        <v>456178</v>
      </c>
      <c r="E521" s="47">
        <v>6501</v>
      </c>
      <c r="G521" s="64">
        <v>549</v>
      </c>
    </row>
    <row r="522" spans="1:7" ht="15">
      <c r="A522" s="18" t="s">
        <v>244</v>
      </c>
      <c r="B522" s="17" t="s">
        <v>191</v>
      </c>
      <c r="C522" s="47">
        <v>459379</v>
      </c>
      <c r="D522" s="47">
        <v>320077</v>
      </c>
      <c r="E522" s="47">
        <v>139302</v>
      </c>
      <c r="G522" s="64">
        <v>564</v>
      </c>
    </row>
    <row r="523" spans="1:7" ht="15">
      <c r="A523" s="18" t="s">
        <v>622</v>
      </c>
      <c r="B523" s="17" t="s">
        <v>532</v>
      </c>
      <c r="C523" s="47">
        <v>456415</v>
      </c>
      <c r="D523" s="47">
        <v>448465</v>
      </c>
      <c r="E523" s="47">
        <v>7950</v>
      </c>
      <c r="G523" s="64">
        <v>123</v>
      </c>
    </row>
    <row r="524" spans="1:7" ht="15">
      <c r="A524" s="18" t="s">
        <v>1082</v>
      </c>
      <c r="B524" s="17" t="s">
        <v>1029</v>
      </c>
      <c r="C524" s="47">
        <v>443760</v>
      </c>
      <c r="D524" s="47">
        <v>350760</v>
      </c>
      <c r="E524" s="47">
        <v>93000</v>
      </c>
      <c r="G524" s="64">
        <v>276</v>
      </c>
    </row>
    <row r="525" spans="1:7" ht="15">
      <c r="A525" s="18" t="s">
        <v>1554</v>
      </c>
      <c r="B525" s="17" t="s">
        <v>1492</v>
      </c>
      <c r="C525" s="47">
        <v>439631</v>
      </c>
      <c r="D525" s="47">
        <v>439631</v>
      </c>
      <c r="E525" s="47">
        <v>0</v>
      </c>
      <c r="G525" s="64">
        <v>435</v>
      </c>
    </row>
    <row r="526" spans="1:7" ht="15">
      <c r="A526" s="18" t="s">
        <v>4</v>
      </c>
      <c r="B526" s="17" t="s">
        <v>1217</v>
      </c>
      <c r="C526" s="47">
        <v>431575</v>
      </c>
      <c r="D526" s="47">
        <v>424031</v>
      </c>
      <c r="E526" s="47">
        <v>7544</v>
      </c>
      <c r="G526" s="64">
        <v>369</v>
      </c>
    </row>
    <row r="527" spans="1:7" ht="15">
      <c r="A527" s="18" t="s">
        <v>1673</v>
      </c>
      <c r="B527" s="17" t="s">
        <v>321</v>
      </c>
      <c r="C527" s="47">
        <v>426442</v>
      </c>
      <c r="D527" s="47">
        <v>98369</v>
      </c>
      <c r="E527" s="47">
        <v>328073</v>
      </c>
      <c r="G527" s="64">
        <v>82</v>
      </c>
    </row>
    <row r="528" spans="1:7" ht="15">
      <c r="A528" s="18" t="s">
        <v>52</v>
      </c>
      <c r="B528" s="17" t="s">
        <v>43</v>
      </c>
      <c r="C528" s="47">
        <v>423633</v>
      </c>
      <c r="D528" s="47">
        <v>299833</v>
      </c>
      <c r="E528" s="47">
        <v>123800</v>
      </c>
      <c r="G528" s="64">
        <v>502</v>
      </c>
    </row>
    <row r="529" spans="1:7" ht="15">
      <c r="A529" s="18" t="s">
        <v>595</v>
      </c>
      <c r="B529" s="17" t="s">
        <v>532</v>
      </c>
      <c r="C529" s="47">
        <v>419942</v>
      </c>
      <c r="D529" s="47">
        <v>387882</v>
      </c>
      <c r="E529" s="47">
        <v>32060</v>
      </c>
      <c r="G529" s="64">
        <v>114</v>
      </c>
    </row>
    <row r="530" spans="1:7" ht="15">
      <c r="A530" s="18" t="s">
        <v>837</v>
      </c>
      <c r="B530" s="17" t="s">
        <v>813</v>
      </c>
      <c r="C530" s="47">
        <v>414100</v>
      </c>
      <c r="D530" s="47">
        <v>414100</v>
      </c>
      <c r="E530" s="47">
        <v>0</v>
      </c>
      <c r="G530" s="64">
        <v>194</v>
      </c>
    </row>
    <row r="531" spans="1:7" ht="15">
      <c r="A531" s="18" t="s">
        <v>1658</v>
      </c>
      <c r="B531" s="17" t="s">
        <v>1640</v>
      </c>
      <c r="C531" s="47">
        <v>397676</v>
      </c>
      <c r="D531" s="47">
        <v>365619</v>
      </c>
      <c r="E531" s="47">
        <v>32057</v>
      </c>
      <c r="G531" s="64">
        <v>469</v>
      </c>
    </row>
    <row r="532" spans="1:7" ht="15">
      <c r="A532" s="18" t="s">
        <v>1223</v>
      </c>
      <c r="B532" s="17" t="s">
        <v>1217</v>
      </c>
      <c r="C532" s="47">
        <v>383206</v>
      </c>
      <c r="D532" s="47">
        <v>290904</v>
      </c>
      <c r="E532" s="47">
        <v>92302</v>
      </c>
      <c r="G532" s="64">
        <v>324</v>
      </c>
    </row>
    <row r="533" spans="1:7" ht="15">
      <c r="A533" s="18" t="s">
        <v>1655</v>
      </c>
      <c r="B533" s="17" t="s">
        <v>1640</v>
      </c>
      <c r="C533" s="47">
        <v>381088</v>
      </c>
      <c r="D533" s="47">
        <v>175703</v>
      </c>
      <c r="E533" s="47">
        <v>205385</v>
      </c>
      <c r="G533" s="64">
        <v>468</v>
      </c>
    </row>
    <row r="534" spans="1:7" ht="15">
      <c r="A534" s="18" t="s">
        <v>238</v>
      </c>
      <c r="B534" s="17" t="s">
        <v>191</v>
      </c>
      <c r="C534" s="47">
        <v>379477</v>
      </c>
      <c r="D534" s="47">
        <v>355057</v>
      </c>
      <c r="E534" s="47">
        <v>24420</v>
      </c>
      <c r="G534" s="64">
        <v>561</v>
      </c>
    </row>
    <row r="535" spans="1:7" ht="15">
      <c r="A535" s="18" t="s">
        <v>519</v>
      </c>
      <c r="B535" s="17" t="s">
        <v>532</v>
      </c>
      <c r="C535" s="47">
        <v>374550</v>
      </c>
      <c r="D535" s="47">
        <v>332050</v>
      </c>
      <c r="E535" s="47">
        <v>42500</v>
      </c>
      <c r="G535" s="64">
        <v>129</v>
      </c>
    </row>
    <row r="536" spans="1:7" ht="15">
      <c r="A536" s="18" t="s">
        <v>691</v>
      </c>
      <c r="B536" s="17" t="s">
        <v>652</v>
      </c>
      <c r="C536" s="47">
        <v>371200</v>
      </c>
      <c r="D536" s="47">
        <v>131250</v>
      </c>
      <c r="E536" s="47">
        <v>239950</v>
      </c>
      <c r="G536" s="64">
        <v>146</v>
      </c>
    </row>
    <row r="537" spans="1:7" ht="15">
      <c r="A537" s="18" t="s">
        <v>1646</v>
      </c>
      <c r="B537" s="17" t="s">
        <v>1640</v>
      </c>
      <c r="C537" s="47">
        <v>357601</v>
      </c>
      <c r="D537" s="47">
        <v>345700</v>
      </c>
      <c r="E537" s="47">
        <v>11901</v>
      </c>
      <c r="G537" s="64">
        <v>465</v>
      </c>
    </row>
    <row r="538" spans="1:7" ht="15">
      <c r="A538" s="18" t="s">
        <v>263</v>
      </c>
      <c r="B538" s="17" t="s">
        <v>251</v>
      </c>
      <c r="C538" s="47">
        <v>348360</v>
      </c>
      <c r="D538" s="47">
        <v>348360</v>
      </c>
      <c r="E538" s="47">
        <v>0</v>
      </c>
      <c r="G538" s="64">
        <v>4</v>
      </c>
    </row>
    <row r="539" spans="1:7" ht="15">
      <c r="A539" s="18" t="s">
        <v>625</v>
      </c>
      <c r="B539" s="17" t="s">
        <v>532</v>
      </c>
      <c r="C539" s="47">
        <v>344295</v>
      </c>
      <c r="D539" s="47">
        <v>202494</v>
      </c>
      <c r="E539" s="47">
        <v>141801</v>
      </c>
      <c r="G539" s="64">
        <v>124</v>
      </c>
    </row>
    <row r="540" spans="1:7" ht="15">
      <c r="A540" s="18" t="s">
        <v>1070</v>
      </c>
      <c r="B540" s="17" t="s">
        <v>1029</v>
      </c>
      <c r="C540" s="47">
        <v>336449</v>
      </c>
      <c r="D540" s="47">
        <v>312049</v>
      </c>
      <c r="E540" s="47">
        <v>24400</v>
      </c>
      <c r="G540" s="64">
        <v>272</v>
      </c>
    </row>
    <row r="541" spans="1:7" ht="15">
      <c r="A541" s="18" t="s">
        <v>956</v>
      </c>
      <c r="B541" s="17" t="s">
        <v>921</v>
      </c>
      <c r="C541" s="47">
        <v>335747</v>
      </c>
      <c r="D541" s="47">
        <v>320647</v>
      </c>
      <c r="E541" s="47">
        <v>15100</v>
      </c>
      <c r="G541" s="64">
        <v>234</v>
      </c>
    </row>
    <row r="542" spans="1:7" ht="15">
      <c r="A542" s="18" t="s">
        <v>724</v>
      </c>
      <c r="B542" s="17" t="s">
        <v>652</v>
      </c>
      <c r="C542" s="47">
        <v>335234</v>
      </c>
      <c r="D542" s="47">
        <v>142039</v>
      </c>
      <c r="E542" s="47">
        <v>193195</v>
      </c>
      <c r="G542" s="64">
        <v>157</v>
      </c>
    </row>
    <row r="543" spans="1:7" ht="15">
      <c r="A543" s="18" t="s">
        <v>1277</v>
      </c>
      <c r="B543" s="17" t="s">
        <v>1217</v>
      </c>
      <c r="C543" s="47">
        <v>333940</v>
      </c>
      <c r="D543" s="47">
        <v>333940</v>
      </c>
      <c r="E543" s="47">
        <v>0</v>
      </c>
      <c r="G543" s="64">
        <v>342</v>
      </c>
    </row>
    <row r="544" spans="1:7" ht="15">
      <c r="A544" s="18" t="s">
        <v>1661</v>
      </c>
      <c r="B544" s="17" t="s">
        <v>1640</v>
      </c>
      <c r="C544" s="47">
        <v>333828</v>
      </c>
      <c r="D544" s="47">
        <v>279908</v>
      </c>
      <c r="E544" s="47">
        <v>53920</v>
      </c>
      <c r="G544" s="64">
        <v>470</v>
      </c>
    </row>
    <row r="545" spans="1:7" ht="15">
      <c r="A545" s="18" t="s">
        <v>311</v>
      </c>
      <c r="B545" s="17" t="s">
        <v>251</v>
      </c>
      <c r="C545" s="47">
        <v>323088</v>
      </c>
      <c r="D545" s="47">
        <v>323088</v>
      </c>
      <c r="E545" s="47">
        <v>0</v>
      </c>
      <c r="G545" s="64">
        <v>20</v>
      </c>
    </row>
    <row r="546" spans="1:7" ht="15">
      <c r="A546" s="18" t="s">
        <v>320</v>
      </c>
      <c r="B546" s="17" t="s">
        <v>251</v>
      </c>
      <c r="C546" s="47">
        <v>318028</v>
      </c>
      <c r="D546" s="47">
        <v>308878</v>
      </c>
      <c r="E546" s="47">
        <v>9150</v>
      </c>
      <c r="G546" s="64">
        <v>23</v>
      </c>
    </row>
    <row r="547" spans="1:7" ht="15">
      <c r="A547" s="18" t="s">
        <v>685</v>
      </c>
      <c r="B547" s="17" t="s">
        <v>652</v>
      </c>
      <c r="C547" s="47">
        <v>313717</v>
      </c>
      <c r="D547" s="47">
        <v>267605</v>
      </c>
      <c r="E547" s="47">
        <v>46112</v>
      </c>
      <c r="G547" s="64">
        <v>144</v>
      </c>
    </row>
    <row r="548" spans="1:7" ht="15">
      <c r="A548" s="18" t="s">
        <v>221</v>
      </c>
      <c r="B548" s="17" t="s">
        <v>191</v>
      </c>
      <c r="C548" s="47">
        <v>309498</v>
      </c>
      <c r="D548" s="47">
        <v>219603</v>
      </c>
      <c r="E548" s="47">
        <v>89895</v>
      </c>
      <c r="G548" s="64">
        <v>555</v>
      </c>
    </row>
    <row r="549" spans="1:7" ht="15">
      <c r="A549" s="18" t="s">
        <v>535</v>
      </c>
      <c r="B549" s="17" t="s">
        <v>532</v>
      </c>
      <c r="C549" s="47">
        <v>308840</v>
      </c>
      <c r="D549" s="47">
        <v>235340</v>
      </c>
      <c r="E549" s="47">
        <v>73500</v>
      </c>
      <c r="G549" s="64">
        <v>94</v>
      </c>
    </row>
    <row r="550" spans="1:7" ht="15">
      <c r="A550" s="18" t="s">
        <v>648</v>
      </c>
      <c r="B550" s="17" t="s">
        <v>532</v>
      </c>
      <c r="C550" s="47">
        <v>307670</v>
      </c>
      <c r="D550" s="47">
        <v>300000</v>
      </c>
      <c r="E550" s="47">
        <v>7670</v>
      </c>
      <c r="G550" s="64">
        <v>132</v>
      </c>
    </row>
    <row r="551" spans="1:7" ht="15">
      <c r="A551" s="18" t="s">
        <v>831</v>
      </c>
      <c r="B551" s="17" t="s">
        <v>191</v>
      </c>
      <c r="C551" s="47">
        <v>302680</v>
      </c>
      <c r="D551" s="47">
        <v>254933</v>
      </c>
      <c r="E551" s="47">
        <v>47747</v>
      </c>
      <c r="G551" s="64">
        <v>551</v>
      </c>
    </row>
    <row r="552" spans="1:7" ht="15">
      <c r="A552" s="18" t="s">
        <v>1044</v>
      </c>
      <c r="B552" s="17" t="s">
        <v>1029</v>
      </c>
      <c r="C552" s="47">
        <v>302064</v>
      </c>
      <c r="D552" s="47">
        <v>0</v>
      </c>
      <c r="E552" s="47">
        <v>302064</v>
      </c>
      <c r="G552" s="64">
        <v>263</v>
      </c>
    </row>
    <row r="553" spans="1:7" ht="15">
      <c r="A553" s="18" t="s">
        <v>278</v>
      </c>
      <c r="B553" s="17" t="s">
        <v>251</v>
      </c>
      <c r="C553" s="47">
        <v>290950</v>
      </c>
      <c r="D553" s="47">
        <v>202900</v>
      </c>
      <c r="E553" s="47">
        <v>88050</v>
      </c>
      <c r="G553" s="64">
        <v>9</v>
      </c>
    </row>
    <row r="554" spans="1:7" ht="15">
      <c r="A554" s="18" t="s">
        <v>199</v>
      </c>
      <c r="B554" s="17" t="s">
        <v>191</v>
      </c>
      <c r="C554" s="47">
        <v>283138</v>
      </c>
      <c r="D554" s="47">
        <v>180043</v>
      </c>
      <c r="E554" s="47">
        <v>103095</v>
      </c>
      <c r="G554" s="64">
        <v>547</v>
      </c>
    </row>
    <row r="555" spans="1:7" ht="15">
      <c r="A555" s="18" t="s">
        <v>70</v>
      </c>
      <c r="B555" s="17" t="s">
        <v>43</v>
      </c>
      <c r="C555" s="47">
        <v>281734</v>
      </c>
      <c r="D555" s="47">
        <v>249134</v>
      </c>
      <c r="E555" s="47">
        <v>32600</v>
      </c>
      <c r="G555" s="64">
        <v>508</v>
      </c>
    </row>
    <row r="556" spans="1:7" ht="15">
      <c r="A556" s="18" t="s">
        <v>1035</v>
      </c>
      <c r="B556" s="17" t="s">
        <v>1029</v>
      </c>
      <c r="C556" s="47">
        <v>277109</v>
      </c>
      <c r="D556" s="47">
        <v>202734</v>
      </c>
      <c r="E556" s="47">
        <v>74375</v>
      </c>
      <c r="G556" s="64">
        <v>260</v>
      </c>
    </row>
    <row r="557" spans="1:7" ht="15">
      <c r="A557" s="18" t="s">
        <v>982</v>
      </c>
      <c r="B557" s="17" t="s">
        <v>921</v>
      </c>
      <c r="C557" s="47">
        <v>276261</v>
      </c>
      <c r="D557" s="47">
        <v>187361</v>
      </c>
      <c r="E557" s="47">
        <v>88900</v>
      </c>
      <c r="G557" s="64">
        <v>243</v>
      </c>
    </row>
    <row r="558" spans="1:7" ht="15">
      <c r="A558" s="18" t="s">
        <v>538</v>
      </c>
      <c r="B558" s="17" t="s">
        <v>532</v>
      </c>
      <c r="C558" s="47">
        <v>264216</v>
      </c>
      <c r="D558" s="47">
        <v>261966</v>
      </c>
      <c r="E558" s="47">
        <v>2250</v>
      </c>
      <c r="G558" s="64">
        <v>95</v>
      </c>
    </row>
    <row r="559" spans="1:7" ht="15">
      <c r="A559" s="18" t="s">
        <v>682</v>
      </c>
      <c r="B559" s="17" t="s">
        <v>652</v>
      </c>
      <c r="C559" s="47">
        <v>260790</v>
      </c>
      <c r="D559" s="47">
        <v>138390</v>
      </c>
      <c r="E559" s="47">
        <v>122400</v>
      </c>
      <c r="G559" s="64">
        <v>143</v>
      </c>
    </row>
    <row r="560" spans="1:7" ht="15">
      <c r="A560" s="18" t="s">
        <v>1435</v>
      </c>
      <c r="B560" s="17" t="s">
        <v>1375</v>
      </c>
      <c r="C560" s="47">
        <v>252788</v>
      </c>
      <c r="D560" s="47">
        <v>236288</v>
      </c>
      <c r="E560" s="47">
        <v>16500</v>
      </c>
      <c r="G560" s="64">
        <v>395</v>
      </c>
    </row>
    <row r="561" spans="1:7" ht="15">
      <c r="A561" s="18" t="s">
        <v>1097</v>
      </c>
      <c r="B561" s="17" t="s">
        <v>1029</v>
      </c>
      <c r="C561" s="47">
        <v>247288</v>
      </c>
      <c r="D561" s="47">
        <v>197288</v>
      </c>
      <c r="E561" s="47">
        <v>50000</v>
      </c>
      <c r="G561" s="64">
        <v>281</v>
      </c>
    </row>
    <row r="562" spans="1:7" ht="15">
      <c r="A562" s="18" t="s">
        <v>91</v>
      </c>
      <c r="B562" s="17" t="s">
        <v>43</v>
      </c>
      <c r="C562" s="47">
        <v>241460</v>
      </c>
      <c r="D562" s="47">
        <v>241460</v>
      </c>
      <c r="E562" s="47">
        <v>0</v>
      </c>
      <c r="G562" s="64">
        <v>515</v>
      </c>
    </row>
    <row r="563" spans="1:7" ht="15">
      <c r="A563" s="18" t="s">
        <v>1038</v>
      </c>
      <c r="B563" s="17" t="s">
        <v>1029</v>
      </c>
      <c r="C563" s="47">
        <v>239233</v>
      </c>
      <c r="D563" s="47">
        <v>197533</v>
      </c>
      <c r="E563" s="47">
        <v>41700</v>
      </c>
      <c r="G563" s="64">
        <v>261</v>
      </c>
    </row>
    <row r="564" spans="1:7" ht="15">
      <c r="A564" s="18" t="s">
        <v>712</v>
      </c>
      <c r="B564" s="17" t="s">
        <v>652</v>
      </c>
      <c r="C564" s="47">
        <v>229776</v>
      </c>
      <c r="D564" s="47">
        <v>203016</v>
      </c>
      <c r="E564" s="47">
        <v>26760</v>
      </c>
      <c r="G564" s="64">
        <v>153</v>
      </c>
    </row>
    <row r="565" spans="1:7" ht="15">
      <c r="A565" s="18" t="s">
        <v>1061</v>
      </c>
      <c r="B565" s="17" t="s">
        <v>1029</v>
      </c>
      <c r="C565" s="47">
        <v>223473</v>
      </c>
      <c r="D565" s="47">
        <v>145823</v>
      </c>
      <c r="E565" s="47">
        <v>77650</v>
      </c>
      <c r="G565" s="64">
        <v>269</v>
      </c>
    </row>
    <row r="566" spans="1:7" ht="15">
      <c r="A566" s="18" t="s">
        <v>976</v>
      </c>
      <c r="B566" s="17" t="s">
        <v>921</v>
      </c>
      <c r="C566" s="47">
        <v>222477</v>
      </c>
      <c r="D566" s="47">
        <v>207927</v>
      </c>
      <c r="E566" s="47">
        <v>14550</v>
      </c>
      <c r="G566" s="64">
        <v>241</v>
      </c>
    </row>
    <row r="567" spans="1:7" ht="15">
      <c r="A567" s="18" t="s">
        <v>831</v>
      </c>
      <c r="B567" s="17" t="s">
        <v>813</v>
      </c>
      <c r="C567" s="47">
        <v>220061</v>
      </c>
      <c r="D567" s="47">
        <v>215061</v>
      </c>
      <c r="E567" s="47">
        <v>5000</v>
      </c>
      <c r="G567" s="64">
        <v>192</v>
      </c>
    </row>
    <row r="568" spans="1:7" ht="15">
      <c r="A568" s="18" t="s">
        <v>1340</v>
      </c>
      <c r="B568" s="17" t="s">
        <v>1217</v>
      </c>
      <c r="C568" s="47">
        <v>211752</v>
      </c>
      <c r="D568" s="47">
        <v>211752</v>
      </c>
      <c r="E568" s="47">
        <v>0</v>
      </c>
      <c r="G568" s="64">
        <v>363</v>
      </c>
    </row>
    <row r="569" spans="1:7" ht="15">
      <c r="A569" s="18" t="s">
        <v>196</v>
      </c>
      <c r="B569" s="17" t="s">
        <v>191</v>
      </c>
      <c r="C569" s="47">
        <v>208200</v>
      </c>
      <c r="D569" s="47">
        <v>196899</v>
      </c>
      <c r="E569" s="47">
        <v>11301</v>
      </c>
      <c r="G569" s="64">
        <v>546</v>
      </c>
    </row>
    <row r="570" spans="1:7" ht="15">
      <c r="A570" s="18" t="s">
        <v>1681</v>
      </c>
      <c r="B570" s="17" t="s">
        <v>1640</v>
      </c>
      <c r="C570" s="47">
        <v>206745</v>
      </c>
      <c r="D570" s="47">
        <v>170505</v>
      </c>
      <c r="E570" s="47">
        <v>36240</v>
      </c>
      <c r="G570" s="64">
        <v>475</v>
      </c>
    </row>
    <row r="571" spans="1:7" ht="15">
      <c r="A571" s="18" t="s">
        <v>1064</v>
      </c>
      <c r="B571" s="17" t="s">
        <v>1029</v>
      </c>
      <c r="C571" s="47">
        <v>196146</v>
      </c>
      <c r="D571" s="47">
        <v>192121</v>
      </c>
      <c r="E571" s="47">
        <v>4025</v>
      </c>
      <c r="G571" s="64">
        <v>270</v>
      </c>
    </row>
    <row r="572" spans="1:7" ht="15">
      <c r="A572" s="18" t="s">
        <v>673</v>
      </c>
      <c r="B572" s="17" t="s">
        <v>652</v>
      </c>
      <c r="C572" s="47">
        <v>189661</v>
      </c>
      <c r="D572" s="47">
        <v>187210</v>
      </c>
      <c r="E572" s="47">
        <v>2451</v>
      </c>
      <c r="G572" s="64">
        <v>140</v>
      </c>
    </row>
    <row r="573" spans="1:7" ht="15">
      <c r="A573" s="18" t="s">
        <v>730</v>
      </c>
      <c r="B573" s="17" t="s">
        <v>652</v>
      </c>
      <c r="C573" s="47">
        <v>176012</v>
      </c>
      <c r="D573" s="47">
        <v>153462</v>
      </c>
      <c r="E573" s="47">
        <v>22550</v>
      </c>
      <c r="G573" s="64">
        <v>159</v>
      </c>
    </row>
    <row r="574" spans="1:7" ht="15">
      <c r="A574" s="18" t="s">
        <v>1531</v>
      </c>
      <c r="B574" s="17" t="s">
        <v>1492</v>
      </c>
      <c r="C574" s="47">
        <v>172450</v>
      </c>
      <c r="D574" s="47">
        <v>145750</v>
      </c>
      <c r="E574" s="47">
        <v>26700</v>
      </c>
      <c r="G574" s="64">
        <v>427</v>
      </c>
    </row>
    <row r="575" spans="1:7" ht="15">
      <c r="A575" s="18" t="s">
        <v>1161</v>
      </c>
      <c r="B575" s="17" t="s">
        <v>1143</v>
      </c>
      <c r="C575" s="47">
        <v>169817</v>
      </c>
      <c r="D575" s="47">
        <v>103817</v>
      </c>
      <c r="E575" s="47">
        <v>66000</v>
      </c>
      <c r="G575" s="64">
        <v>303</v>
      </c>
    </row>
    <row r="576" spans="1:7" ht="15">
      <c r="A576" s="18" t="s">
        <v>1259</v>
      </c>
      <c r="B576" s="17" t="s">
        <v>1217</v>
      </c>
      <c r="C576" s="47">
        <v>161895</v>
      </c>
      <c r="D576" s="47">
        <v>159405</v>
      </c>
      <c r="E576" s="47">
        <v>2490</v>
      </c>
      <c r="G576" s="64">
        <v>336</v>
      </c>
    </row>
    <row r="577" spans="1:7" ht="15">
      <c r="A577" s="18" t="s">
        <v>17</v>
      </c>
      <c r="B577" s="17" t="s">
        <v>1691</v>
      </c>
      <c r="C577" s="47">
        <v>158210</v>
      </c>
      <c r="D577" s="47">
        <v>155210</v>
      </c>
      <c r="E577" s="47">
        <v>3000</v>
      </c>
      <c r="G577" s="64">
        <v>490</v>
      </c>
    </row>
    <row r="578" spans="1:7" ht="15">
      <c r="A578" s="18" t="s">
        <v>1652</v>
      </c>
      <c r="B578" s="17" t="s">
        <v>1640</v>
      </c>
      <c r="C578" s="47">
        <v>157534</v>
      </c>
      <c r="D578" s="47">
        <v>67334</v>
      </c>
      <c r="E578" s="47">
        <v>90200</v>
      </c>
      <c r="G578" s="64">
        <v>467</v>
      </c>
    </row>
    <row r="579" spans="1:7" ht="15">
      <c r="A579" s="18" t="s">
        <v>825</v>
      </c>
      <c r="B579" s="17" t="s">
        <v>813</v>
      </c>
      <c r="C579" s="47">
        <v>156960</v>
      </c>
      <c r="D579" s="47">
        <v>126110</v>
      </c>
      <c r="E579" s="47">
        <v>30850</v>
      </c>
      <c r="G579" s="64">
        <v>190</v>
      </c>
    </row>
    <row r="580" spans="1:7" ht="15">
      <c r="A580" s="18" t="s">
        <v>849</v>
      </c>
      <c r="B580" s="17" t="s">
        <v>813</v>
      </c>
      <c r="C580" s="47">
        <v>141075</v>
      </c>
      <c r="D580" s="47">
        <v>49275</v>
      </c>
      <c r="E580" s="47">
        <v>91800</v>
      </c>
      <c r="G580" s="64">
        <v>198</v>
      </c>
    </row>
    <row r="581" spans="1:7" ht="15">
      <c r="A581" s="18" t="s">
        <v>46</v>
      </c>
      <c r="B581" s="17" t="s">
        <v>43</v>
      </c>
      <c r="C581" s="47">
        <v>140470</v>
      </c>
      <c r="D581" s="47">
        <v>21200</v>
      </c>
      <c r="E581" s="47">
        <v>119270</v>
      </c>
      <c r="G581" s="64">
        <v>500</v>
      </c>
    </row>
    <row r="582" spans="1:7" ht="15">
      <c r="A582" s="18" t="s">
        <v>218</v>
      </c>
      <c r="B582" s="17" t="s">
        <v>191</v>
      </c>
      <c r="C582" s="47">
        <v>136832</v>
      </c>
      <c r="D582" s="47">
        <v>130982</v>
      </c>
      <c r="E582" s="47">
        <v>5850</v>
      </c>
      <c r="G582" s="64">
        <v>554</v>
      </c>
    </row>
    <row r="583" spans="1:7" ht="15">
      <c r="A583" s="18" t="s">
        <v>1459</v>
      </c>
      <c r="B583" s="17" t="s">
        <v>1375</v>
      </c>
      <c r="C583" s="47">
        <v>128843</v>
      </c>
      <c r="D583" s="47">
        <v>44393</v>
      </c>
      <c r="E583" s="47">
        <v>84450</v>
      </c>
      <c r="G583" s="64">
        <v>403</v>
      </c>
    </row>
    <row r="584" spans="1:7" ht="15">
      <c r="A584" s="18" t="s">
        <v>1355</v>
      </c>
      <c r="B584" s="17" t="s">
        <v>1217</v>
      </c>
      <c r="C584" s="47">
        <v>122799</v>
      </c>
      <c r="D584" s="47">
        <v>112749</v>
      </c>
      <c r="E584" s="47">
        <v>10050</v>
      </c>
      <c r="G584" s="64">
        <v>368</v>
      </c>
    </row>
    <row r="585" spans="1:7" ht="15">
      <c r="A585" s="18" t="s">
        <v>487</v>
      </c>
      <c r="B585" s="17" t="s">
        <v>321</v>
      </c>
      <c r="C585" s="47">
        <v>119959</v>
      </c>
      <c r="D585" s="47">
        <v>959</v>
      </c>
      <c r="E585" s="47">
        <v>119000</v>
      </c>
      <c r="G585" s="64">
        <v>78</v>
      </c>
    </row>
    <row r="586" spans="1:7" ht="15">
      <c r="A586" s="18" t="s">
        <v>616</v>
      </c>
      <c r="B586" s="17" t="s">
        <v>532</v>
      </c>
      <c r="C586" s="47">
        <v>118439</v>
      </c>
      <c r="D586" s="47">
        <v>114939</v>
      </c>
      <c r="E586" s="47">
        <v>3500</v>
      </c>
      <c r="G586" s="64">
        <v>121</v>
      </c>
    </row>
    <row r="587" spans="1:7" ht="15">
      <c r="A587" s="18" t="s">
        <v>812</v>
      </c>
      <c r="B587" s="17" t="s">
        <v>764</v>
      </c>
      <c r="C587" s="47">
        <v>105550</v>
      </c>
      <c r="D587" s="47">
        <v>85850</v>
      </c>
      <c r="E587" s="47">
        <v>19700</v>
      </c>
      <c r="G587" s="64">
        <v>186</v>
      </c>
    </row>
    <row r="588" spans="1:7" ht="15">
      <c r="A588" s="18" t="s">
        <v>31</v>
      </c>
      <c r="B588" s="17" t="s">
        <v>1691</v>
      </c>
      <c r="C588" s="47">
        <v>97710</v>
      </c>
      <c r="D588" s="47">
        <v>67710</v>
      </c>
      <c r="E588" s="47">
        <v>30000</v>
      </c>
      <c r="G588" s="64">
        <v>495</v>
      </c>
    </row>
    <row r="589" spans="1:7" ht="15">
      <c r="A589" s="18" t="s">
        <v>1041</v>
      </c>
      <c r="B589" s="17" t="s">
        <v>1029</v>
      </c>
      <c r="C589" s="47">
        <v>96688</v>
      </c>
      <c r="D589" s="47">
        <v>93063</v>
      </c>
      <c r="E589" s="47">
        <v>3625</v>
      </c>
      <c r="G589" s="64">
        <v>262</v>
      </c>
    </row>
    <row r="590" spans="1:7" ht="15">
      <c r="A590" s="18" t="s">
        <v>1088</v>
      </c>
      <c r="B590" s="17" t="s">
        <v>1029</v>
      </c>
      <c r="C590" s="47">
        <v>86121</v>
      </c>
      <c r="D590" s="47">
        <v>29281</v>
      </c>
      <c r="E590" s="47">
        <v>56840</v>
      </c>
      <c r="G590" s="64">
        <v>278</v>
      </c>
    </row>
    <row r="591" spans="1:7" ht="15">
      <c r="A591" s="18" t="s">
        <v>607</v>
      </c>
      <c r="B591" s="17" t="s">
        <v>532</v>
      </c>
      <c r="C591" s="47">
        <v>78151</v>
      </c>
      <c r="D591" s="47">
        <v>77951</v>
      </c>
      <c r="E591" s="47">
        <v>200</v>
      </c>
      <c r="G591" s="64">
        <v>118</v>
      </c>
    </row>
    <row r="592" spans="1:7" ht="15">
      <c r="A592" s="18" t="s">
        <v>1001</v>
      </c>
      <c r="B592" s="17" t="s">
        <v>992</v>
      </c>
      <c r="C592" s="47">
        <v>75644</v>
      </c>
      <c r="D592" s="47">
        <v>75644</v>
      </c>
      <c r="E592" s="47">
        <v>0</v>
      </c>
      <c r="G592" s="64">
        <v>249</v>
      </c>
    </row>
    <row r="593" spans="1:7" ht="15">
      <c r="A593" s="18" t="s">
        <v>763</v>
      </c>
      <c r="B593" s="17" t="s">
        <v>652</v>
      </c>
      <c r="C593" s="47">
        <v>73782</v>
      </c>
      <c r="D593" s="47">
        <v>73782</v>
      </c>
      <c r="E593" s="47">
        <v>0</v>
      </c>
      <c r="G593" s="64">
        <v>170</v>
      </c>
    </row>
    <row r="594" spans="1:7" ht="15">
      <c r="A594" s="18" t="s">
        <v>1067</v>
      </c>
      <c r="B594" s="17" t="s">
        <v>1029</v>
      </c>
      <c r="C594" s="47">
        <v>55910</v>
      </c>
      <c r="D594" s="47">
        <v>50510</v>
      </c>
      <c r="E594" s="47">
        <v>5400</v>
      </c>
      <c r="G594" s="64">
        <v>271</v>
      </c>
    </row>
    <row r="595" spans="1:7" ht="15">
      <c r="A595" s="18" t="s">
        <v>959</v>
      </c>
      <c r="B595" s="17" t="s">
        <v>921</v>
      </c>
      <c r="C595" s="47">
        <v>48000</v>
      </c>
      <c r="D595" s="47">
        <v>46000</v>
      </c>
      <c r="E595" s="47">
        <v>2000</v>
      </c>
      <c r="G595" s="64">
        <v>235</v>
      </c>
    </row>
    <row r="596" spans="1:7" ht="15">
      <c r="A596" s="18" t="s">
        <v>658</v>
      </c>
      <c r="B596" s="17" t="s">
        <v>652</v>
      </c>
      <c r="C596" s="47">
        <v>45500</v>
      </c>
      <c r="D596" s="47">
        <v>44500</v>
      </c>
      <c r="E596" s="47">
        <v>1000</v>
      </c>
      <c r="G596" s="64">
        <v>135</v>
      </c>
    </row>
    <row r="597" spans="1:7" ht="15">
      <c r="A597" s="18" t="s">
        <v>846</v>
      </c>
      <c r="B597" s="17" t="s">
        <v>813</v>
      </c>
      <c r="C597" s="47">
        <v>41464</v>
      </c>
      <c r="D597" s="47">
        <v>30464</v>
      </c>
      <c r="E597" s="47">
        <v>11000</v>
      </c>
      <c r="G597" s="64">
        <v>197</v>
      </c>
    </row>
    <row r="598" spans="1:7" ht="15">
      <c r="A598" s="18" t="s">
        <v>1649</v>
      </c>
      <c r="B598" s="17" t="s">
        <v>1640</v>
      </c>
      <c r="C598" s="47">
        <v>27650</v>
      </c>
      <c r="D598" s="47">
        <v>27650</v>
      </c>
      <c r="E598" s="47">
        <v>0</v>
      </c>
      <c r="G598" s="64">
        <v>466</v>
      </c>
    </row>
    <row r="599" spans="1:7" ht="15">
      <c r="A599" s="18" t="s">
        <v>269</v>
      </c>
      <c r="B599" s="17" t="s">
        <v>251</v>
      </c>
      <c r="C599" s="47">
        <v>24250</v>
      </c>
      <c r="D599" s="47">
        <v>6050</v>
      </c>
      <c r="E599" s="47">
        <v>18200</v>
      </c>
      <c r="G599" s="64">
        <v>6</v>
      </c>
    </row>
    <row r="600" spans="1:7" ht="15">
      <c r="A600" s="18" t="s">
        <v>651</v>
      </c>
      <c r="B600" s="17" t="s">
        <v>532</v>
      </c>
      <c r="C600" s="47">
        <v>23844</v>
      </c>
      <c r="D600" s="47">
        <v>9594</v>
      </c>
      <c r="E600" s="47">
        <v>14250</v>
      </c>
      <c r="G600" s="64">
        <v>133</v>
      </c>
    </row>
    <row r="601" spans="1:7" ht="15">
      <c r="A601" s="18" t="s">
        <v>709</v>
      </c>
      <c r="B601" s="17" t="s">
        <v>652</v>
      </c>
      <c r="C601" s="47">
        <v>21450</v>
      </c>
      <c r="D601" s="47">
        <v>18850</v>
      </c>
      <c r="E601" s="47">
        <v>2600</v>
      </c>
      <c r="G601" s="64">
        <v>152</v>
      </c>
    </row>
    <row r="602" spans="1:7" ht="15">
      <c r="A602" s="18" t="s">
        <v>574</v>
      </c>
      <c r="B602" s="17" t="s">
        <v>532</v>
      </c>
      <c r="C602" s="47">
        <v>20988</v>
      </c>
      <c r="D602" s="47">
        <v>3638</v>
      </c>
      <c r="E602" s="47">
        <v>17350</v>
      </c>
      <c r="G602" s="64">
        <v>107</v>
      </c>
    </row>
    <row r="603" spans="1:7" ht="15">
      <c r="A603" s="18" t="s">
        <v>1486</v>
      </c>
      <c r="B603" s="17" t="s">
        <v>1375</v>
      </c>
      <c r="C603" s="47">
        <v>16500</v>
      </c>
      <c r="D603" s="47">
        <v>16500</v>
      </c>
      <c r="E603" s="47">
        <v>0</v>
      </c>
      <c r="G603" s="64">
        <v>412</v>
      </c>
    </row>
    <row r="604" spans="1:7" ht="15">
      <c r="A604" s="18" t="s">
        <v>751</v>
      </c>
      <c r="B604" s="17" t="s">
        <v>652</v>
      </c>
      <c r="C604" s="47">
        <v>0</v>
      </c>
      <c r="D604" s="47">
        <v>0</v>
      </c>
      <c r="E604" s="47">
        <v>0</v>
      </c>
      <c r="G604" s="64">
        <v>166</v>
      </c>
    </row>
    <row r="605" spans="1:7" ht="15">
      <c r="A605" s="18" t="s">
        <v>121</v>
      </c>
      <c r="B605" s="17" t="s">
        <v>43</v>
      </c>
      <c r="C605" s="47">
        <v>0</v>
      </c>
      <c r="D605" s="47">
        <v>0</v>
      </c>
      <c r="E605" s="47">
        <v>0</v>
      </c>
      <c r="G605" s="64">
        <v>522</v>
      </c>
    </row>
    <row r="606" spans="1:7" ht="15">
      <c r="A606" s="18" t="s">
        <v>186</v>
      </c>
      <c r="B606" s="17" t="s">
        <v>126</v>
      </c>
      <c r="C606" s="47">
        <v>0</v>
      </c>
      <c r="D606" s="47">
        <v>0</v>
      </c>
      <c r="E606" s="47">
        <v>0</v>
      </c>
      <c r="G606" s="64">
        <v>544</v>
      </c>
    </row>
    <row r="607" spans="1:7" ht="15">
      <c r="A607" s="27" t="s">
        <v>115</v>
      </c>
      <c r="C607" s="47">
        <v>143197453</v>
      </c>
      <c r="D607" s="47">
        <v>42166306</v>
      </c>
      <c r="E607" s="47">
        <v>101031147</v>
      </c>
      <c r="G607" s="65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">
        <v>1730</v>
      </c>
      <c r="B1" s="3"/>
      <c r="C1" s="3"/>
      <c r="D1" s="3"/>
      <c r="E1" s="3"/>
      <c r="F1" s="3"/>
    </row>
    <row r="2" spans="1:6" ht="15.75">
      <c r="A2" s="6" t="s">
        <v>6</v>
      </c>
      <c r="B2" s="3"/>
      <c r="C2" s="3"/>
      <c r="D2" s="3"/>
      <c r="E2" s="3"/>
      <c r="F2" s="3"/>
    </row>
    <row r="3" spans="1:6" ht="15">
      <c r="A3" s="16" t="s">
        <v>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5</v>
      </c>
      <c r="B6" s="9" t="s">
        <v>111</v>
      </c>
      <c r="C6" s="26" t="s">
        <v>1723</v>
      </c>
      <c r="D6" s="24" t="s">
        <v>1717</v>
      </c>
      <c r="E6" s="24" t="s">
        <v>1727</v>
      </c>
      <c r="F6" s="34"/>
    </row>
    <row r="7" spans="1:8" ht="15.75" thickTop="1">
      <c r="A7" s="18" t="s">
        <v>897</v>
      </c>
      <c r="B7" s="17" t="s">
        <v>856</v>
      </c>
      <c r="C7" s="27">
        <f>D7+E7</f>
        <v>20981951</v>
      </c>
      <c r="D7" s="47">
        <f>SUM(top_20!D7+top_20!E7)</f>
        <v>4951318</v>
      </c>
      <c r="E7" s="47">
        <f>SUM(top_20!F7+top_20!G7)</f>
        <v>16030633</v>
      </c>
      <c r="F7" s="27"/>
      <c r="H7" s="5"/>
    </row>
    <row r="8" spans="1:8" ht="15">
      <c r="A8" s="18" t="s">
        <v>577</v>
      </c>
      <c r="B8" s="17" t="s">
        <v>532</v>
      </c>
      <c r="C8" s="27">
        <f aca="true" t="shared" si="0" ref="C8:C25">D8+E8</f>
        <v>19856809</v>
      </c>
      <c r="D8" s="47">
        <f>SUM(top_20!D8+top_20!E8)</f>
        <v>2915229</v>
      </c>
      <c r="E8" s="47">
        <f>SUM(top_20!F8+top_20!G8)</f>
        <v>16941580</v>
      </c>
      <c r="F8" s="27"/>
      <c r="G8" s="5"/>
      <c r="H8" s="5"/>
    </row>
    <row r="9" spans="1:8" ht="15">
      <c r="A9" s="18" t="s">
        <v>257</v>
      </c>
      <c r="B9" s="17" t="s">
        <v>251</v>
      </c>
      <c r="C9" s="27">
        <f t="shared" si="0"/>
        <v>18537570</v>
      </c>
      <c r="D9" s="47">
        <f>SUM(top_20!D9+top_20!E9)</f>
        <v>10140426</v>
      </c>
      <c r="E9" s="47">
        <f>SUM(top_20!F9+top_20!G9)</f>
        <v>8397144</v>
      </c>
      <c r="F9" s="27"/>
      <c r="G9" s="5"/>
      <c r="H9" s="5"/>
    </row>
    <row r="10" spans="1:8" ht="15">
      <c r="A10" s="18" t="s">
        <v>1091</v>
      </c>
      <c r="B10" s="17" t="s">
        <v>1029</v>
      </c>
      <c r="C10" s="27">
        <f t="shared" si="0"/>
        <v>15333762</v>
      </c>
      <c r="D10" s="47">
        <f>SUM(top_20!D10+top_20!E10)</f>
        <v>1494551</v>
      </c>
      <c r="E10" s="47">
        <f>SUM(top_20!F10+top_20!G10)</f>
        <v>13839211</v>
      </c>
      <c r="F10" s="27"/>
      <c r="G10" s="5"/>
      <c r="H10" s="5"/>
    </row>
    <row r="11" spans="1:8" ht="15">
      <c r="A11" s="18" t="s">
        <v>1709</v>
      </c>
      <c r="B11" s="17" t="s">
        <v>1691</v>
      </c>
      <c r="C11" s="27">
        <f t="shared" si="0"/>
        <v>14535598</v>
      </c>
      <c r="D11" s="47">
        <f>SUM(top_20!D11+top_20!E11)</f>
        <v>148059</v>
      </c>
      <c r="E11" s="47">
        <f>SUM(top_20!F11+top_20!G11)</f>
        <v>14387539</v>
      </c>
      <c r="F11" s="27"/>
      <c r="G11" s="5"/>
      <c r="H11" s="5"/>
    </row>
    <row r="12" spans="1:8" ht="15">
      <c r="A12" s="18" t="s">
        <v>1158</v>
      </c>
      <c r="B12" s="17" t="s">
        <v>1143</v>
      </c>
      <c r="C12" s="27">
        <f t="shared" si="0"/>
        <v>13935258</v>
      </c>
      <c r="D12" s="47">
        <f>SUM(top_20!D12+top_20!E12)</f>
        <v>5891744</v>
      </c>
      <c r="E12" s="47">
        <f>SUM(top_20!F12+top_20!G12)</f>
        <v>8043514</v>
      </c>
      <c r="F12" s="27"/>
      <c r="G12" s="5"/>
      <c r="H12" s="5"/>
    </row>
    <row r="13" spans="1:8" ht="15">
      <c r="A13" s="18" t="s">
        <v>1525</v>
      </c>
      <c r="B13" s="17" t="s">
        <v>1492</v>
      </c>
      <c r="C13" s="27">
        <f t="shared" si="0"/>
        <v>12439442</v>
      </c>
      <c r="D13" s="47">
        <f>SUM(top_20!D13+top_20!E13)</f>
        <v>1296713</v>
      </c>
      <c r="E13" s="47">
        <f>SUM(top_20!F13+top_20!G13)</f>
        <v>11142729</v>
      </c>
      <c r="F13" s="27"/>
      <c r="G13" s="5"/>
      <c r="H13" s="5"/>
    </row>
    <row r="14" spans="1:8" ht="15">
      <c r="A14" s="18" t="s">
        <v>1204</v>
      </c>
      <c r="B14" s="17" t="s">
        <v>1143</v>
      </c>
      <c r="C14" s="27">
        <f t="shared" si="0"/>
        <v>12041110</v>
      </c>
      <c r="D14" s="47">
        <f>SUM(top_20!D14+top_20!E14)</f>
        <v>11878270</v>
      </c>
      <c r="E14" s="47">
        <f>SUM(top_20!F14+top_20!G14)</f>
        <v>162840</v>
      </c>
      <c r="F14" s="27"/>
      <c r="G14" s="5"/>
      <c r="H14" s="5"/>
    </row>
    <row r="15" spans="1:8" ht="15">
      <c r="A15" s="18" t="s">
        <v>1265</v>
      </c>
      <c r="B15" s="17" t="s">
        <v>1217</v>
      </c>
      <c r="C15" s="27">
        <f t="shared" si="0"/>
        <v>11845111</v>
      </c>
      <c r="D15" s="47">
        <f>SUM(top_20!D15+top_20!E15)</f>
        <v>3062900</v>
      </c>
      <c r="E15" s="47">
        <f>SUM(top_20!F15+top_20!G15)</f>
        <v>8782211</v>
      </c>
      <c r="F15" s="27"/>
      <c r="G15" s="5"/>
      <c r="H15" s="5"/>
    </row>
    <row r="16" spans="1:8" ht="15">
      <c r="A16" s="18" t="s">
        <v>1465</v>
      </c>
      <c r="B16" s="17" t="s">
        <v>1375</v>
      </c>
      <c r="C16" s="27">
        <f t="shared" si="0"/>
        <v>11797227</v>
      </c>
      <c r="D16" s="47">
        <f>SUM(top_20!D16+top_20!E16)</f>
        <v>8710652</v>
      </c>
      <c r="E16" s="47">
        <f>SUM(top_20!F16+top_20!G16)</f>
        <v>3086575</v>
      </c>
      <c r="F16" s="27"/>
      <c r="G16" s="5"/>
      <c r="H16" s="5"/>
    </row>
    <row r="17" spans="1:8" ht="15">
      <c r="A17" s="18" t="s">
        <v>885</v>
      </c>
      <c r="B17" s="17" t="s">
        <v>856</v>
      </c>
      <c r="C17" s="27">
        <f t="shared" si="0"/>
        <v>11535122</v>
      </c>
      <c r="D17" s="47">
        <f>SUM(top_20!D17+top_20!E17)</f>
        <v>9229868</v>
      </c>
      <c r="E17" s="47">
        <f>SUM(top_20!F17+top_20!G17)</f>
        <v>2305254</v>
      </c>
      <c r="F17" s="27"/>
      <c r="G17" s="5"/>
      <c r="H17" s="5"/>
    </row>
    <row r="18" spans="1:8" ht="15">
      <c r="A18" s="18" t="s">
        <v>1295</v>
      </c>
      <c r="B18" s="17" t="s">
        <v>1217</v>
      </c>
      <c r="C18" s="27">
        <f t="shared" si="0"/>
        <v>10395321</v>
      </c>
      <c r="D18" s="47">
        <f>SUM(top_20!D18+top_20!E18)</f>
        <v>5574689</v>
      </c>
      <c r="E18" s="47">
        <f>SUM(top_20!F18+top_20!G18)</f>
        <v>4820632</v>
      </c>
      <c r="F18" s="27"/>
      <c r="G18" s="5"/>
      <c r="H18" s="5"/>
    </row>
    <row r="19" spans="1:8" ht="15">
      <c r="A19" s="18" t="s">
        <v>788</v>
      </c>
      <c r="B19" s="17" t="s">
        <v>764</v>
      </c>
      <c r="C19" s="27">
        <f t="shared" si="0"/>
        <v>10345120</v>
      </c>
      <c r="D19" s="47">
        <f>SUM(top_20!D19+top_20!E19)</f>
        <v>6123496</v>
      </c>
      <c r="E19" s="47">
        <f>SUM(top_20!F19+top_20!G19)</f>
        <v>4221624</v>
      </c>
      <c r="F19" s="27"/>
      <c r="G19" s="5"/>
      <c r="H19" s="5"/>
    </row>
    <row r="20" spans="1:8" ht="15">
      <c r="A20" s="18" t="s">
        <v>697</v>
      </c>
      <c r="B20" s="17" t="s">
        <v>652</v>
      </c>
      <c r="C20" s="27">
        <f t="shared" si="0"/>
        <v>9867912</v>
      </c>
      <c r="D20" s="47">
        <f>SUM(top_20!D20+top_20!E20)</f>
        <v>2724964</v>
      </c>
      <c r="E20" s="47">
        <f>SUM(top_20!F20+top_20!G20)</f>
        <v>7142948</v>
      </c>
      <c r="F20" s="27"/>
      <c r="G20" s="5"/>
      <c r="H20" s="5"/>
    </row>
    <row r="21" spans="1:8" ht="15">
      <c r="A21" s="18" t="s">
        <v>1271</v>
      </c>
      <c r="B21" s="17" t="s">
        <v>1217</v>
      </c>
      <c r="C21" s="27">
        <f t="shared" si="0"/>
        <v>9782877</v>
      </c>
      <c r="D21" s="47">
        <f>SUM(top_20!D21+top_20!E21)</f>
        <v>7680299</v>
      </c>
      <c r="E21" s="47">
        <f>SUM(top_20!F21+top_20!G21)</f>
        <v>2102578</v>
      </c>
      <c r="F21" s="27"/>
      <c r="G21" s="5"/>
      <c r="H21" s="5"/>
    </row>
    <row r="22" spans="1:8" ht="15">
      <c r="A22" s="18" t="s">
        <v>1513</v>
      </c>
      <c r="B22" s="17" t="s">
        <v>1492</v>
      </c>
      <c r="C22" s="27">
        <f t="shared" si="0"/>
        <v>9068495</v>
      </c>
      <c r="D22" s="47">
        <f>SUM(top_20!D22+top_20!E22)</f>
        <v>3499674</v>
      </c>
      <c r="E22" s="47">
        <f>SUM(top_20!F22+top_20!G22)</f>
        <v>5568821</v>
      </c>
      <c r="F22" s="27"/>
      <c r="G22" s="5"/>
      <c r="H22" s="5"/>
    </row>
    <row r="23" spans="1:8" ht="15">
      <c r="A23" s="18" t="s">
        <v>460</v>
      </c>
      <c r="B23" s="17" t="s">
        <v>321</v>
      </c>
      <c r="C23" s="27">
        <f t="shared" si="0"/>
        <v>8981050</v>
      </c>
      <c r="D23" s="47">
        <f>SUM(top_20!D23+top_20!E23)</f>
        <v>8302522</v>
      </c>
      <c r="E23" s="47">
        <f>SUM(top_20!F23+top_20!G23)</f>
        <v>678528</v>
      </c>
      <c r="F23" s="27"/>
      <c r="G23" s="5"/>
      <c r="H23" s="5"/>
    </row>
    <row r="24" spans="1:8" ht="15">
      <c r="A24" s="18" t="s">
        <v>991</v>
      </c>
      <c r="B24" s="17" t="s">
        <v>921</v>
      </c>
      <c r="C24" s="27">
        <f t="shared" si="0"/>
        <v>8964909</v>
      </c>
      <c r="D24" s="47">
        <f>SUM(top_20!D24+top_20!E24)</f>
        <v>1990768</v>
      </c>
      <c r="E24" s="47">
        <f>SUM(top_20!F24+top_20!G24)</f>
        <v>6974141</v>
      </c>
      <c r="F24" s="27"/>
      <c r="G24" s="5"/>
      <c r="H24" s="5"/>
    </row>
    <row r="25" spans="1:8" ht="15">
      <c r="A25" s="18" t="s">
        <v>1447</v>
      </c>
      <c r="B25" s="17" t="s">
        <v>1375</v>
      </c>
      <c r="C25" s="27">
        <f t="shared" si="0"/>
        <v>8913193</v>
      </c>
      <c r="D25" s="47">
        <f>SUM(top_20!D25+top_20!E25)</f>
        <v>2500896</v>
      </c>
      <c r="E25" s="47">
        <f>SUM(top_20!F25+top_20!G25)</f>
        <v>6412297</v>
      </c>
      <c r="F25" s="27"/>
      <c r="G25" s="5"/>
      <c r="H25" s="5"/>
    </row>
    <row r="26" spans="1:8" ht="15">
      <c r="A26" s="18" t="s">
        <v>828</v>
      </c>
      <c r="B26" s="17" t="s">
        <v>856</v>
      </c>
      <c r="C26" s="27">
        <f>D26+E26</f>
        <v>8511353</v>
      </c>
      <c r="D26" s="47">
        <f>SUM(top_20!D26+top_20!E26)</f>
        <v>4360289</v>
      </c>
      <c r="E26" s="47">
        <f>SUM(top_20!F26+top_20!G26)</f>
        <v>4151064</v>
      </c>
      <c r="F26" s="27"/>
      <c r="G26" s="5"/>
      <c r="H26" s="5"/>
    </row>
    <row r="27" spans="1:8" ht="15">
      <c r="A27" s="18" t="s">
        <v>6</v>
      </c>
      <c r="B27" s="17"/>
      <c r="C27" s="27">
        <f>SUM(C7:C25)</f>
        <v>239157837</v>
      </c>
      <c r="D27" s="53">
        <f>SUM(top_20!D27:E27)</f>
        <v>98117038</v>
      </c>
      <c r="E27" s="53">
        <f>SUM(top_20!E27:F27)</f>
        <v>112467968</v>
      </c>
      <c r="F27" s="27"/>
      <c r="G27" s="5"/>
      <c r="H27" s="5"/>
    </row>
    <row r="28" spans="1:6" ht="15">
      <c r="A28" s="18" t="s">
        <v>1725</v>
      </c>
      <c r="C28" s="46">
        <f>(top_20!C28)</f>
        <v>1129449319</v>
      </c>
      <c r="D28" s="28">
        <f>SUM(top_20!D28:E28)</f>
        <v>637966283</v>
      </c>
      <c r="E28" s="28">
        <f>SUM(top_20!F28:G28)</f>
        <v>491483036</v>
      </c>
      <c r="F28" s="42"/>
    </row>
    <row r="29" spans="1:6" ht="15">
      <c r="A29" s="18" t="s">
        <v>7</v>
      </c>
      <c r="C29" s="43">
        <f>C27/C28</f>
        <v>0.21174729399256914</v>
      </c>
      <c r="D29" s="43">
        <f>D27/D28</f>
        <v>0.15379658865137863</v>
      </c>
      <c r="E29" s="43">
        <f>E27/E28</f>
        <v>0.22883387576372016</v>
      </c>
      <c r="F29" s="43"/>
    </row>
    <row r="40" spans="1:8" ht="15">
      <c r="A40" s="62" t="s">
        <v>116</v>
      </c>
      <c r="B40" s="62" t="s">
        <v>191</v>
      </c>
      <c r="C40" s="63" t="s">
        <v>117</v>
      </c>
      <c r="D40" s="47">
        <v>0</v>
      </c>
      <c r="E40" s="47">
        <v>0</v>
      </c>
      <c r="F40" s="47">
        <f aca="true" t="shared" si="1" ref="F40:F168">D40+E40</f>
        <v>0</v>
      </c>
      <c r="G40" s="58" t="b">
        <f aca="true" t="shared" si="2" ref="G40:G168">C40=F40</f>
        <v>0</v>
      </c>
      <c r="H40" s="47">
        <v>562</v>
      </c>
    </row>
    <row r="41" spans="1:8" ht="15">
      <c r="A41" s="62" t="s">
        <v>897</v>
      </c>
      <c r="B41" s="62" t="s">
        <v>856</v>
      </c>
      <c r="C41" s="63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8" t="b">
        <f aca="true" t="shared" si="4" ref="G41:G104">C41=F41</f>
        <v>1</v>
      </c>
      <c r="H41" s="47">
        <v>214</v>
      </c>
    </row>
    <row r="42" spans="1:8" ht="15">
      <c r="A42" s="62" t="s">
        <v>1612</v>
      </c>
      <c r="B42" s="62" t="s">
        <v>1591</v>
      </c>
      <c r="C42" s="63">
        <v>30661075</v>
      </c>
      <c r="D42" s="47">
        <v>1675298</v>
      </c>
      <c r="E42" s="47">
        <v>28985777</v>
      </c>
      <c r="F42" s="47">
        <f t="shared" si="3"/>
        <v>30661075</v>
      </c>
      <c r="G42" s="58" t="b">
        <f t="shared" si="4"/>
        <v>1</v>
      </c>
      <c r="H42" s="47">
        <v>454</v>
      </c>
    </row>
    <row r="43" spans="1:8" ht="15">
      <c r="A43" s="62" t="s">
        <v>577</v>
      </c>
      <c r="B43" s="62" t="s">
        <v>532</v>
      </c>
      <c r="C43" s="63">
        <v>25823370</v>
      </c>
      <c r="D43" s="47">
        <v>931193</v>
      </c>
      <c r="E43" s="47">
        <v>24892177</v>
      </c>
      <c r="F43" s="47">
        <f t="shared" si="3"/>
        <v>25823370</v>
      </c>
      <c r="G43" s="58" t="b">
        <f t="shared" si="4"/>
        <v>1</v>
      </c>
      <c r="H43" s="47">
        <v>108</v>
      </c>
    </row>
    <row r="44" spans="1:8" ht="15">
      <c r="A44" s="62" t="s">
        <v>257</v>
      </c>
      <c r="B44" s="62" t="s">
        <v>251</v>
      </c>
      <c r="C44" s="63">
        <v>24298827</v>
      </c>
      <c r="D44" s="47">
        <v>2776305</v>
      </c>
      <c r="E44" s="47">
        <v>21522522</v>
      </c>
      <c r="F44" s="47">
        <f t="shared" si="3"/>
        <v>24298827</v>
      </c>
      <c r="G44" s="58" t="b">
        <f t="shared" si="4"/>
        <v>1</v>
      </c>
      <c r="H44" s="47">
        <v>2</v>
      </c>
    </row>
    <row r="45" spans="1:8" ht="15">
      <c r="A45" s="62" t="s">
        <v>1091</v>
      </c>
      <c r="B45" s="62" t="s">
        <v>1029</v>
      </c>
      <c r="C45" s="63">
        <v>21390944</v>
      </c>
      <c r="D45" s="47">
        <v>1340089</v>
      </c>
      <c r="E45" s="47">
        <v>20050855</v>
      </c>
      <c r="F45" s="47">
        <f t="shared" si="3"/>
        <v>21390944</v>
      </c>
      <c r="G45" s="58" t="b">
        <f t="shared" si="4"/>
        <v>1</v>
      </c>
      <c r="H45" s="47">
        <v>279</v>
      </c>
    </row>
    <row r="46" spans="1:8" ht="15">
      <c r="A46" s="62" t="s">
        <v>1709</v>
      </c>
      <c r="B46" s="62" t="s">
        <v>1691</v>
      </c>
      <c r="C46" s="63">
        <v>16163377</v>
      </c>
      <c r="D46" s="47">
        <v>7310859</v>
      </c>
      <c r="E46" s="47">
        <v>8852518</v>
      </c>
      <c r="F46" s="47">
        <f t="shared" si="3"/>
        <v>16163377</v>
      </c>
      <c r="G46" s="58" t="b">
        <f t="shared" si="4"/>
        <v>1</v>
      </c>
      <c r="H46" s="47">
        <v>484</v>
      </c>
    </row>
    <row r="47" spans="1:8" ht="15">
      <c r="A47" s="62" t="s">
        <v>1158</v>
      </c>
      <c r="B47" s="62" t="s">
        <v>1143</v>
      </c>
      <c r="C47" s="63">
        <v>13590605</v>
      </c>
      <c r="D47" s="47">
        <v>3311373</v>
      </c>
      <c r="E47" s="47">
        <v>10279232</v>
      </c>
      <c r="F47" s="47">
        <f t="shared" si="3"/>
        <v>13590605</v>
      </c>
      <c r="G47" s="58" t="b">
        <f t="shared" si="4"/>
        <v>1</v>
      </c>
      <c r="H47" s="47">
        <v>302</v>
      </c>
    </row>
    <row r="48" spans="1:8" ht="15">
      <c r="A48" s="62" t="s">
        <v>1525</v>
      </c>
      <c r="B48" s="62" t="s">
        <v>1492</v>
      </c>
      <c r="C48" s="63">
        <v>11287700</v>
      </c>
      <c r="D48" s="47">
        <v>9395494</v>
      </c>
      <c r="E48" s="47">
        <v>1892206</v>
      </c>
      <c r="F48" s="47">
        <f t="shared" si="3"/>
        <v>11287700</v>
      </c>
      <c r="G48" s="58" t="b">
        <f t="shared" si="4"/>
        <v>1</v>
      </c>
      <c r="H48" s="47">
        <v>425</v>
      </c>
    </row>
    <row r="49" spans="1:8" ht="15">
      <c r="A49" s="62" t="s">
        <v>1204</v>
      </c>
      <c r="B49" s="62" t="s">
        <v>1143</v>
      </c>
      <c r="C49" s="63">
        <v>10794223</v>
      </c>
      <c r="D49" s="47">
        <v>1708948</v>
      </c>
      <c r="E49" s="47">
        <v>9085275</v>
      </c>
      <c r="F49" s="47">
        <f t="shared" si="3"/>
        <v>10794223</v>
      </c>
      <c r="G49" s="58" t="b">
        <f t="shared" si="4"/>
        <v>1</v>
      </c>
      <c r="H49" s="47">
        <v>318</v>
      </c>
    </row>
    <row r="50" spans="1:8" ht="15">
      <c r="A50" s="62" t="s">
        <v>1265</v>
      </c>
      <c r="B50" s="62" t="s">
        <v>1217</v>
      </c>
      <c r="C50" s="63">
        <v>10236450</v>
      </c>
      <c r="D50" s="47">
        <v>6716189</v>
      </c>
      <c r="E50" s="47">
        <v>3520261</v>
      </c>
      <c r="F50" s="47">
        <f t="shared" si="3"/>
        <v>10236450</v>
      </c>
      <c r="G50" s="58" t="b">
        <f t="shared" si="4"/>
        <v>1</v>
      </c>
      <c r="H50" s="47">
        <v>338</v>
      </c>
    </row>
    <row r="51" spans="1:8" ht="15">
      <c r="A51" s="62" t="s">
        <v>1465</v>
      </c>
      <c r="B51" s="62" t="s">
        <v>1375</v>
      </c>
      <c r="C51" s="63">
        <v>10195682</v>
      </c>
      <c r="D51" s="47">
        <v>1577822</v>
      </c>
      <c r="E51" s="47">
        <v>8617860</v>
      </c>
      <c r="F51" s="47">
        <f t="shared" si="3"/>
        <v>10195682</v>
      </c>
      <c r="G51" s="58" t="b">
        <f t="shared" si="4"/>
        <v>1</v>
      </c>
      <c r="H51" s="47">
        <v>405</v>
      </c>
    </row>
    <row r="52" spans="1:8" ht="15">
      <c r="A52" s="62" t="s">
        <v>885</v>
      </c>
      <c r="B52" s="62" t="s">
        <v>856</v>
      </c>
      <c r="C52" s="63">
        <v>9238906</v>
      </c>
      <c r="D52" s="47">
        <v>7825297</v>
      </c>
      <c r="E52" s="47">
        <v>1413609</v>
      </c>
      <c r="F52" s="47">
        <f t="shared" si="3"/>
        <v>9238906</v>
      </c>
      <c r="G52" s="58" t="b">
        <f t="shared" si="4"/>
        <v>1</v>
      </c>
      <c r="H52" s="47">
        <v>210</v>
      </c>
    </row>
    <row r="53" spans="1:8" ht="15">
      <c r="A53" s="62" t="s">
        <v>1295</v>
      </c>
      <c r="B53" s="62" t="s">
        <v>1217</v>
      </c>
      <c r="C53" s="63">
        <v>8822518</v>
      </c>
      <c r="D53" s="47">
        <v>6873697</v>
      </c>
      <c r="E53" s="47">
        <v>1948821</v>
      </c>
      <c r="F53" s="47">
        <f t="shared" si="3"/>
        <v>8822518</v>
      </c>
      <c r="G53" s="58" t="b">
        <f t="shared" si="4"/>
        <v>1</v>
      </c>
      <c r="H53" s="47">
        <v>348</v>
      </c>
    </row>
    <row r="54" spans="1:8" ht="15">
      <c r="A54" s="62" t="s">
        <v>788</v>
      </c>
      <c r="B54" s="62" t="s">
        <v>764</v>
      </c>
      <c r="C54" s="63">
        <v>8668185</v>
      </c>
      <c r="D54" s="47">
        <v>8270887</v>
      </c>
      <c r="E54" s="47">
        <v>397298</v>
      </c>
      <c r="F54" s="47">
        <f t="shared" si="3"/>
        <v>8668185</v>
      </c>
      <c r="G54" s="58" t="b">
        <f t="shared" si="4"/>
        <v>1</v>
      </c>
      <c r="H54" s="47">
        <v>178</v>
      </c>
    </row>
    <row r="55" spans="1:8" ht="15">
      <c r="A55" s="62" t="s">
        <v>697</v>
      </c>
      <c r="B55" s="62" t="s">
        <v>652</v>
      </c>
      <c r="C55" s="63">
        <v>8571629</v>
      </c>
      <c r="D55" s="47">
        <v>7805626</v>
      </c>
      <c r="E55" s="47">
        <v>766003</v>
      </c>
      <c r="F55" s="47">
        <f t="shared" si="3"/>
        <v>8571629</v>
      </c>
      <c r="G55" s="58" t="b">
        <f t="shared" si="4"/>
        <v>1</v>
      </c>
      <c r="H55" s="47">
        <v>148</v>
      </c>
    </row>
    <row r="56" spans="1:8" ht="15">
      <c r="A56" s="62" t="s">
        <v>1271</v>
      </c>
      <c r="B56" s="62" t="s">
        <v>1217</v>
      </c>
      <c r="C56" s="63">
        <v>8375382</v>
      </c>
      <c r="D56" s="47">
        <v>5529615</v>
      </c>
      <c r="E56" s="47">
        <v>2845767</v>
      </c>
      <c r="F56" s="47">
        <f t="shared" si="3"/>
        <v>8375382</v>
      </c>
      <c r="G56" s="58" t="b">
        <f t="shared" si="4"/>
        <v>1</v>
      </c>
      <c r="H56" s="47">
        <v>340</v>
      </c>
    </row>
    <row r="57" spans="1:8" ht="15">
      <c r="A57" s="62" t="s">
        <v>1513</v>
      </c>
      <c r="B57" s="62" t="s">
        <v>1492</v>
      </c>
      <c r="C57" s="63">
        <v>7646247</v>
      </c>
      <c r="D57" s="47">
        <v>5913764</v>
      </c>
      <c r="E57" s="47">
        <v>1732483</v>
      </c>
      <c r="F57" s="47">
        <f t="shared" si="3"/>
        <v>7646247</v>
      </c>
      <c r="G57" s="58" t="b">
        <f t="shared" si="4"/>
        <v>1</v>
      </c>
      <c r="H57" s="47">
        <v>421</v>
      </c>
    </row>
    <row r="58" spans="1:8" ht="15">
      <c r="A58" s="62" t="s">
        <v>460</v>
      </c>
      <c r="B58" s="62" t="s">
        <v>321</v>
      </c>
      <c r="C58" s="63">
        <v>7544672</v>
      </c>
      <c r="D58" s="47">
        <v>4614550</v>
      </c>
      <c r="E58" s="47">
        <v>2930122</v>
      </c>
      <c r="F58" s="47">
        <f t="shared" si="3"/>
        <v>7544672</v>
      </c>
      <c r="G58" s="58" t="b">
        <f t="shared" si="4"/>
        <v>1</v>
      </c>
      <c r="H58" s="47">
        <v>69</v>
      </c>
    </row>
    <row r="59" spans="1:8" ht="15">
      <c r="A59" s="62" t="s">
        <v>991</v>
      </c>
      <c r="B59" s="62" t="s">
        <v>921</v>
      </c>
      <c r="C59" s="63">
        <v>7531686</v>
      </c>
      <c r="D59" s="47">
        <v>7075604</v>
      </c>
      <c r="E59" s="47">
        <v>456082</v>
      </c>
      <c r="F59" s="47">
        <f t="shared" si="3"/>
        <v>7531686</v>
      </c>
      <c r="G59" s="58" t="b">
        <f t="shared" si="4"/>
        <v>1</v>
      </c>
      <c r="H59" s="47">
        <v>246</v>
      </c>
    </row>
    <row r="60" spans="1:8" ht="15">
      <c r="A60" s="62" t="s">
        <v>1447</v>
      </c>
      <c r="B60" s="62" t="s">
        <v>1375</v>
      </c>
      <c r="C60" s="63">
        <v>7456729</v>
      </c>
      <c r="D60" s="47">
        <v>579959</v>
      </c>
      <c r="E60" s="47">
        <v>6876770</v>
      </c>
      <c r="F60" s="47">
        <f t="shared" si="3"/>
        <v>7456729</v>
      </c>
      <c r="G60" s="58" t="b">
        <f t="shared" si="4"/>
        <v>1</v>
      </c>
      <c r="H60" s="47">
        <v>399</v>
      </c>
    </row>
    <row r="61" spans="1:8" ht="15">
      <c r="A61" s="62" t="s">
        <v>828</v>
      </c>
      <c r="B61" s="62" t="s">
        <v>856</v>
      </c>
      <c r="C61" s="63">
        <v>7450524</v>
      </c>
      <c r="D61" s="47">
        <v>1668317</v>
      </c>
      <c r="E61" s="47">
        <v>5782207</v>
      </c>
      <c r="F61" s="47">
        <f t="shared" si="3"/>
        <v>7450524</v>
      </c>
      <c r="G61" s="58" t="b">
        <f t="shared" si="4"/>
        <v>1</v>
      </c>
      <c r="H61" s="47">
        <v>207</v>
      </c>
    </row>
    <row r="62" spans="1:8" ht="15">
      <c r="A62" s="62" t="s">
        <v>1697</v>
      </c>
      <c r="B62" s="62" t="s">
        <v>1691</v>
      </c>
      <c r="C62" s="63">
        <v>7342334</v>
      </c>
      <c r="D62" s="47">
        <v>2729777</v>
      </c>
      <c r="E62" s="47">
        <v>4612557</v>
      </c>
      <c r="F62" s="47">
        <f t="shared" si="3"/>
        <v>7342334</v>
      </c>
      <c r="G62" s="58" t="b">
        <f t="shared" si="4"/>
        <v>1</v>
      </c>
      <c r="H62" s="47">
        <v>480</v>
      </c>
    </row>
    <row r="63" spans="1:8" ht="15">
      <c r="A63" s="62" t="s">
        <v>1534</v>
      </c>
      <c r="B63" s="62" t="s">
        <v>1492</v>
      </c>
      <c r="C63" s="63">
        <v>7171036</v>
      </c>
      <c r="D63" s="47">
        <v>5286907</v>
      </c>
      <c r="E63" s="47">
        <v>1884129</v>
      </c>
      <c r="F63" s="47">
        <f t="shared" si="3"/>
        <v>7171036</v>
      </c>
      <c r="G63" s="58" t="b">
        <f t="shared" si="4"/>
        <v>1</v>
      </c>
      <c r="H63" s="47">
        <v>428</v>
      </c>
    </row>
    <row r="64" spans="1:8" ht="15">
      <c r="A64" s="62" t="s">
        <v>979</v>
      </c>
      <c r="B64" s="62" t="s">
        <v>921</v>
      </c>
      <c r="C64" s="63">
        <v>6934937</v>
      </c>
      <c r="D64" s="47">
        <v>3872359</v>
      </c>
      <c r="E64" s="47">
        <v>3062578</v>
      </c>
      <c r="F64" s="47">
        <f t="shared" si="3"/>
        <v>6934937</v>
      </c>
      <c r="G64" s="58" t="b">
        <f t="shared" si="4"/>
        <v>1</v>
      </c>
      <c r="H64" s="47">
        <v>242</v>
      </c>
    </row>
    <row r="65" spans="1:8" ht="15">
      <c r="A65" s="62" t="s">
        <v>891</v>
      </c>
      <c r="B65" s="62" t="s">
        <v>856</v>
      </c>
      <c r="C65" s="63">
        <v>6933217</v>
      </c>
      <c r="D65" s="47">
        <v>4834581</v>
      </c>
      <c r="E65" s="47">
        <v>2098636</v>
      </c>
      <c r="F65" s="47">
        <f t="shared" si="3"/>
        <v>6933217</v>
      </c>
      <c r="G65" s="58" t="b">
        <f t="shared" si="4"/>
        <v>1</v>
      </c>
      <c r="H65" s="47">
        <v>212</v>
      </c>
    </row>
    <row r="66" spans="1:8" ht="15">
      <c r="A66" s="62" t="s">
        <v>1429</v>
      </c>
      <c r="B66" s="62" t="s">
        <v>1375</v>
      </c>
      <c r="C66" s="63">
        <v>6891230</v>
      </c>
      <c r="D66" s="47">
        <v>730380</v>
      </c>
      <c r="E66" s="47">
        <v>6160850</v>
      </c>
      <c r="F66" s="47">
        <f t="shared" si="3"/>
        <v>6891230</v>
      </c>
      <c r="G66" s="58" t="b">
        <f t="shared" si="4"/>
        <v>1</v>
      </c>
      <c r="H66" s="47">
        <v>393</v>
      </c>
    </row>
    <row r="67" spans="1:8" ht="15">
      <c r="A67" s="62" t="s">
        <v>760</v>
      </c>
      <c r="B67" s="62" t="s">
        <v>652</v>
      </c>
      <c r="C67" s="63">
        <v>6753735</v>
      </c>
      <c r="D67" s="47">
        <v>5372261</v>
      </c>
      <c r="E67" s="47">
        <v>1381474</v>
      </c>
      <c r="F67" s="47">
        <f t="shared" si="3"/>
        <v>6753735</v>
      </c>
      <c r="G67" s="58" t="b">
        <f t="shared" si="4"/>
        <v>1</v>
      </c>
      <c r="H67" s="47">
        <v>169</v>
      </c>
    </row>
    <row r="68" spans="1:8" ht="15">
      <c r="A68" s="62" t="s">
        <v>1310</v>
      </c>
      <c r="B68" s="62" t="s">
        <v>1217</v>
      </c>
      <c r="C68" s="63">
        <v>6626112</v>
      </c>
      <c r="D68" s="47">
        <v>4424390</v>
      </c>
      <c r="E68" s="47">
        <v>2201722</v>
      </c>
      <c r="F68" s="47">
        <f t="shared" si="3"/>
        <v>6626112</v>
      </c>
      <c r="G68" s="58" t="b">
        <f t="shared" si="4"/>
        <v>1</v>
      </c>
      <c r="H68" s="47">
        <v>353</v>
      </c>
    </row>
    <row r="69" spans="1:8" ht="15">
      <c r="A69" s="62" t="s">
        <v>287</v>
      </c>
      <c r="B69" s="62" t="s">
        <v>1107</v>
      </c>
      <c r="C69" s="63">
        <v>6609804</v>
      </c>
      <c r="D69" s="47">
        <v>4261041</v>
      </c>
      <c r="E69" s="47">
        <v>2348763</v>
      </c>
      <c r="F69" s="47">
        <f t="shared" si="3"/>
        <v>6609804</v>
      </c>
      <c r="G69" s="58" t="b">
        <f t="shared" si="4"/>
        <v>1</v>
      </c>
      <c r="H69" s="47">
        <v>287</v>
      </c>
    </row>
    <row r="70" spans="1:8" ht="15">
      <c r="A70" s="62" t="s">
        <v>1438</v>
      </c>
      <c r="B70" s="62" t="s">
        <v>1375</v>
      </c>
      <c r="C70" s="63">
        <v>6599154</v>
      </c>
      <c r="D70" s="47">
        <v>5839204</v>
      </c>
      <c r="E70" s="47">
        <v>759950</v>
      </c>
      <c r="F70" s="47">
        <f t="shared" si="3"/>
        <v>6599154</v>
      </c>
      <c r="G70" s="58" t="b">
        <f t="shared" si="4"/>
        <v>1</v>
      </c>
      <c r="H70" s="47">
        <v>396</v>
      </c>
    </row>
    <row r="71" spans="1:8" ht="15">
      <c r="A71" s="62" t="s">
        <v>679</v>
      </c>
      <c r="B71" s="62" t="s">
        <v>652</v>
      </c>
      <c r="C71" s="63">
        <v>6404222</v>
      </c>
      <c r="D71" s="47">
        <v>2339549</v>
      </c>
      <c r="E71" s="47">
        <v>4064673</v>
      </c>
      <c r="F71" s="47">
        <f t="shared" si="3"/>
        <v>6404222</v>
      </c>
      <c r="G71" s="58" t="b">
        <f t="shared" si="4"/>
        <v>1</v>
      </c>
      <c r="H71" s="47">
        <v>142</v>
      </c>
    </row>
    <row r="72" spans="1:8" ht="15">
      <c r="A72" s="62" t="s">
        <v>1510</v>
      </c>
      <c r="B72" s="62" t="s">
        <v>1492</v>
      </c>
      <c r="C72" s="63">
        <v>6399781</v>
      </c>
      <c r="D72" s="47">
        <v>3322155</v>
      </c>
      <c r="E72" s="47">
        <v>3077626</v>
      </c>
      <c r="F72" s="47">
        <f t="shared" si="3"/>
        <v>6399781</v>
      </c>
      <c r="G72" s="58" t="b">
        <f t="shared" si="4"/>
        <v>1</v>
      </c>
      <c r="H72" s="47">
        <v>420</v>
      </c>
    </row>
    <row r="73" spans="1:8" ht="15">
      <c r="A73" s="62" t="s">
        <v>1462</v>
      </c>
      <c r="B73" s="62" t="s">
        <v>1375</v>
      </c>
      <c r="C73" s="63">
        <v>6395477</v>
      </c>
      <c r="D73" s="47">
        <v>2881676</v>
      </c>
      <c r="E73" s="47">
        <v>3513801</v>
      </c>
      <c r="F73" s="47">
        <f t="shared" si="3"/>
        <v>6395477</v>
      </c>
      <c r="G73" s="58" t="b">
        <f t="shared" si="4"/>
        <v>1</v>
      </c>
      <c r="H73" s="47">
        <v>404</v>
      </c>
    </row>
    <row r="74" spans="1:8" ht="15">
      <c r="A74" s="62" t="s">
        <v>1142</v>
      </c>
      <c r="B74" s="62" t="s">
        <v>1107</v>
      </c>
      <c r="C74" s="63">
        <v>6088401</v>
      </c>
      <c r="D74" s="47">
        <v>4027770</v>
      </c>
      <c r="E74" s="47">
        <v>2060631</v>
      </c>
      <c r="F74" s="47">
        <f t="shared" si="3"/>
        <v>6088401</v>
      </c>
      <c r="G74" s="58" t="b">
        <f t="shared" si="4"/>
        <v>1</v>
      </c>
      <c r="H74" s="47">
        <v>297</v>
      </c>
    </row>
    <row r="75" spans="1:8" ht="15">
      <c r="A75" s="62" t="s">
        <v>1301</v>
      </c>
      <c r="B75" s="62" t="s">
        <v>1217</v>
      </c>
      <c r="C75" s="63">
        <v>5815000</v>
      </c>
      <c r="D75" s="47">
        <v>4416836</v>
      </c>
      <c r="E75" s="47">
        <v>1398164</v>
      </c>
      <c r="F75" s="47">
        <f t="shared" si="3"/>
        <v>5815000</v>
      </c>
      <c r="G75" s="58" t="b">
        <f t="shared" si="4"/>
        <v>1</v>
      </c>
      <c r="H75" s="47">
        <v>350</v>
      </c>
    </row>
    <row r="76" spans="1:8" ht="15">
      <c r="A76" s="62" t="s">
        <v>1195</v>
      </c>
      <c r="B76" s="62" t="s">
        <v>1143</v>
      </c>
      <c r="C76" s="63">
        <v>5691128</v>
      </c>
      <c r="D76" s="47">
        <v>1306297</v>
      </c>
      <c r="E76" s="47">
        <v>4384831</v>
      </c>
      <c r="F76" s="47">
        <f t="shared" si="3"/>
        <v>5691128</v>
      </c>
      <c r="G76" s="58" t="b">
        <f t="shared" si="4"/>
        <v>1</v>
      </c>
      <c r="H76" s="47">
        <v>315</v>
      </c>
    </row>
    <row r="77" spans="1:8" ht="15">
      <c r="A77" s="62" t="s">
        <v>1007</v>
      </c>
      <c r="B77" s="62" t="s">
        <v>992</v>
      </c>
      <c r="C77" s="63">
        <v>5580170</v>
      </c>
      <c r="D77" s="47">
        <v>4881443</v>
      </c>
      <c r="E77" s="47">
        <v>698727</v>
      </c>
      <c r="F77" s="47">
        <f t="shared" si="3"/>
        <v>5580170</v>
      </c>
      <c r="G77" s="58" t="b">
        <f t="shared" si="4"/>
        <v>1</v>
      </c>
      <c r="H77" s="47">
        <v>251</v>
      </c>
    </row>
    <row r="78" spans="1:8" ht="15">
      <c r="A78" s="62" t="s">
        <v>390</v>
      </c>
      <c r="B78" s="62" t="s">
        <v>321</v>
      </c>
      <c r="C78" s="63">
        <v>5575414</v>
      </c>
      <c r="D78" s="47">
        <v>1348676</v>
      </c>
      <c r="E78" s="47">
        <v>4226738</v>
      </c>
      <c r="F78" s="47">
        <f t="shared" si="3"/>
        <v>5575414</v>
      </c>
      <c r="G78" s="58" t="b">
        <f t="shared" si="4"/>
        <v>1</v>
      </c>
      <c r="H78" s="47">
        <v>46</v>
      </c>
    </row>
    <row r="79" spans="1:8" ht="15">
      <c r="A79" s="62" t="s">
        <v>39</v>
      </c>
      <c r="B79" s="62" t="s">
        <v>1691</v>
      </c>
      <c r="C79" s="63">
        <v>5466572</v>
      </c>
      <c r="D79" s="47">
        <v>4768379</v>
      </c>
      <c r="E79" s="47">
        <v>698193</v>
      </c>
      <c r="F79" s="47">
        <f t="shared" si="3"/>
        <v>5466572</v>
      </c>
      <c r="G79" s="58" t="b">
        <f t="shared" si="4"/>
        <v>1</v>
      </c>
      <c r="H79" s="47">
        <v>498</v>
      </c>
    </row>
    <row r="80" spans="1:8" ht="15">
      <c r="A80" s="62" t="s">
        <v>676</v>
      </c>
      <c r="B80" s="62" t="s">
        <v>652</v>
      </c>
      <c r="C80" s="63">
        <v>5258302</v>
      </c>
      <c r="D80" s="47">
        <v>2062192</v>
      </c>
      <c r="E80" s="47">
        <v>3196110</v>
      </c>
      <c r="F80" s="47">
        <f t="shared" si="3"/>
        <v>5258302</v>
      </c>
      <c r="G80" s="58" t="b">
        <f t="shared" si="4"/>
        <v>1</v>
      </c>
      <c r="H80" s="47">
        <v>141</v>
      </c>
    </row>
    <row r="81" spans="1:8" ht="15">
      <c r="A81" s="62" t="s">
        <v>953</v>
      </c>
      <c r="B81" s="62" t="s">
        <v>921</v>
      </c>
      <c r="C81" s="63">
        <v>5255576</v>
      </c>
      <c r="D81" s="47">
        <v>3313589</v>
      </c>
      <c r="E81" s="47">
        <v>1941987</v>
      </c>
      <c r="F81" s="47">
        <f t="shared" si="3"/>
        <v>5255576</v>
      </c>
      <c r="G81" s="58" t="b">
        <f t="shared" si="4"/>
        <v>1</v>
      </c>
      <c r="H81" s="47">
        <v>233</v>
      </c>
    </row>
    <row r="82" spans="1:8" ht="15">
      <c r="A82" s="62" t="s">
        <v>767</v>
      </c>
      <c r="B82" s="62" t="s">
        <v>764</v>
      </c>
      <c r="C82" s="63">
        <v>5235615</v>
      </c>
      <c r="D82" s="47">
        <v>4841215</v>
      </c>
      <c r="E82" s="47">
        <v>394400</v>
      </c>
      <c r="F82" s="47">
        <f t="shared" si="3"/>
        <v>5235615</v>
      </c>
      <c r="G82" s="58" t="b">
        <f t="shared" si="4"/>
        <v>1</v>
      </c>
      <c r="H82" s="47">
        <v>171</v>
      </c>
    </row>
    <row r="83" spans="1:8" ht="15">
      <c r="A83" s="62" t="s">
        <v>806</v>
      </c>
      <c r="B83" s="62" t="s">
        <v>764</v>
      </c>
      <c r="C83" s="63">
        <v>5202593</v>
      </c>
      <c r="D83" s="47">
        <v>4986093</v>
      </c>
      <c r="E83" s="47">
        <v>216500</v>
      </c>
      <c r="F83" s="47">
        <f t="shared" si="3"/>
        <v>5202593</v>
      </c>
      <c r="G83" s="58" t="b">
        <f t="shared" si="4"/>
        <v>1</v>
      </c>
      <c r="H83" s="47">
        <v>184</v>
      </c>
    </row>
    <row r="84" spans="1:8" ht="15">
      <c r="A84" s="62" t="s">
        <v>466</v>
      </c>
      <c r="B84" s="62" t="s">
        <v>321</v>
      </c>
      <c r="C84" s="63">
        <v>5065254</v>
      </c>
      <c r="D84" s="47">
        <v>1577119</v>
      </c>
      <c r="E84" s="47">
        <v>3488135</v>
      </c>
      <c r="F84" s="47">
        <f t="shared" si="3"/>
        <v>5065254</v>
      </c>
      <c r="G84" s="58" t="b">
        <f t="shared" si="4"/>
        <v>1</v>
      </c>
      <c r="H84" s="47">
        <v>71</v>
      </c>
    </row>
    <row r="85" spans="1:8" ht="15">
      <c r="A85" s="62" t="s">
        <v>556</v>
      </c>
      <c r="B85" s="62" t="s">
        <v>532</v>
      </c>
      <c r="C85" s="63">
        <v>5053653</v>
      </c>
      <c r="D85" s="47">
        <v>4798278</v>
      </c>
      <c r="E85" s="47">
        <v>255375</v>
      </c>
      <c r="F85" s="47">
        <f t="shared" si="3"/>
        <v>5053653</v>
      </c>
      <c r="G85" s="58" t="b">
        <f t="shared" si="4"/>
        <v>1</v>
      </c>
      <c r="H85" s="47">
        <v>101</v>
      </c>
    </row>
    <row r="86" spans="1:8" ht="15">
      <c r="A86" s="62" t="s">
        <v>134</v>
      </c>
      <c r="B86" s="62" t="s">
        <v>126</v>
      </c>
      <c r="C86" s="63">
        <v>5036645</v>
      </c>
      <c r="D86" s="47">
        <v>3150547</v>
      </c>
      <c r="E86" s="47">
        <v>1886098</v>
      </c>
      <c r="F86" s="47">
        <f t="shared" si="3"/>
        <v>5036645</v>
      </c>
      <c r="G86" s="58" t="b">
        <f t="shared" si="4"/>
        <v>1</v>
      </c>
      <c r="H86" s="47">
        <v>526</v>
      </c>
    </row>
    <row r="87" spans="1:8" ht="15">
      <c r="A87" s="62" t="s">
        <v>1474</v>
      </c>
      <c r="B87" s="62" t="s">
        <v>1375</v>
      </c>
      <c r="C87" s="63">
        <v>4957325</v>
      </c>
      <c r="D87" s="47">
        <v>4839325</v>
      </c>
      <c r="E87" s="47">
        <v>118000</v>
      </c>
      <c r="F87" s="47">
        <f t="shared" si="3"/>
        <v>4957325</v>
      </c>
      <c r="G87" s="58" t="b">
        <f t="shared" si="4"/>
        <v>1</v>
      </c>
      <c r="H87" s="47">
        <v>408</v>
      </c>
    </row>
    <row r="88" spans="1:8" ht="15">
      <c r="A88" s="62" t="s">
        <v>178</v>
      </c>
      <c r="B88" s="62" t="s">
        <v>126</v>
      </c>
      <c r="C88" s="63">
        <v>4929082</v>
      </c>
      <c r="D88" s="47">
        <v>4563802</v>
      </c>
      <c r="E88" s="47">
        <v>365280</v>
      </c>
      <c r="F88" s="47">
        <f t="shared" si="3"/>
        <v>4929082</v>
      </c>
      <c r="G88" s="58" t="b">
        <f t="shared" si="4"/>
        <v>1</v>
      </c>
      <c r="H88" s="47">
        <v>541</v>
      </c>
    </row>
    <row r="89" spans="1:8" ht="15">
      <c r="A89" s="62" t="s">
        <v>1374</v>
      </c>
      <c r="B89" s="62" t="s">
        <v>1217</v>
      </c>
      <c r="C89" s="63">
        <v>4927274</v>
      </c>
      <c r="D89" s="47">
        <v>476227</v>
      </c>
      <c r="E89" s="47">
        <v>4451047</v>
      </c>
      <c r="F89" s="47">
        <f t="shared" si="3"/>
        <v>4927274</v>
      </c>
      <c r="G89" s="58" t="b">
        <f t="shared" si="4"/>
        <v>1</v>
      </c>
      <c r="H89" s="47">
        <v>375</v>
      </c>
    </row>
    <row r="90" spans="1:8" ht="15">
      <c r="A90" s="62" t="s">
        <v>1134</v>
      </c>
      <c r="B90" s="62" t="s">
        <v>1107</v>
      </c>
      <c r="C90" s="63">
        <v>4766765</v>
      </c>
      <c r="D90" s="47">
        <v>2792186</v>
      </c>
      <c r="E90" s="47">
        <v>1974579</v>
      </c>
      <c r="F90" s="47">
        <f t="shared" si="3"/>
        <v>4766765</v>
      </c>
      <c r="G90" s="58" t="b">
        <f t="shared" si="4"/>
        <v>1</v>
      </c>
      <c r="H90" s="47">
        <v>294</v>
      </c>
    </row>
    <row r="91" spans="1:8" ht="15">
      <c r="A91" s="62" t="s">
        <v>1581</v>
      </c>
      <c r="B91" s="62" t="s">
        <v>1492</v>
      </c>
      <c r="C91" s="63">
        <v>4692948</v>
      </c>
      <c r="D91" s="47">
        <v>587953</v>
      </c>
      <c r="E91" s="47">
        <v>4104995</v>
      </c>
      <c r="F91" s="47">
        <f t="shared" si="3"/>
        <v>4692948</v>
      </c>
      <c r="G91" s="58" t="b">
        <f t="shared" si="4"/>
        <v>1</v>
      </c>
      <c r="H91" s="47">
        <v>444</v>
      </c>
    </row>
    <row r="92" spans="1:8" ht="15">
      <c r="A92" s="62" t="s">
        <v>837</v>
      </c>
      <c r="B92" s="62" t="s">
        <v>1107</v>
      </c>
      <c r="C92" s="63">
        <v>4639700</v>
      </c>
      <c r="D92" s="47">
        <v>2062843</v>
      </c>
      <c r="E92" s="47">
        <v>2576857</v>
      </c>
      <c r="F92" s="47">
        <f t="shared" si="3"/>
        <v>4639700</v>
      </c>
      <c r="G92" s="58" t="b">
        <f t="shared" si="4"/>
        <v>1</v>
      </c>
      <c r="H92" s="47">
        <v>291</v>
      </c>
    </row>
    <row r="93" spans="1:8" ht="15">
      <c r="A93" s="62" t="s">
        <v>1543</v>
      </c>
      <c r="B93" s="62" t="s">
        <v>1492</v>
      </c>
      <c r="C93" s="63">
        <v>4481600</v>
      </c>
      <c r="D93" s="47">
        <v>4470600</v>
      </c>
      <c r="E93" s="47">
        <v>11000</v>
      </c>
      <c r="F93" s="47">
        <f t="shared" si="3"/>
        <v>4481600</v>
      </c>
      <c r="G93" s="58" t="b">
        <f t="shared" si="4"/>
        <v>1</v>
      </c>
      <c r="H93" s="47">
        <v>431</v>
      </c>
    </row>
    <row r="94" spans="1:8" ht="15">
      <c r="A94" s="62" t="s">
        <v>531</v>
      </c>
      <c r="B94" s="62" t="s">
        <v>321</v>
      </c>
      <c r="C94" s="63">
        <v>4447589</v>
      </c>
      <c r="D94" s="47">
        <v>4349445</v>
      </c>
      <c r="E94" s="47">
        <v>98144</v>
      </c>
      <c r="F94" s="47">
        <f t="shared" si="3"/>
        <v>4447589</v>
      </c>
      <c r="G94" s="58" t="b">
        <f t="shared" si="4"/>
        <v>1</v>
      </c>
      <c r="H94" s="47">
        <v>93</v>
      </c>
    </row>
    <row r="95" spans="1:8" ht="15">
      <c r="A95" s="62" t="s">
        <v>1186</v>
      </c>
      <c r="B95" s="62" t="s">
        <v>1143</v>
      </c>
      <c r="C95" s="63">
        <v>4429034</v>
      </c>
      <c r="D95" s="47">
        <v>687578</v>
      </c>
      <c r="E95" s="47">
        <v>3741456</v>
      </c>
      <c r="F95" s="47">
        <f t="shared" si="3"/>
        <v>4429034</v>
      </c>
      <c r="G95" s="58" t="b">
        <f t="shared" si="4"/>
        <v>1</v>
      </c>
      <c r="H95" s="47">
        <v>312</v>
      </c>
    </row>
    <row r="96" spans="1:8" ht="15">
      <c r="A96" s="62" t="s">
        <v>592</v>
      </c>
      <c r="B96" s="62" t="s">
        <v>532</v>
      </c>
      <c r="C96" s="63">
        <v>4281089</v>
      </c>
      <c r="D96" s="47">
        <v>1987628</v>
      </c>
      <c r="E96" s="47">
        <v>2293461</v>
      </c>
      <c r="F96" s="47">
        <f t="shared" si="3"/>
        <v>4281089</v>
      </c>
      <c r="G96" s="58" t="b">
        <f t="shared" si="4"/>
        <v>1</v>
      </c>
      <c r="H96" s="47">
        <v>113</v>
      </c>
    </row>
    <row r="97" spans="1:8" ht="15">
      <c r="A97" s="62" t="s">
        <v>1155</v>
      </c>
      <c r="B97" s="62" t="s">
        <v>1143</v>
      </c>
      <c r="C97" s="63">
        <v>4280474</v>
      </c>
      <c r="D97" s="47">
        <v>1744504</v>
      </c>
      <c r="E97" s="47">
        <v>2535970</v>
      </c>
      <c r="F97" s="47">
        <f t="shared" si="3"/>
        <v>4280474</v>
      </c>
      <c r="G97" s="58" t="b">
        <f t="shared" si="4"/>
        <v>1</v>
      </c>
      <c r="H97" s="47">
        <v>301</v>
      </c>
    </row>
    <row r="98" spans="1:8" ht="15">
      <c r="A98" s="62" t="s">
        <v>475</v>
      </c>
      <c r="B98" s="62" t="s">
        <v>321</v>
      </c>
      <c r="C98" s="63">
        <v>4250001</v>
      </c>
      <c r="D98" s="47">
        <v>3033211</v>
      </c>
      <c r="E98" s="47">
        <v>1216790</v>
      </c>
      <c r="F98" s="47">
        <f t="shared" si="3"/>
        <v>4250001</v>
      </c>
      <c r="G98" s="58" t="b">
        <f t="shared" si="4"/>
        <v>1</v>
      </c>
      <c r="H98" s="47">
        <v>74</v>
      </c>
    </row>
    <row r="99" spans="1:8" ht="15">
      <c r="A99" s="62" t="s">
        <v>580</v>
      </c>
      <c r="B99" s="62" t="s">
        <v>532</v>
      </c>
      <c r="C99" s="63">
        <v>4249035</v>
      </c>
      <c r="D99" s="47">
        <v>318362</v>
      </c>
      <c r="E99" s="47">
        <v>3930673</v>
      </c>
      <c r="F99" s="47">
        <f t="shared" si="3"/>
        <v>4249035</v>
      </c>
      <c r="G99" s="58" t="b">
        <f t="shared" si="4"/>
        <v>1</v>
      </c>
      <c r="H99" s="47">
        <v>109</v>
      </c>
    </row>
    <row r="100" spans="1:8" ht="15">
      <c r="A100" s="62" t="s">
        <v>1677</v>
      </c>
      <c r="B100" s="62" t="s">
        <v>1143</v>
      </c>
      <c r="C100" s="63">
        <v>4210604</v>
      </c>
      <c r="D100" s="47">
        <v>1439742</v>
      </c>
      <c r="E100" s="47">
        <v>2770862</v>
      </c>
      <c r="F100" s="47">
        <f t="shared" si="3"/>
        <v>4210604</v>
      </c>
      <c r="G100" s="58" t="b">
        <f t="shared" si="4"/>
        <v>1</v>
      </c>
      <c r="H100" s="47">
        <v>311</v>
      </c>
    </row>
    <row r="101" spans="1:8" ht="15">
      <c r="A101" s="62" t="s">
        <v>420</v>
      </c>
      <c r="B101" s="62" t="s">
        <v>321</v>
      </c>
      <c r="C101" s="63">
        <v>4138869</v>
      </c>
      <c r="D101" s="47">
        <v>1308323</v>
      </c>
      <c r="E101" s="47">
        <v>2830546</v>
      </c>
      <c r="F101" s="47">
        <f t="shared" si="3"/>
        <v>4138869</v>
      </c>
      <c r="G101" s="58" t="b">
        <f t="shared" si="4"/>
        <v>1</v>
      </c>
      <c r="H101" s="47">
        <v>56</v>
      </c>
    </row>
    <row r="102" spans="1:8" ht="15">
      <c r="A102" s="62" t="s">
        <v>504</v>
      </c>
      <c r="B102" s="62" t="s">
        <v>321</v>
      </c>
      <c r="C102" s="63">
        <v>4122842</v>
      </c>
      <c r="D102" s="47">
        <v>3567727</v>
      </c>
      <c r="E102" s="47">
        <v>555115</v>
      </c>
      <c r="F102" s="47">
        <f t="shared" si="3"/>
        <v>4122842</v>
      </c>
      <c r="G102" s="58" t="b">
        <f t="shared" si="4"/>
        <v>1</v>
      </c>
      <c r="H102" s="47">
        <v>84</v>
      </c>
    </row>
    <row r="103" spans="1:8" ht="15">
      <c r="A103" s="62" t="s">
        <v>1328</v>
      </c>
      <c r="B103" s="62" t="s">
        <v>1217</v>
      </c>
      <c r="C103" s="63">
        <v>4068861</v>
      </c>
      <c r="D103" s="47">
        <v>2210081</v>
      </c>
      <c r="E103" s="47">
        <v>1858780</v>
      </c>
      <c r="F103" s="47">
        <f t="shared" si="3"/>
        <v>4068861</v>
      </c>
      <c r="G103" s="58" t="b">
        <f t="shared" si="4"/>
        <v>1</v>
      </c>
      <c r="H103" s="47">
        <v>359</v>
      </c>
    </row>
    <row r="104" spans="1:8" ht="15">
      <c r="A104" s="62" t="s">
        <v>1280</v>
      </c>
      <c r="B104" s="62" t="s">
        <v>1217</v>
      </c>
      <c r="C104" s="63">
        <v>4052124</v>
      </c>
      <c r="D104" s="47">
        <v>2589644</v>
      </c>
      <c r="E104" s="47">
        <v>1462480</v>
      </c>
      <c r="F104" s="47">
        <f t="shared" si="3"/>
        <v>4052124</v>
      </c>
      <c r="G104" s="58" t="b">
        <f t="shared" si="4"/>
        <v>1</v>
      </c>
      <c r="H104" s="47">
        <v>343</v>
      </c>
    </row>
    <row r="105" spans="1:8" ht="15">
      <c r="A105" s="62" t="s">
        <v>1390</v>
      </c>
      <c r="B105" s="62" t="s">
        <v>1375</v>
      </c>
      <c r="C105" s="63">
        <v>4015249</v>
      </c>
      <c r="D105" s="47">
        <v>4009619</v>
      </c>
      <c r="E105" s="47">
        <v>5630</v>
      </c>
      <c r="F105" s="47">
        <f t="shared" si="1"/>
        <v>4015249</v>
      </c>
      <c r="G105" s="58" t="b">
        <f t="shared" si="2"/>
        <v>1</v>
      </c>
      <c r="H105" s="47">
        <v>380</v>
      </c>
    </row>
    <row r="106" spans="1:8" ht="15">
      <c r="A106" s="62" t="s">
        <v>809</v>
      </c>
      <c r="B106" s="62" t="s">
        <v>764</v>
      </c>
      <c r="C106" s="63">
        <v>3985369</v>
      </c>
      <c r="D106" s="47">
        <v>3951669</v>
      </c>
      <c r="E106" s="47">
        <v>33700</v>
      </c>
      <c r="F106" s="47">
        <f t="shared" si="1"/>
        <v>3985369</v>
      </c>
      <c r="G106" s="58" t="b">
        <f t="shared" si="2"/>
        <v>1</v>
      </c>
      <c r="H106" s="47">
        <v>185</v>
      </c>
    </row>
    <row r="107" spans="1:8" ht="15">
      <c r="A107" s="62" t="s">
        <v>1414</v>
      </c>
      <c r="B107" s="62" t="s">
        <v>1375</v>
      </c>
      <c r="C107" s="63">
        <v>3895747</v>
      </c>
      <c r="D107" s="47">
        <v>3769329</v>
      </c>
      <c r="E107" s="47">
        <v>126418</v>
      </c>
      <c r="F107" s="47">
        <f t="shared" si="1"/>
        <v>3895747</v>
      </c>
      <c r="G107" s="58" t="b">
        <f t="shared" si="2"/>
        <v>1</v>
      </c>
      <c r="H107" s="47">
        <v>388</v>
      </c>
    </row>
    <row r="108" spans="1:8" ht="15">
      <c r="A108" s="62" t="s">
        <v>378</v>
      </c>
      <c r="B108" s="62" t="s">
        <v>321</v>
      </c>
      <c r="C108" s="63">
        <v>3788128</v>
      </c>
      <c r="D108" s="47">
        <v>2202750</v>
      </c>
      <c r="E108" s="47">
        <v>1585378</v>
      </c>
      <c r="F108" s="47">
        <f t="shared" si="1"/>
        <v>3788128</v>
      </c>
      <c r="G108" s="58" t="b">
        <f t="shared" si="2"/>
        <v>1</v>
      </c>
      <c r="H108" s="47">
        <v>42</v>
      </c>
    </row>
    <row r="109" spans="1:8" ht="15">
      <c r="A109" s="62" t="s">
        <v>791</v>
      </c>
      <c r="B109" s="62" t="s">
        <v>764</v>
      </c>
      <c r="C109" s="63">
        <v>3750454</v>
      </c>
      <c r="D109" s="47">
        <v>3413354</v>
      </c>
      <c r="E109" s="47">
        <v>337100</v>
      </c>
      <c r="F109" s="47">
        <f t="shared" si="1"/>
        <v>3750454</v>
      </c>
      <c r="G109" s="58" t="b">
        <f t="shared" si="2"/>
        <v>1</v>
      </c>
      <c r="H109" s="47">
        <v>179</v>
      </c>
    </row>
    <row r="110" spans="1:8" ht="15">
      <c r="A110" s="62" t="s">
        <v>1343</v>
      </c>
      <c r="B110" s="62" t="s">
        <v>1217</v>
      </c>
      <c r="C110" s="63">
        <v>3723480</v>
      </c>
      <c r="D110" s="47">
        <v>3697779</v>
      </c>
      <c r="E110" s="47">
        <v>25701</v>
      </c>
      <c r="F110" s="47">
        <f t="shared" si="1"/>
        <v>3723480</v>
      </c>
      <c r="G110" s="58" t="b">
        <f t="shared" si="2"/>
        <v>1</v>
      </c>
      <c r="H110" s="47">
        <v>364</v>
      </c>
    </row>
    <row r="111" spans="1:8" ht="15">
      <c r="A111" s="62" t="s">
        <v>1540</v>
      </c>
      <c r="B111" s="62" t="s">
        <v>1492</v>
      </c>
      <c r="C111" s="63">
        <v>3676159</v>
      </c>
      <c r="D111" s="47">
        <v>3669764</v>
      </c>
      <c r="E111" s="47">
        <v>6395</v>
      </c>
      <c r="F111" s="47">
        <f t="shared" si="1"/>
        <v>3676159</v>
      </c>
      <c r="G111" s="58" t="b">
        <f t="shared" si="2"/>
        <v>1</v>
      </c>
      <c r="H111" s="47">
        <v>430</v>
      </c>
    </row>
    <row r="112" spans="1:8" ht="15">
      <c r="A112" s="62" t="s">
        <v>1706</v>
      </c>
      <c r="B112" s="62" t="s">
        <v>1691</v>
      </c>
      <c r="C112" s="63">
        <v>3605902</v>
      </c>
      <c r="D112" s="47">
        <v>1129513</v>
      </c>
      <c r="E112" s="47">
        <v>2476389</v>
      </c>
      <c r="F112" s="47">
        <f t="shared" si="1"/>
        <v>3605902</v>
      </c>
      <c r="G112" s="58" t="b">
        <f t="shared" si="2"/>
        <v>1</v>
      </c>
      <c r="H112" s="47">
        <v>483</v>
      </c>
    </row>
    <row r="113" spans="1:8" ht="15">
      <c r="A113" s="62" t="s">
        <v>519</v>
      </c>
      <c r="B113" s="62" t="s">
        <v>1107</v>
      </c>
      <c r="C113" s="63">
        <v>3601306</v>
      </c>
      <c r="D113" s="47">
        <v>1189189</v>
      </c>
      <c r="E113" s="47">
        <v>2412117</v>
      </c>
      <c r="F113" s="47">
        <f t="shared" si="1"/>
        <v>3601306</v>
      </c>
      <c r="G113" s="58" t="b">
        <f t="shared" si="2"/>
        <v>1</v>
      </c>
      <c r="H113" s="47">
        <v>296</v>
      </c>
    </row>
    <row r="114" spans="1:8" ht="15">
      <c r="A114" s="62" t="s">
        <v>1480</v>
      </c>
      <c r="B114" s="62" t="s">
        <v>1375</v>
      </c>
      <c r="C114" s="63">
        <v>3585362</v>
      </c>
      <c r="D114" s="47">
        <v>2269280</v>
      </c>
      <c r="E114" s="47">
        <v>1316082</v>
      </c>
      <c r="F114" s="47">
        <f t="shared" si="1"/>
        <v>3585362</v>
      </c>
      <c r="G114" s="58" t="b">
        <f t="shared" si="2"/>
        <v>1</v>
      </c>
      <c r="H114" s="47">
        <v>410</v>
      </c>
    </row>
    <row r="115" spans="1:8" ht="15">
      <c r="A115" s="62" t="s">
        <v>1292</v>
      </c>
      <c r="B115" s="62" t="s">
        <v>1217</v>
      </c>
      <c r="C115" s="63">
        <v>3567910</v>
      </c>
      <c r="D115" s="47">
        <v>2934225</v>
      </c>
      <c r="E115" s="47">
        <v>633685</v>
      </c>
      <c r="F115" s="47">
        <f t="shared" si="1"/>
        <v>3567910</v>
      </c>
      <c r="G115" s="58" t="b">
        <f t="shared" si="2"/>
        <v>1</v>
      </c>
      <c r="H115" s="47">
        <v>347</v>
      </c>
    </row>
    <row r="116" spans="1:8" ht="15">
      <c r="A116" s="62" t="s">
        <v>1456</v>
      </c>
      <c r="B116" s="62" t="s">
        <v>1375</v>
      </c>
      <c r="C116" s="63">
        <v>3547940</v>
      </c>
      <c r="D116" s="47">
        <v>3366592</v>
      </c>
      <c r="E116" s="47">
        <v>181348</v>
      </c>
      <c r="F116" s="47">
        <f t="shared" si="1"/>
        <v>3547940</v>
      </c>
      <c r="G116" s="58" t="b">
        <f t="shared" si="2"/>
        <v>1</v>
      </c>
      <c r="H116" s="47">
        <v>402</v>
      </c>
    </row>
    <row r="117" spans="1:8" ht="15">
      <c r="A117" s="62" t="s">
        <v>782</v>
      </c>
      <c r="B117" s="62" t="s">
        <v>764</v>
      </c>
      <c r="C117" s="63">
        <v>3518292</v>
      </c>
      <c r="D117" s="47">
        <v>2092000</v>
      </c>
      <c r="E117" s="47">
        <v>1426292</v>
      </c>
      <c r="F117" s="47">
        <f t="shared" si="1"/>
        <v>3518292</v>
      </c>
      <c r="G117" s="58" t="b">
        <f t="shared" si="2"/>
        <v>1</v>
      </c>
      <c r="H117" s="47">
        <v>176</v>
      </c>
    </row>
    <row r="118" spans="1:8" ht="15">
      <c r="A118" s="62" t="s">
        <v>868</v>
      </c>
      <c r="B118" s="62" t="s">
        <v>856</v>
      </c>
      <c r="C118" s="63">
        <v>3492536</v>
      </c>
      <c r="D118" s="47">
        <v>1227436</v>
      </c>
      <c r="E118" s="47">
        <v>2265100</v>
      </c>
      <c r="F118" s="47">
        <f t="shared" si="1"/>
        <v>3492536</v>
      </c>
      <c r="G118" s="58" t="b">
        <f t="shared" si="2"/>
        <v>1</v>
      </c>
      <c r="H118" s="47">
        <v>204</v>
      </c>
    </row>
    <row r="119" spans="1:8" ht="15">
      <c r="A119" s="62" t="s">
        <v>287</v>
      </c>
      <c r="B119" s="62" t="s">
        <v>251</v>
      </c>
      <c r="C119" s="63">
        <v>3489743</v>
      </c>
      <c r="D119" s="47">
        <v>1476787</v>
      </c>
      <c r="E119" s="47">
        <v>2012956</v>
      </c>
      <c r="F119" s="47">
        <f t="shared" si="1"/>
        <v>3489743</v>
      </c>
      <c r="G119" s="58" t="b">
        <f t="shared" si="2"/>
        <v>1</v>
      </c>
      <c r="H119" s="47">
        <v>12</v>
      </c>
    </row>
    <row r="120" spans="1:8" ht="15">
      <c r="A120" s="62" t="s">
        <v>1483</v>
      </c>
      <c r="B120" s="62" t="s">
        <v>1375</v>
      </c>
      <c r="C120" s="63">
        <v>3469674</v>
      </c>
      <c r="D120" s="47">
        <v>998597</v>
      </c>
      <c r="E120" s="47">
        <v>2471077</v>
      </c>
      <c r="F120" s="47">
        <f t="shared" si="1"/>
        <v>3469674</v>
      </c>
      <c r="G120" s="58" t="b">
        <f t="shared" si="2"/>
        <v>1</v>
      </c>
      <c r="H120" s="47">
        <v>411</v>
      </c>
    </row>
    <row r="121" spans="1:8" ht="15">
      <c r="A121" s="62" t="s">
        <v>501</v>
      </c>
      <c r="B121" s="62" t="s">
        <v>321</v>
      </c>
      <c r="C121" s="63">
        <v>3409594</v>
      </c>
      <c r="D121" s="47">
        <v>3133960</v>
      </c>
      <c r="E121" s="47">
        <v>275634</v>
      </c>
      <c r="F121" s="47">
        <f t="shared" si="1"/>
        <v>3409594</v>
      </c>
      <c r="G121" s="58" t="b">
        <f t="shared" si="2"/>
        <v>1</v>
      </c>
      <c r="H121" s="47">
        <v>83</v>
      </c>
    </row>
    <row r="122" spans="1:8" ht="15">
      <c r="A122" s="62" t="s">
        <v>493</v>
      </c>
      <c r="B122" s="62" t="s">
        <v>321</v>
      </c>
      <c r="C122" s="63">
        <v>3363786</v>
      </c>
      <c r="D122" s="47">
        <v>3264482</v>
      </c>
      <c r="E122" s="47">
        <v>99304</v>
      </c>
      <c r="F122" s="47">
        <f t="shared" si="1"/>
        <v>3363786</v>
      </c>
      <c r="G122" s="58" t="b">
        <f t="shared" si="2"/>
        <v>1</v>
      </c>
      <c r="H122" s="47">
        <v>80</v>
      </c>
    </row>
    <row r="123" spans="1:8" ht="15">
      <c r="A123" s="62" t="s">
        <v>1216</v>
      </c>
      <c r="B123" s="62" t="s">
        <v>1143</v>
      </c>
      <c r="C123" s="63">
        <v>3344795</v>
      </c>
      <c r="D123" s="47">
        <v>2362568</v>
      </c>
      <c r="E123" s="47">
        <v>982227</v>
      </c>
      <c r="F123" s="47">
        <f t="shared" si="1"/>
        <v>3344795</v>
      </c>
      <c r="G123" s="58" t="b">
        <f t="shared" si="2"/>
        <v>1</v>
      </c>
      <c r="H123" s="47">
        <v>322</v>
      </c>
    </row>
    <row r="124" spans="1:8" ht="15">
      <c r="A124" s="62" t="s">
        <v>1328</v>
      </c>
      <c r="B124" s="62" t="s">
        <v>1492</v>
      </c>
      <c r="C124" s="63">
        <v>3288270</v>
      </c>
      <c r="D124" s="47">
        <v>2285850</v>
      </c>
      <c r="E124" s="47">
        <v>1002420</v>
      </c>
      <c r="F124" s="47">
        <f t="shared" si="1"/>
        <v>3288270</v>
      </c>
      <c r="G124" s="58" t="b">
        <f t="shared" si="2"/>
        <v>1</v>
      </c>
      <c r="H124" s="47">
        <v>434</v>
      </c>
    </row>
    <row r="125" spans="1:8" ht="15">
      <c r="A125" s="62" t="s">
        <v>299</v>
      </c>
      <c r="B125" s="62" t="s">
        <v>251</v>
      </c>
      <c r="C125" s="63">
        <v>3255299</v>
      </c>
      <c r="D125" s="47">
        <v>3231740</v>
      </c>
      <c r="E125" s="47">
        <v>23559</v>
      </c>
      <c r="F125" s="47">
        <f t="shared" si="1"/>
        <v>3255299</v>
      </c>
      <c r="G125" s="58" t="b">
        <f t="shared" si="2"/>
        <v>1</v>
      </c>
      <c r="H125" s="47">
        <v>16</v>
      </c>
    </row>
    <row r="126" spans="1:8" ht="15">
      <c r="A126" s="62" t="s">
        <v>1444</v>
      </c>
      <c r="B126" s="62" t="s">
        <v>1375</v>
      </c>
      <c r="C126" s="63">
        <v>3226524</v>
      </c>
      <c r="D126" s="47">
        <v>373049</v>
      </c>
      <c r="E126" s="47">
        <v>2853475</v>
      </c>
      <c r="F126" s="47">
        <f t="shared" si="1"/>
        <v>3226524</v>
      </c>
      <c r="G126" s="58" t="b">
        <f t="shared" si="2"/>
        <v>1</v>
      </c>
      <c r="H126" s="47">
        <v>398</v>
      </c>
    </row>
    <row r="127" spans="1:8" ht="15">
      <c r="A127" s="62" t="s">
        <v>202</v>
      </c>
      <c r="B127" s="62" t="s">
        <v>191</v>
      </c>
      <c r="C127" s="63">
        <v>3220585</v>
      </c>
      <c r="D127" s="47">
        <v>438398</v>
      </c>
      <c r="E127" s="47">
        <v>2782187</v>
      </c>
      <c r="F127" s="47">
        <f t="shared" si="1"/>
        <v>3220585</v>
      </c>
      <c r="G127" s="58" t="b">
        <f t="shared" si="2"/>
        <v>1</v>
      </c>
      <c r="H127" s="47">
        <v>548</v>
      </c>
    </row>
    <row r="128" spans="1:8" ht="15">
      <c r="A128" s="62" t="s">
        <v>97</v>
      </c>
      <c r="B128" s="62" t="s">
        <v>43</v>
      </c>
      <c r="C128" s="63">
        <v>3207384</v>
      </c>
      <c r="D128" s="47">
        <v>2231472</v>
      </c>
      <c r="E128" s="47">
        <v>975912</v>
      </c>
      <c r="F128" s="47">
        <f t="shared" si="1"/>
        <v>3207384</v>
      </c>
      <c r="G128" s="58" t="b">
        <f t="shared" si="2"/>
        <v>1</v>
      </c>
      <c r="H128" s="47">
        <v>517</v>
      </c>
    </row>
    <row r="129" spans="1:8" ht="15">
      <c r="A129" s="62" t="s">
        <v>519</v>
      </c>
      <c r="B129" s="62" t="s">
        <v>1375</v>
      </c>
      <c r="C129" s="63">
        <v>3174655</v>
      </c>
      <c r="D129" s="47">
        <v>2239855</v>
      </c>
      <c r="E129" s="47">
        <v>934800</v>
      </c>
      <c r="F129" s="47">
        <f t="shared" si="1"/>
        <v>3174655</v>
      </c>
      <c r="G129" s="58" t="b">
        <f t="shared" si="2"/>
        <v>1</v>
      </c>
      <c r="H129" s="47">
        <v>413</v>
      </c>
    </row>
    <row r="130" spans="1:8" ht="15">
      <c r="A130" s="62" t="s">
        <v>1170</v>
      </c>
      <c r="B130" s="62" t="s">
        <v>1143</v>
      </c>
      <c r="C130" s="63">
        <v>3140858</v>
      </c>
      <c r="D130" s="47">
        <v>3037774</v>
      </c>
      <c r="E130" s="47">
        <v>103084</v>
      </c>
      <c r="F130" s="47">
        <f t="shared" si="1"/>
        <v>3140858</v>
      </c>
      <c r="G130" s="58" t="b">
        <f t="shared" si="2"/>
        <v>1</v>
      </c>
      <c r="H130" s="47">
        <v>306</v>
      </c>
    </row>
    <row r="131" spans="1:8" ht="15">
      <c r="A131" s="62" t="s">
        <v>927</v>
      </c>
      <c r="B131" s="62" t="s">
        <v>921</v>
      </c>
      <c r="C131" s="63">
        <v>3106537</v>
      </c>
      <c r="D131" s="47">
        <v>2742748</v>
      </c>
      <c r="E131" s="47">
        <v>363789</v>
      </c>
      <c r="F131" s="47">
        <f t="shared" si="1"/>
        <v>3106537</v>
      </c>
      <c r="G131" s="58" t="b">
        <f t="shared" si="2"/>
        <v>1</v>
      </c>
      <c r="H131" s="47">
        <v>224</v>
      </c>
    </row>
    <row r="132" spans="1:8" ht="15">
      <c r="A132" s="62" t="s">
        <v>571</v>
      </c>
      <c r="B132" s="62" t="s">
        <v>532</v>
      </c>
      <c r="C132" s="63">
        <v>3093359</v>
      </c>
      <c r="D132" s="47">
        <v>1235391</v>
      </c>
      <c r="E132" s="47">
        <v>1857968</v>
      </c>
      <c r="F132" s="47">
        <f t="shared" si="1"/>
        <v>3093359</v>
      </c>
      <c r="G132" s="58" t="b">
        <f t="shared" si="2"/>
        <v>1</v>
      </c>
      <c r="H132" s="47">
        <v>106</v>
      </c>
    </row>
    <row r="133" spans="1:8" ht="15">
      <c r="A133" s="62" t="s">
        <v>797</v>
      </c>
      <c r="B133" s="62" t="s">
        <v>764</v>
      </c>
      <c r="C133" s="63">
        <v>3034378</v>
      </c>
      <c r="D133" s="47">
        <v>2459882</v>
      </c>
      <c r="E133" s="47">
        <v>574496</v>
      </c>
      <c r="F133" s="47">
        <f t="shared" si="1"/>
        <v>3034378</v>
      </c>
      <c r="G133" s="58" t="b">
        <f t="shared" si="2"/>
        <v>1</v>
      </c>
      <c r="H133" s="47">
        <v>181</v>
      </c>
    </row>
    <row r="134" spans="1:8" ht="15">
      <c r="A134" s="62" t="s">
        <v>128</v>
      </c>
      <c r="B134" s="62" t="s">
        <v>126</v>
      </c>
      <c r="C134" s="63">
        <v>3012307</v>
      </c>
      <c r="D134" s="47">
        <v>914707</v>
      </c>
      <c r="E134" s="47">
        <v>2097600</v>
      </c>
      <c r="F134" s="47">
        <f t="shared" si="1"/>
        <v>3012307</v>
      </c>
      <c r="G134" s="58" t="b">
        <f t="shared" si="2"/>
        <v>1</v>
      </c>
      <c r="H134" s="47">
        <v>524</v>
      </c>
    </row>
    <row r="135" spans="1:8" ht="15">
      <c r="A135" s="62" t="s">
        <v>598</v>
      </c>
      <c r="B135" s="62" t="s">
        <v>532</v>
      </c>
      <c r="C135" s="63">
        <v>2961352</v>
      </c>
      <c r="D135" s="47">
        <v>2273300</v>
      </c>
      <c r="E135" s="47">
        <v>688052</v>
      </c>
      <c r="F135" s="47">
        <f t="shared" si="1"/>
        <v>2961352</v>
      </c>
      <c r="G135" s="58" t="b">
        <f t="shared" si="2"/>
        <v>1</v>
      </c>
      <c r="H135" s="47">
        <v>115</v>
      </c>
    </row>
    <row r="136" spans="1:8" ht="15">
      <c r="A136" s="62" t="s">
        <v>1417</v>
      </c>
      <c r="B136" s="62" t="s">
        <v>1375</v>
      </c>
      <c r="C136" s="63">
        <v>2922677</v>
      </c>
      <c r="D136" s="47">
        <v>2653377</v>
      </c>
      <c r="E136" s="47">
        <v>269300</v>
      </c>
      <c r="F136" s="47">
        <f t="shared" si="1"/>
        <v>2922677</v>
      </c>
      <c r="G136" s="58" t="b">
        <f t="shared" si="2"/>
        <v>1</v>
      </c>
      <c r="H136" s="47">
        <v>389</v>
      </c>
    </row>
    <row r="137" spans="1:8" ht="15">
      <c r="A137" s="62" t="s">
        <v>1022</v>
      </c>
      <c r="B137" s="62" t="s">
        <v>992</v>
      </c>
      <c r="C137" s="63">
        <v>2915810</v>
      </c>
      <c r="D137" s="47">
        <v>2799669</v>
      </c>
      <c r="E137" s="47">
        <v>116141</v>
      </c>
      <c r="F137" s="47">
        <f t="shared" si="1"/>
        <v>2915810</v>
      </c>
      <c r="G137" s="58" t="b">
        <f t="shared" si="2"/>
        <v>1</v>
      </c>
      <c r="H137" s="47">
        <v>256</v>
      </c>
    </row>
    <row r="138" spans="1:8" ht="15">
      <c r="A138" s="62" t="s">
        <v>396</v>
      </c>
      <c r="B138" s="62" t="s">
        <v>321</v>
      </c>
      <c r="C138" s="63">
        <v>2876381</v>
      </c>
      <c r="D138" s="47">
        <v>1206041</v>
      </c>
      <c r="E138" s="47">
        <v>1670340</v>
      </c>
      <c r="F138" s="47">
        <f t="shared" si="1"/>
        <v>2876381</v>
      </c>
      <c r="G138" s="58" t="b">
        <f t="shared" si="2"/>
        <v>1</v>
      </c>
      <c r="H138" s="47">
        <v>48</v>
      </c>
    </row>
    <row r="139" spans="1:8" ht="15">
      <c r="A139" s="62" t="s">
        <v>1198</v>
      </c>
      <c r="B139" s="62" t="s">
        <v>1143</v>
      </c>
      <c r="C139" s="63">
        <v>2866205</v>
      </c>
      <c r="D139" s="47">
        <v>2549040</v>
      </c>
      <c r="E139" s="47">
        <v>317165</v>
      </c>
      <c r="F139" s="47">
        <f t="shared" si="1"/>
        <v>2866205</v>
      </c>
      <c r="G139" s="58" t="b">
        <f t="shared" si="2"/>
        <v>1</v>
      </c>
      <c r="H139" s="47">
        <v>316</v>
      </c>
    </row>
    <row r="140" spans="1:8" ht="15">
      <c r="A140" s="62" t="s">
        <v>1426</v>
      </c>
      <c r="B140" s="62" t="s">
        <v>1375</v>
      </c>
      <c r="C140" s="63">
        <v>2862450</v>
      </c>
      <c r="D140" s="47">
        <v>2745740</v>
      </c>
      <c r="E140" s="47">
        <v>116710</v>
      </c>
      <c r="F140" s="47">
        <f t="shared" si="1"/>
        <v>2862450</v>
      </c>
      <c r="G140" s="58" t="b">
        <f t="shared" si="2"/>
        <v>1</v>
      </c>
      <c r="H140" s="47">
        <v>392</v>
      </c>
    </row>
    <row r="141" spans="1:8" ht="15">
      <c r="A141" s="62" t="s">
        <v>254</v>
      </c>
      <c r="B141" s="62" t="s">
        <v>251</v>
      </c>
      <c r="C141" s="63">
        <v>2860437</v>
      </c>
      <c r="D141" s="47">
        <v>2806737</v>
      </c>
      <c r="E141" s="47">
        <v>53700</v>
      </c>
      <c r="F141" s="47">
        <f>D141+E141</f>
        <v>2860437</v>
      </c>
      <c r="G141" s="58" t="b">
        <f>C141=F141</f>
        <v>1</v>
      </c>
      <c r="H141" s="47">
        <v>1</v>
      </c>
    </row>
    <row r="142" spans="1:8" ht="15">
      <c r="A142" s="62" t="s">
        <v>855</v>
      </c>
      <c r="B142" s="62" t="s">
        <v>813</v>
      </c>
      <c r="C142" s="63">
        <v>2843792</v>
      </c>
      <c r="D142" s="47">
        <v>1855967</v>
      </c>
      <c r="E142" s="47">
        <v>987825</v>
      </c>
      <c r="F142" s="47">
        <f t="shared" si="1"/>
        <v>2843792</v>
      </c>
      <c r="G142" s="58" t="b">
        <f t="shared" si="2"/>
        <v>1</v>
      </c>
      <c r="H142" s="47">
        <v>200</v>
      </c>
    </row>
    <row r="143" spans="1:8" ht="15">
      <c r="A143" s="62" t="s">
        <v>1103</v>
      </c>
      <c r="B143" s="62" t="s">
        <v>126</v>
      </c>
      <c r="C143" s="63">
        <v>2821713</v>
      </c>
      <c r="D143" s="47">
        <v>1184120</v>
      </c>
      <c r="E143" s="47">
        <v>1637593</v>
      </c>
      <c r="F143" s="47">
        <f t="shared" si="1"/>
        <v>2821713</v>
      </c>
      <c r="G143" s="58" t="b">
        <f t="shared" si="2"/>
        <v>1</v>
      </c>
      <c r="H143" s="47">
        <v>542</v>
      </c>
    </row>
    <row r="144" spans="1:8" ht="15">
      <c r="A144" s="62" t="s">
        <v>496</v>
      </c>
      <c r="B144" s="62" t="s">
        <v>321</v>
      </c>
      <c r="C144" s="63">
        <v>2683364</v>
      </c>
      <c r="D144" s="47">
        <v>2683364</v>
      </c>
      <c r="E144" s="47">
        <v>0</v>
      </c>
      <c r="F144" s="47">
        <f t="shared" si="1"/>
        <v>2683364</v>
      </c>
      <c r="G144" s="58" t="b">
        <f t="shared" si="2"/>
        <v>1</v>
      </c>
      <c r="H144" s="47">
        <v>81</v>
      </c>
    </row>
    <row r="145" spans="1:8" ht="15">
      <c r="A145" s="62" t="s">
        <v>754</v>
      </c>
      <c r="B145" s="62" t="s">
        <v>652</v>
      </c>
      <c r="C145" s="63">
        <v>2668710</v>
      </c>
      <c r="D145" s="47">
        <v>1947891</v>
      </c>
      <c r="E145" s="47">
        <v>720819</v>
      </c>
      <c r="F145" s="47">
        <f t="shared" si="1"/>
        <v>2668710</v>
      </c>
      <c r="G145" s="58" t="b">
        <f t="shared" si="2"/>
        <v>1</v>
      </c>
      <c r="H145" s="47">
        <v>167</v>
      </c>
    </row>
    <row r="146" spans="1:8" ht="15">
      <c r="A146" s="62" t="s">
        <v>953</v>
      </c>
      <c r="B146" s="62" t="s">
        <v>1143</v>
      </c>
      <c r="C146" s="63">
        <v>2661337</v>
      </c>
      <c r="D146" s="47">
        <v>2481438</v>
      </c>
      <c r="E146" s="47">
        <v>179899</v>
      </c>
      <c r="F146" s="47">
        <f t="shared" si="1"/>
        <v>2661337</v>
      </c>
      <c r="G146" s="58" t="b">
        <f t="shared" si="2"/>
        <v>1</v>
      </c>
      <c r="H146" s="47">
        <v>310</v>
      </c>
    </row>
    <row r="147" spans="1:8" ht="15">
      <c r="A147" s="62" t="s">
        <v>131</v>
      </c>
      <c r="B147" s="62" t="s">
        <v>126</v>
      </c>
      <c r="C147" s="63">
        <v>2631748</v>
      </c>
      <c r="D147" s="47">
        <v>506248</v>
      </c>
      <c r="E147" s="47">
        <v>2125500</v>
      </c>
      <c r="F147" s="47">
        <f t="shared" si="1"/>
        <v>2631748</v>
      </c>
      <c r="G147" s="58" t="b">
        <f t="shared" si="2"/>
        <v>1</v>
      </c>
      <c r="H147" s="47">
        <v>525</v>
      </c>
    </row>
    <row r="148" spans="1:8" ht="15">
      <c r="A148" s="62" t="s">
        <v>770</v>
      </c>
      <c r="B148" s="62" t="s">
        <v>764</v>
      </c>
      <c r="C148" s="63">
        <v>2587556</v>
      </c>
      <c r="D148" s="47">
        <v>2166324</v>
      </c>
      <c r="E148" s="47">
        <v>421232</v>
      </c>
      <c r="F148" s="47">
        <f t="shared" si="1"/>
        <v>2587556</v>
      </c>
      <c r="G148" s="58" t="b">
        <f t="shared" si="2"/>
        <v>1</v>
      </c>
      <c r="H148" s="47">
        <v>172</v>
      </c>
    </row>
    <row r="149" spans="1:8" ht="15">
      <c r="A149" s="62" t="s">
        <v>345</v>
      </c>
      <c r="B149" s="62" t="s">
        <v>321</v>
      </c>
      <c r="C149" s="63">
        <v>2570834</v>
      </c>
      <c r="D149" s="47">
        <v>884666</v>
      </c>
      <c r="E149" s="47">
        <v>1686168</v>
      </c>
      <c r="F149" s="47">
        <f t="shared" si="1"/>
        <v>2570834</v>
      </c>
      <c r="G149" s="58" t="b">
        <f t="shared" si="2"/>
        <v>1</v>
      </c>
      <c r="H149" s="47">
        <v>31</v>
      </c>
    </row>
    <row r="150" spans="1:8" ht="15">
      <c r="A150" s="62" t="s">
        <v>414</v>
      </c>
      <c r="B150" s="62" t="s">
        <v>321</v>
      </c>
      <c r="C150" s="63">
        <v>2531482</v>
      </c>
      <c r="D150" s="47">
        <v>2367832</v>
      </c>
      <c r="E150" s="47">
        <v>163650</v>
      </c>
      <c r="F150" s="47">
        <f t="shared" si="1"/>
        <v>2531482</v>
      </c>
      <c r="G150" s="58" t="b">
        <f t="shared" si="2"/>
        <v>1</v>
      </c>
      <c r="H150" s="47">
        <v>54</v>
      </c>
    </row>
    <row r="151" spans="1:8" ht="15">
      <c r="A151" s="62" t="s">
        <v>375</v>
      </c>
      <c r="B151" s="62" t="s">
        <v>321</v>
      </c>
      <c r="C151" s="63">
        <v>2481465</v>
      </c>
      <c r="D151" s="47">
        <v>857615</v>
      </c>
      <c r="E151" s="47">
        <v>1623850</v>
      </c>
      <c r="F151" s="47">
        <f t="shared" si="1"/>
        <v>2481465</v>
      </c>
      <c r="G151" s="58" t="b">
        <f t="shared" si="2"/>
        <v>1</v>
      </c>
      <c r="H151" s="47">
        <v>41</v>
      </c>
    </row>
    <row r="152" spans="1:8" ht="15">
      <c r="A152" s="62" t="s">
        <v>296</v>
      </c>
      <c r="B152" s="62" t="s">
        <v>251</v>
      </c>
      <c r="C152" s="63">
        <v>2481156</v>
      </c>
      <c r="D152" s="47">
        <v>2481156</v>
      </c>
      <c r="E152" s="47">
        <v>0</v>
      </c>
      <c r="F152" s="47">
        <f t="shared" si="1"/>
        <v>2481156</v>
      </c>
      <c r="G152" s="58" t="b">
        <f t="shared" si="2"/>
        <v>1</v>
      </c>
      <c r="H152" s="47">
        <v>15</v>
      </c>
    </row>
    <row r="153" spans="1:8" ht="15">
      <c r="A153" s="62" t="s">
        <v>995</v>
      </c>
      <c r="B153" s="62" t="s">
        <v>992</v>
      </c>
      <c r="C153" s="63">
        <v>2477799</v>
      </c>
      <c r="D153" s="47">
        <v>1808541</v>
      </c>
      <c r="E153" s="47">
        <v>669258</v>
      </c>
      <c r="F153" s="47">
        <f t="shared" si="1"/>
        <v>2477799</v>
      </c>
      <c r="G153" s="58" t="b">
        <f t="shared" si="2"/>
        <v>1</v>
      </c>
      <c r="H153" s="47">
        <v>247</v>
      </c>
    </row>
    <row r="154" spans="1:8" ht="15">
      <c r="A154" s="62" t="s">
        <v>1113</v>
      </c>
      <c r="B154" s="62" t="s">
        <v>1107</v>
      </c>
      <c r="C154" s="63">
        <v>2477543</v>
      </c>
      <c r="D154" s="47">
        <v>1119767</v>
      </c>
      <c r="E154" s="47">
        <v>1357776</v>
      </c>
      <c r="F154" s="47">
        <f t="shared" si="1"/>
        <v>2477543</v>
      </c>
      <c r="G154" s="58" t="b">
        <f t="shared" si="2"/>
        <v>1</v>
      </c>
      <c r="H154" s="47">
        <v>286</v>
      </c>
    </row>
    <row r="155" spans="1:8" ht="15">
      <c r="A155" s="62" t="s">
        <v>387</v>
      </c>
      <c r="B155" s="62" t="s">
        <v>321</v>
      </c>
      <c r="C155" s="63">
        <v>2476220</v>
      </c>
      <c r="D155" s="47">
        <v>1139392</v>
      </c>
      <c r="E155" s="47">
        <v>1336828</v>
      </c>
      <c r="F155" s="47">
        <f t="shared" si="1"/>
        <v>2476220</v>
      </c>
      <c r="G155" s="58" t="b">
        <f t="shared" si="2"/>
        <v>1</v>
      </c>
      <c r="H155" s="47">
        <v>45</v>
      </c>
    </row>
    <row r="156" spans="1:8" ht="15">
      <c r="A156" s="62" t="s">
        <v>779</v>
      </c>
      <c r="B156" s="62" t="s">
        <v>764</v>
      </c>
      <c r="C156" s="63">
        <v>2471329</v>
      </c>
      <c r="D156" s="47">
        <v>2232294</v>
      </c>
      <c r="E156" s="47">
        <v>239035</v>
      </c>
      <c r="F156" s="47">
        <f t="shared" si="1"/>
        <v>2471329</v>
      </c>
      <c r="G156" s="58" t="b">
        <f t="shared" si="2"/>
        <v>1</v>
      </c>
      <c r="H156" s="47">
        <v>175</v>
      </c>
    </row>
    <row r="157" spans="1:8" ht="15">
      <c r="A157" s="62" t="s">
        <v>1528</v>
      </c>
      <c r="B157" s="62" t="s">
        <v>1492</v>
      </c>
      <c r="C157" s="63">
        <v>2455663</v>
      </c>
      <c r="D157" s="47">
        <v>1990841</v>
      </c>
      <c r="E157" s="47">
        <v>464822</v>
      </c>
      <c r="F157" s="47">
        <f t="shared" si="1"/>
        <v>2455663</v>
      </c>
      <c r="G157" s="58" t="b">
        <f t="shared" si="2"/>
        <v>1</v>
      </c>
      <c r="H157" s="47">
        <v>426</v>
      </c>
    </row>
    <row r="158" spans="1:8" ht="15">
      <c r="A158" s="62" t="s">
        <v>604</v>
      </c>
      <c r="B158" s="62" t="s">
        <v>532</v>
      </c>
      <c r="C158" s="63">
        <v>2429810</v>
      </c>
      <c r="D158" s="47">
        <v>651241</v>
      </c>
      <c r="E158" s="47">
        <v>1778569</v>
      </c>
      <c r="F158" s="47">
        <f t="shared" si="1"/>
        <v>2429810</v>
      </c>
      <c r="G158" s="58" t="b">
        <f t="shared" si="2"/>
        <v>1</v>
      </c>
      <c r="H158" s="47">
        <v>117</v>
      </c>
    </row>
    <row r="159" spans="1:8" ht="15">
      <c r="A159" s="62" t="s">
        <v>1137</v>
      </c>
      <c r="B159" s="62" t="s">
        <v>1107</v>
      </c>
      <c r="C159" s="63">
        <v>2424207</v>
      </c>
      <c r="D159" s="47">
        <v>1106420</v>
      </c>
      <c r="E159" s="47">
        <v>1317787</v>
      </c>
      <c r="F159" s="47">
        <f t="shared" si="1"/>
        <v>2424207</v>
      </c>
      <c r="G159" s="58" t="b">
        <f t="shared" si="2"/>
        <v>1</v>
      </c>
      <c r="H159" s="47">
        <v>295</v>
      </c>
    </row>
    <row r="160" spans="1:8" ht="15">
      <c r="A160" s="62" t="s">
        <v>173</v>
      </c>
      <c r="B160" s="62" t="s">
        <v>126</v>
      </c>
      <c r="C160" s="63">
        <v>2414089</v>
      </c>
      <c r="D160" s="47">
        <v>2413688</v>
      </c>
      <c r="E160" s="47">
        <v>401</v>
      </c>
      <c r="F160" s="47">
        <f t="shared" si="1"/>
        <v>2414089</v>
      </c>
      <c r="G160" s="58" t="b">
        <f t="shared" si="2"/>
        <v>1</v>
      </c>
      <c r="H160" s="47">
        <v>539</v>
      </c>
    </row>
    <row r="161" spans="1:8" ht="15">
      <c r="A161" s="62" t="s">
        <v>1371</v>
      </c>
      <c r="B161" s="62" t="s">
        <v>1217</v>
      </c>
      <c r="C161" s="63">
        <v>2405316</v>
      </c>
      <c r="D161" s="47">
        <v>1199429</v>
      </c>
      <c r="E161" s="47">
        <v>1205887</v>
      </c>
      <c r="F161" s="47">
        <f t="shared" si="1"/>
        <v>2405316</v>
      </c>
      <c r="G161" s="58" t="b">
        <f t="shared" si="2"/>
        <v>1</v>
      </c>
      <c r="H161" s="47">
        <v>374</v>
      </c>
    </row>
    <row r="162" spans="1:8" ht="15">
      <c r="A162" s="62" t="s">
        <v>1590</v>
      </c>
      <c r="B162" s="62" t="s">
        <v>1492</v>
      </c>
      <c r="C162" s="63">
        <v>2376282</v>
      </c>
      <c r="D162" s="47">
        <v>2221098</v>
      </c>
      <c r="E162" s="47">
        <v>155184</v>
      </c>
      <c r="F162" s="47">
        <f t="shared" si="1"/>
        <v>2376282</v>
      </c>
      <c r="G162" s="58" t="b">
        <f t="shared" si="2"/>
        <v>1</v>
      </c>
      <c r="H162" s="47">
        <v>447</v>
      </c>
    </row>
    <row r="163" spans="1:8" ht="15">
      <c r="A163" s="62" t="s">
        <v>944</v>
      </c>
      <c r="B163" s="62" t="s">
        <v>921</v>
      </c>
      <c r="C163" s="63">
        <v>2347767</v>
      </c>
      <c r="D163" s="47">
        <v>2090287</v>
      </c>
      <c r="E163" s="47">
        <v>257480</v>
      </c>
      <c r="F163" s="47">
        <f t="shared" si="1"/>
        <v>2347767</v>
      </c>
      <c r="G163" s="58" t="b">
        <f t="shared" si="2"/>
        <v>1</v>
      </c>
      <c r="H163" s="47">
        <v>230</v>
      </c>
    </row>
    <row r="164" spans="1:8" ht="15">
      <c r="A164" s="62" t="s">
        <v>1368</v>
      </c>
      <c r="B164" s="62" t="s">
        <v>1217</v>
      </c>
      <c r="C164" s="63">
        <v>2254603</v>
      </c>
      <c r="D164" s="47">
        <v>1843711</v>
      </c>
      <c r="E164" s="47">
        <v>410892</v>
      </c>
      <c r="F164" s="47">
        <f t="shared" si="1"/>
        <v>2254603</v>
      </c>
      <c r="G164" s="58" t="b">
        <f t="shared" si="2"/>
        <v>1</v>
      </c>
      <c r="H164" s="47">
        <v>373</v>
      </c>
    </row>
    <row r="165" spans="1:8" ht="15">
      <c r="A165" s="62" t="s">
        <v>733</v>
      </c>
      <c r="B165" s="62" t="s">
        <v>652</v>
      </c>
      <c r="C165" s="63">
        <v>2253072</v>
      </c>
      <c r="D165" s="47">
        <v>1001294</v>
      </c>
      <c r="E165" s="47">
        <v>1251778</v>
      </c>
      <c r="F165" s="47">
        <f t="shared" si="1"/>
        <v>2253072</v>
      </c>
      <c r="G165" s="58" t="b">
        <f t="shared" si="2"/>
        <v>1</v>
      </c>
      <c r="H165" s="47">
        <v>160</v>
      </c>
    </row>
    <row r="166" spans="1:8" ht="15">
      <c r="A166" s="62" t="s">
        <v>510</v>
      </c>
      <c r="B166" s="62" t="s">
        <v>321</v>
      </c>
      <c r="C166" s="63">
        <v>2251562</v>
      </c>
      <c r="D166" s="47">
        <v>2136452</v>
      </c>
      <c r="E166" s="47">
        <v>115110</v>
      </c>
      <c r="F166" s="47">
        <f t="shared" si="1"/>
        <v>2251562</v>
      </c>
      <c r="G166" s="58" t="b">
        <f t="shared" si="2"/>
        <v>1</v>
      </c>
      <c r="H166" s="47">
        <v>86</v>
      </c>
    </row>
    <row r="167" spans="1:8" ht="15">
      <c r="A167" s="62" t="s">
        <v>544</v>
      </c>
      <c r="B167" s="62" t="s">
        <v>532</v>
      </c>
      <c r="C167" s="63">
        <v>2229543</v>
      </c>
      <c r="D167" s="47">
        <v>1746223</v>
      </c>
      <c r="E167" s="47">
        <v>483320</v>
      </c>
      <c r="F167" s="47">
        <f t="shared" si="1"/>
        <v>2229543</v>
      </c>
      <c r="G167" s="58" t="b">
        <f t="shared" si="2"/>
        <v>1</v>
      </c>
      <c r="H167" s="47">
        <v>97</v>
      </c>
    </row>
    <row r="168" spans="1:8" ht="15">
      <c r="A168" s="62" t="s">
        <v>429</v>
      </c>
      <c r="B168" s="62" t="s">
        <v>321</v>
      </c>
      <c r="C168" s="63">
        <v>2202871</v>
      </c>
      <c r="D168" s="47">
        <v>1429796</v>
      </c>
      <c r="E168" s="47">
        <v>773075</v>
      </c>
      <c r="F168" s="47">
        <f t="shared" si="1"/>
        <v>2202871</v>
      </c>
      <c r="G168" s="58" t="b">
        <f t="shared" si="2"/>
        <v>1</v>
      </c>
      <c r="H168" s="47">
        <v>59</v>
      </c>
    </row>
    <row r="169" spans="1:8" ht="15">
      <c r="A169" s="62" t="s">
        <v>920</v>
      </c>
      <c r="B169" s="62" t="s">
        <v>856</v>
      </c>
      <c r="C169" s="63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8" t="b">
        <f aca="true" t="shared" si="6" ref="G169:G232">C169=F169</f>
        <v>1</v>
      </c>
      <c r="H169" s="47">
        <v>222</v>
      </c>
    </row>
    <row r="170" spans="1:8" ht="15">
      <c r="A170" s="62" t="s">
        <v>369</v>
      </c>
      <c r="B170" s="62" t="s">
        <v>321</v>
      </c>
      <c r="C170" s="63">
        <v>2160662</v>
      </c>
      <c r="D170" s="47">
        <v>1897662</v>
      </c>
      <c r="E170" s="47">
        <v>263000</v>
      </c>
      <c r="F170" s="47">
        <f t="shared" si="5"/>
        <v>2160662</v>
      </c>
      <c r="G170" s="58" t="b">
        <f t="shared" si="6"/>
        <v>1</v>
      </c>
      <c r="H170" s="47">
        <v>39</v>
      </c>
    </row>
    <row r="171" spans="1:8" ht="15">
      <c r="A171" s="62" t="s">
        <v>152</v>
      </c>
      <c r="B171" s="62" t="s">
        <v>126</v>
      </c>
      <c r="C171" s="63">
        <v>2149028</v>
      </c>
      <c r="D171" s="47">
        <v>854855</v>
      </c>
      <c r="E171" s="47">
        <v>1294173</v>
      </c>
      <c r="F171" s="47">
        <f t="shared" si="5"/>
        <v>2149028</v>
      </c>
      <c r="G171" s="58" t="b">
        <f t="shared" si="6"/>
        <v>1</v>
      </c>
      <c r="H171" s="47">
        <v>532</v>
      </c>
    </row>
    <row r="172" spans="1:8" ht="15">
      <c r="A172" s="62" t="s">
        <v>1399</v>
      </c>
      <c r="B172" s="62" t="s">
        <v>1375</v>
      </c>
      <c r="C172" s="63">
        <v>2145826</v>
      </c>
      <c r="D172" s="47">
        <v>1629404</v>
      </c>
      <c r="E172" s="47">
        <v>516422</v>
      </c>
      <c r="F172" s="47">
        <f t="shared" si="5"/>
        <v>2145826</v>
      </c>
      <c r="G172" s="58" t="b">
        <f t="shared" si="6"/>
        <v>1</v>
      </c>
      <c r="H172" s="47">
        <v>383</v>
      </c>
    </row>
    <row r="173" spans="1:8" ht="15">
      <c r="A173" s="62" t="s">
        <v>525</v>
      </c>
      <c r="B173" s="62" t="s">
        <v>321</v>
      </c>
      <c r="C173" s="63">
        <v>2138717</v>
      </c>
      <c r="D173" s="47">
        <v>1985917</v>
      </c>
      <c r="E173" s="47">
        <v>152800</v>
      </c>
      <c r="F173" s="47">
        <f t="shared" si="5"/>
        <v>2138717</v>
      </c>
      <c r="G173" s="58" t="b">
        <f t="shared" si="6"/>
        <v>1</v>
      </c>
      <c r="H173" s="47">
        <v>91</v>
      </c>
    </row>
    <row r="174" spans="1:8" ht="15">
      <c r="A174" s="62" t="s">
        <v>366</v>
      </c>
      <c r="B174" s="62" t="s">
        <v>321</v>
      </c>
      <c r="C174" s="63">
        <v>2133763</v>
      </c>
      <c r="D174" s="47">
        <v>1736089</v>
      </c>
      <c r="E174" s="47">
        <v>397674</v>
      </c>
      <c r="F174" s="47">
        <f t="shared" si="5"/>
        <v>2133763</v>
      </c>
      <c r="G174" s="58" t="b">
        <f t="shared" si="6"/>
        <v>1</v>
      </c>
      <c r="H174" s="47">
        <v>38</v>
      </c>
    </row>
    <row r="175" spans="1:8" ht="15">
      <c r="A175" s="62" t="s">
        <v>457</v>
      </c>
      <c r="B175" s="62" t="s">
        <v>321</v>
      </c>
      <c r="C175" s="63">
        <v>2101861</v>
      </c>
      <c r="D175" s="47">
        <v>1600941</v>
      </c>
      <c r="E175" s="47">
        <v>500920</v>
      </c>
      <c r="F175" s="47">
        <f t="shared" si="5"/>
        <v>2101861</v>
      </c>
      <c r="G175" s="58" t="b">
        <f t="shared" si="6"/>
        <v>1</v>
      </c>
      <c r="H175" s="47">
        <v>68</v>
      </c>
    </row>
    <row r="176" spans="1:8" ht="15">
      <c r="A176" s="62" t="s">
        <v>583</v>
      </c>
      <c r="B176" s="62" t="s">
        <v>532</v>
      </c>
      <c r="C176" s="63">
        <v>2096277</v>
      </c>
      <c r="D176" s="47">
        <v>1879314</v>
      </c>
      <c r="E176" s="47">
        <v>216963</v>
      </c>
      <c r="F176" s="47">
        <f t="shared" si="5"/>
        <v>2096277</v>
      </c>
      <c r="G176" s="58" t="b">
        <f t="shared" si="6"/>
        <v>1</v>
      </c>
      <c r="H176" s="47">
        <v>110</v>
      </c>
    </row>
    <row r="177" spans="1:8" ht="15">
      <c r="A177" s="62" t="s">
        <v>76</v>
      </c>
      <c r="B177" s="62" t="s">
        <v>43</v>
      </c>
      <c r="C177" s="63">
        <v>2077826</v>
      </c>
      <c r="D177" s="47">
        <v>1756238</v>
      </c>
      <c r="E177" s="47">
        <v>321588</v>
      </c>
      <c r="F177" s="47">
        <f t="shared" si="5"/>
        <v>2077826</v>
      </c>
      <c r="G177" s="58" t="b">
        <f t="shared" si="6"/>
        <v>1</v>
      </c>
      <c r="H177" s="47">
        <v>510</v>
      </c>
    </row>
    <row r="178" spans="1:8" ht="15">
      <c r="A178" s="62" t="s">
        <v>519</v>
      </c>
      <c r="B178" s="62" t="s">
        <v>921</v>
      </c>
      <c r="C178" s="63">
        <v>2077802</v>
      </c>
      <c r="D178" s="47">
        <v>1127867</v>
      </c>
      <c r="E178" s="47">
        <v>949935</v>
      </c>
      <c r="F178" s="47">
        <f t="shared" si="5"/>
        <v>2077802</v>
      </c>
      <c r="G178" s="58" t="b">
        <f t="shared" si="6"/>
        <v>1</v>
      </c>
      <c r="H178" s="47">
        <v>240</v>
      </c>
    </row>
    <row r="179" spans="1:8" ht="15">
      <c r="A179" s="62" t="s">
        <v>1149</v>
      </c>
      <c r="B179" s="62" t="s">
        <v>1143</v>
      </c>
      <c r="C179" s="63">
        <v>2077658</v>
      </c>
      <c r="D179" s="47">
        <v>86622</v>
      </c>
      <c r="E179" s="47">
        <v>1991036</v>
      </c>
      <c r="F179" s="47">
        <f t="shared" si="5"/>
        <v>2077658</v>
      </c>
      <c r="G179" s="58" t="b">
        <f t="shared" si="6"/>
        <v>1</v>
      </c>
      <c r="H179" s="47">
        <v>299</v>
      </c>
    </row>
    <row r="180" spans="1:8" ht="15">
      <c r="A180" s="62" t="s">
        <v>1636</v>
      </c>
      <c r="B180" s="62" t="s">
        <v>1591</v>
      </c>
      <c r="C180" s="63">
        <v>2072561</v>
      </c>
      <c r="D180" s="47">
        <v>1990306</v>
      </c>
      <c r="E180" s="47">
        <v>82255</v>
      </c>
      <c r="F180" s="47">
        <f t="shared" si="5"/>
        <v>2072561</v>
      </c>
      <c r="G180" s="58" t="b">
        <f t="shared" si="6"/>
        <v>1</v>
      </c>
      <c r="H180" s="47">
        <v>462</v>
      </c>
    </row>
    <row r="181" spans="1:8" ht="15">
      <c r="A181" s="62" t="s">
        <v>20</v>
      </c>
      <c r="B181" s="62" t="s">
        <v>1691</v>
      </c>
      <c r="C181" s="63">
        <v>2057655</v>
      </c>
      <c r="D181" s="47">
        <v>1534383</v>
      </c>
      <c r="E181" s="47">
        <v>523272</v>
      </c>
      <c r="F181" s="47">
        <f t="shared" si="5"/>
        <v>2057655</v>
      </c>
      <c r="G181" s="58" t="b">
        <f t="shared" si="6"/>
        <v>1</v>
      </c>
      <c r="H181" s="47">
        <v>491</v>
      </c>
    </row>
    <row r="182" spans="1:8" ht="15">
      <c r="A182" s="62" t="s">
        <v>357</v>
      </c>
      <c r="B182" s="62" t="s">
        <v>321</v>
      </c>
      <c r="C182" s="63">
        <v>2009402</v>
      </c>
      <c r="D182" s="47">
        <v>608767</v>
      </c>
      <c r="E182" s="47">
        <v>1400635</v>
      </c>
      <c r="F182" s="47">
        <f t="shared" si="5"/>
        <v>2009402</v>
      </c>
      <c r="G182" s="58" t="b">
        <f t="shared" si="6"/>
        <v>1</v>
      </c>
      <c r="H182" s="47">
        <v>35</v>
      </c>
    </row>
    <row r="183" spans="1:8" ht="15">
      <c r="A183" s="62" t="s">
        <v>1471</v>
      </c>
      <c r="B183" s="62" t="s">
        <v>1375</v>
      </c>
      <c r="C183" s="63">
        <v>2006087</v>
      </c>
      <c r="D183" s="47">
        <v>1686360</v>
      </c>
      <c r="E183" s="47">
        <v>319727</v>
      </c>
      <c r="F183" s="47">
        <f t="shared" si="5"/>
        <v>2006087</v>
      </c>
      <c r="G183" s="58" t="b">
        <f t="shared" si="6"/>
        <v>1</v>
      </c>
      <c r="H183" s="47">
        <v>407</v>
      </c>
    </row>
    <row r="184" spans="1:8" ht="15">
      <c r="A184" s="62" t="s">
        <v>1507</v>
      </c>
      <c r="B184" s="62" t="s">
        <v>1492</v>
      </c>
      <c r="C184" s="63">
        <v>2004170</v>
      </c>
      <c r="D184" s="47">
        <v>1932469</v>
      </c>
      <c r="E184" s="47">
        <v>71701</v>
      </c>
      <c r="F184" s="47">
        <f t="shared" si="5"/>
        <v>2004170</v>
      </c>
      <c r="G184" s="58" t="b">
        <f t="shared" si="6"/>
        <v>1</v>
      </c>
      <c r="H184" s="47">
        <v>419</v>
      </c>
    </row>
    <row r="185" spans="1:8" ht="15">
      <c r="A185" s="62" t="s">
        <v>260</v>
      </c>
      <c r="B185" s="62" t="s">
        <v>251</v>
      </c>
      <c r="C185" s="63">
        <v>1997597</v>
      </c>
      <c r="D185" s="47">
        <v>1995597</v>
      </c>
      <c r="E185" s="47">
        <v>2000</v>
      </c>
      <c r="F185" s="47">
        <f t="shared" si="5"/>
        <v>1997597</v>
      </c>
      <c r="G185" s="58" t="b">
        <f t="shared" si="6"/>
        <v>1</v>
      </c>
      <c r="H185" s="47">
        <v>3</v>
      </c>
    </row>
    <row r="186" spans="1:8" ht="15">
      <c r="A186" s="62" t="s">
        <v>1450</v>
      </c>
      <c r="B186" s="62" t="s">
        <v>1375</v>
      </c>
      <c r="C186" s="63">
        <v>1996152</v>
      </c>
      <c r="D186" s="47">
        <v>1986152</v>
      </c>
      <c r="E186" s="47">
        <v>10000</v>
      </c>
      <c r="F186" s="47">
        <f t="shared" si="5"/>
        <v>1996152</v>
      </c>
      <c r="G186" s="58" t="b">
        <f t="shared" si="6"/>
        <v>1</v>
      </c>
      <c r="H186" s="47">
        <v>400</v>
      </c>
    </row>
    <row r="187" spans="1:8" ht="15">
      <c r="A187" s="62" t="s">
        <v>1325</v>
      </c>
      <c r="B187" s="62" t="s">
        <v>1217</v>
      </c>
      <c r="C187" s="63">
        <v>1984160</v>
      </c>
      <c r="D187" s="47">
        <v>788825</v>
      </c>
      <c r="E187" s="47">
        <v>1195335</v>
      </c>
      <c r="F187" s="47">
        <f t="shared" si="5"/>
        <v>1984160</v>
      </c>
      <c r="G187" s="58" t="b">
        <f t="shared" si="6"/>
        <v>1</v>
      </c>
      <c r="H187" s="47">
        <v>358</v>
      </c>
    </row>
    <row r="188" spans="1:8" ht="15">
      <c r="A188" s="62" t="s">
        <v>1094</v>
      </c>
      <c r="B188" s="62" t="s">
        <v>1029</v>
      </c>
      <c r="C188" s="63">
        <v>1964333</v>
      </c>
      <c r="D188" s="47">
        <v>1616448</v>
      </c>
      <c r="E188" s="47">
        <v>347885</v>
      </c>
      <c r="F188" s="47">
        <f t="shared" si="5"/>
        <v>1964333</v>
      </c>
      <c r="G188" s="58" t="b">
        <f t="shared" si="6"/>
        <v>1</v>
      </c>
      <c r="H188" s="47">
        <v>280</v>
      </c>
    </row>
    <row r="189" spans="1:8" ht="15">
      <c r="A189" s="62" t="s">
        <v>1597</v>
      </c>
      <c r="B189" s="62" t="s">
        <v>1591</v>
      </c>
      <c r="C189" s="63">
        <v>1926220</v>
      </c>
      <c r="D189" s="47">
        <v>1462771</v>
      </c>
      <c r="E189" s="47">
        <v>463449</v>
      </c>
      <c r="F189" s="47">
        <f t="shared" si="5"/>
        <v>1926220</v>
      </c>
      <c r="G189" s="58" t="b">
        <f t="shared" si="6"/>
        <v>1</v>
      </c>
      <c r="H189" s="47">
        <v>449</v>
      </c>
    </row>
    <row r="190" spans="1:8" ht="15">
      <c r="A190" s="62" t="s">
        <v>290</v>
      </c>
      <c r="B190" s="62" t="s">
        <v>251</v>
      </c>
      <c r="C190" s="63">
        <v>1922032</v>
      </c>
      <c r="D190" s="47">
        <v>1785303</v>
      </c>
      <c r="E190" s="47">
        <v>136729</v>
      </c>
      <c r="F190" s="47">
        <f t="shared" si="5"/>
        <v>1922032</v>
      </c>
      <c r="G190" s="58" t="b">
        <f t="shared" si="6"/>
        <v>1</v>
      </c>
      <c r="H190" s="47">
        <v>13</v>
      </c>
    </row>
    <row r="191" spans="1:8" ht="15">
      <c r="A191" s="62" t="s">
        <v>785</v>
      </c>
      <c r="B191" s="62" t="s">
        <v>764</v>
      </c>
      <c r="C191" s="63">
        <v>1921372</v>
      </c>
      <c r="D191" s="47">
        <v>1898372</v>
      </c>
      <c r="E191" s="47">
        <v>23000</v>
      </c>
      <c r="F191" s="47">
        <f t="shared" si="5"/>
        <v>1921372</v>
      </c>
      <c r="G191" s="58" t="b">
        <f t="shared" si="6"/>
        <v>1</v>
      </c>
      <c r="H191" s="47">
        <v>177</v>
      </c>
    </row>
    <row r="192" spans="1:8" ht="15">
      <c r="A192" s="62" t="s">
        <v>794</v>
      </c>
      <c r="B192" s="62" t="s">
        <v>764</v>
      </c>
      <c r="C192" s="63">
        <v>1904381</v>
      </c>
      <c r="D192" s="47">
        <v>1893080</v>
      </c>
      <c r="E192" s="47">
        <v>11301</v>
      </c>
      <c r="F192" s="47">
        <f t="shared" si="5"/>
        <v>1904381</v>
      </c>
      <c r="G192" s="58" t="b">
        <f t="shared" si="6"/>
        <v>1</v>
      </c>
      <c r="H192" s="47">
        <v>180</v>
      </c>
    </row>
    <row r="193" spans="1:8" ht="15">
      <c r="A193" s="62" t="s">
        <v>1546</v>
      </c>
      <c r="B193" s="62" t="s">
        <v>1492</v>
      </c>
      <c r="C193" s="63">
        <v>1898921</v>
      </c>
      <c r="D193" s="47">
        <v>1867016</v>
      </c>
      <c r="E193" s="47">
        <v>31905</v>
      </c>
      <c r="F193" s="47">
        <f t="shared" si="5"/>
        <v>1898921</v>
      </c>
      <c r="G193" s="58" t="b">
        <f t="shared" si="6"/>
        <v>1</v>
      </c>
      <c r="H193" s="47">
        <v>432</v>
      </c>
    </row>
    <row r="194" spans="1:8" ht="15">
      <c r="A194" s="62" t="s">
        <v>911</v>
      </c>
      <c r="B194" s="62" t="s">
        <v>856</v>
      </c>
      <c r="C194" s="63">
        <v>1894867</v>
      </c>
      <c r="D194" s="47">
        <v>1372311</v>
      </c>
      <c r="E194" s="47">
        <v>522556</v>
      </c>
      <c r="F194" s="47">
        <f t="shared" si="5"/>
        <v>1894867</v>
      </c>
      <c r="G194" s="58" t="b">
        <f t="shared" si="6"/>
        <v>1</v>
      </c>
      <c r="H194" s="47">
        <v>219</v>
      </c>
    </row>
    <row r="195" spans="1:8" ht="15">
      <c r="A195" s="62" t="s">
        <v>1100</v>
      </c>
      <c r="B195" s="62" t="s">
        <v>1029</v>
      </c>
      <c r="C195" s="63">
        <v>1886003</v>
      </c>
      <c r="D195" s="47">
        <v>1738518</v>
      </c>
      <c r="E195" s="47">
        <v>147485</v>
      </c>
      <c r="F195" s="47">
        <f t="shared" si="5"/>
        <v>1886003</v>
      </c>
      <c r="G195" s="58" t="b">
        <f t="shared" si="6"/>
        <v>1</v>
      </c>
      <c r="H195" s="47">
        <v>282</v>
      </c>
    </row>
    <row r="196" spans="1:8" ht="15">
      <c r="A196" s="62" t="s">
        <v>1019</v>
      </c>
      <c r="B196" s="62" t="s">
        <v>992</v>
      </c>
      <c r="C196" s="63">
        <v>1862285</v>
      </c>
      <c r="D196" s="47">
        <v>333008</v>
      </c>
      <c r="E196" s="47">
        <v>1529277</v>
      </c>
      <c r="F196" s="47">
        <f t="shared" si="5"/>
        <v>1862285</v>
      </c>
      <c r="G196" s="58" t="b">
        <f t="shared" si="6"/>
        <v>1</v>
      </c>
      <c r="H196" s="47">
        <v>255</v>
      </c>
    </row>
    <row r="197" spans="1:8" ht="15">
      <c r="A197" s="62" t="s">
        <v>930</v>
      </c>
      <c r="B197" s="62" t="s">
        <v>921</v>
      </c>
      <c r="C197" s="63">
        <v>1854458</v>
      </c>
      <c r="D197" s="47">
        <v>1830328</v>
      </c>
      <c r="E197" s="47">
        <v>24130</v>
      </c>
      <c r="F197" s="47">
        <f t="shared" si="5"/>
        <v>1854458</v>
      </c>
      <c r="G197" s="58" t="b">
        <f t="shared" si="6"/>
        <v>1</v>
      </c>
      <c r="H197" s="47">
        <v>225</v>
      </c>
    </row>
    <row r="198" spans="1:8" ht="15">
      <c r="A198" s="62" t="s">
        <v>164</v>
      </c>
      <c r="B198" s="62" t="s">
        <v>126</v>
      </c>
      <c r="C198" s="63">
        <v>1827908</v>
      </c>
      <c r="D198" s="47">
        <v>878198</v>
      </c>
      <c r="E198" s="47">
        <v>949710</v>
      </c>
      <c r="F198" s="47">
        <f t="shared" si="5"/>
        <v>1827908</v>
      </c>
      <c r="G198" s="58" t="b">
        <f t="shared" si="6"/>
        <v>1</v>
      </c>
      <c r="H198" s="47">
        <v>536</v>
      </c>
    </row>
    <row r="199" spans="1:8" ht="15">
      <c r="A199" s="62" t="s">
        <v>1495</v>
      </c>
      <c r="B199" s="62" t="s">
        <v>1492</v>
      </c>
      <c r="C199" s="63">
        <v>1813799</v>
      </c>
      <c r="D199" s="47">
        <v>1803799</v>
      </c>
      <c r="E199" s="47">
        <v>10000</v>
      </c>
      <c r="F199" s="47">
        <f t="shared" si="5"/>
        <v>1813799</v>
      </c>
      <c r="G199" s="58" t="b">
        <f t="shared" si="6"/>
        <v>1</v>
      </c>
      <c r="H199" s="47">
        <v>415</v>
      </c>
    </row>
    <row r="200" spans="1:8" ht="15">
      <c r="A200" s="62" t="s">
        <v>1349</v>
      </c>
      <c r="B200" s="62" t="s">
        <v>1217</v>
      </c>
      <c r="C200" s="63">
        <v>1812847</v>
      </c>
      <c r="D200" s="47">
        <v>1681615</v>
      </c>
      <c r="E200" s="47">
        <v>131232</v>
      </c>
      <c r="F200" s="47">
        <f t="shared" si="5"/>
        <v>1812847</v>
      </c>
      <c r="G200" s="58" t="b">
        <f t="shared" si="6"/>
        <v>1</v>
      </c>
      <c r="H200" s="47">
        <v>366</v>
      </c>
    </row>
    <row r="201" spans="1:8" ht="15">
      <c r="A201" s="62" t="s">
        <v>463</v>
      </c>
      <c r="B201" s="62" t="s">
        <v>321</v>
      </c>
      <c r="C201" s="63">
        <v>1799053</v>
      </c>
      <c r="D201" s="47">
        <v>1472433</v>
      </c>
      <c r="E201" s="47">
        <v>326620</v>
      </c>
      <c r="F201" s="47">
        <f t="shared" si="5"/>
        <v>1799053</v>
      </c>
      <c r="G201" s="58" t="b">
        <f t="shared" si="6"/>
        <v>1</v>
      </c>
      <c r="H201" s="47">
        <v>70</v>
      </c>
    </row>
    <row r="202" spans="1:8" ht="15">
      <c r="A202" s="62" t="s">
        <v>308</v>
      </c>
      <c r="B202" s="62" t="s">
        <v>251</v>
      </c>
      <c r="C202" s="63">
        <v>1787201</v>
      </c>
      <c r="D202" s="47">
        <v>1701924</v>
      </c>
      <c r="E202" s="47">
        <v>85277</v>
      </c>
      <c r="F202" s="47">
        <f t="shared" si="5"/>
        <v>1787201</v>
      </c>
      <c r="G202" s="58" t="b">
        <f t="shared" si="6"/>
        <v>1</v>
      </c>
      <c r="H202" s="47">
        <v>19</v>
      </c>
    </row>
    <row r="203" spans="1:8" ht="15">
      <c r="A203" s="62" t="s">
        <v>469</v>
      </c>
      <c r="B203" s="62" t="s">
        <v>321</v>
      </c>
      <c r="C203" s="63">
        <v>1763856</v>
      </c>
      <c r="D203" s="47">
        <v>588706</v>
      </c>
      <c r="E203" s="47">
        <v>1175150</v>
      </c>
      <c r="F203" s="47">
        <f t="shared" si="5"/>
        <v>1763856</v>
      </c>
      <c r="G203" s="58" t="b">
        <f t="shared" si="6"/>
        <v>1</v>
      </c>
      <c r="H203" s="47">
        <v>72</v>
      </c>
    </row>
    <row r="204" spans="1:8" ht="15">
      <c r="A204" s="62" t="s">
        <v>1411</v>
      </c>
      <c r="B204" s="62" t="s">
        <v>1375</v>
      </c>
      <c r="C204" s="63">
        <v>1763021</v>
      </c>
      <c r="D204" s="47">
        <v>910114</v>
      </c>
      <c r="E204" s="47">
        <v>852907</v>
      </c>
      <c r="F204" s="47">
        <f t="shared" si="5"/>
        <v>1763021</v>
      </c>
      <c r="G204" s="58" t="b">
        <f t="shared" si="6"/>
        <v>1</v>
      </c>
      <c r="H204" s="47">
        <v>387</v>
      </c>
    </row>
    <row r="205" spans="1:8" ht="15">
      <c r="A205" s="62" t="s">
        <v>1501</v>
      </c>
      <c r="B205" s="62" t="s">
        <v>1492</v>
      </c>
      <c r="C205" s="63">
        <v>1754776</v>
      </c>
      <c r="D205" s="47">
        <v>752003</v>
      </c>
      <c r="E205" s="47">
        <v>1002773</v>
      </c>
      <c r="F205" s="47">
        <f t="shared" si="5"/>
        <v>1754776</v>
      </c>
      <c r="G205" s="58" t="b">
        <f t="shared" si="6"/>
        <v>1</v>
      </c>
      <c r="H205" s="47">
        <v>417</v>
      </c>
    </row>
    <row r="206" spans="1:8" ht="15">
      <c r="A206" s="62" t="s">
        <v>327</v>
      </c>
      <c r="B206" s="62" t="s">
        <v>321</v>
      </c>
      <c r="C206" s="63">
        <v>1718675</v>
      </c>
      <c r="D206" s="47">
        <v>1652175</v>
      </c>
      <c r="E206" s="47">
        <v>66500</v>
      </c>
      <c r="F206" s="47">
        <f t="shared" si="5"/>
        <v>1718675</v>
      </c>
      <c r="G206" s="58" t="b">
        <f t="shared" si="6"/>
        <v>1</v>
      </c>
      <c r="H206" s="47">
        <v>25</v>
      </c>
    </row>
    <row r="207" spans="1:8" ht="15">
      <c r="A207" s="62" t="s">
        <v>8</v>
      </c>
      <c r="B207" s="62" t="s">
        <v>1691</v>
      </c>
      <c r="C207" s="63">
        <v>1681363</v>
      </c>
      <c r="D207" s="47">
        <v>1618763</v>
      </c>
      <c r="E207" s="47">
        <v>62600</v>
      </c>
      <c r="F207" s="47">
        <f t="shared" si="5"/>
        <v>1681363</v>
      </c>
      <c r="G207" s="58" t="b">
        <f t="shared" si="6"/>
        <v>1</v>
      </c>
      <c r="H207" s="47">
        <v>487</v>
      </c>
    </row>
    <row r="208" spans="1:8" ht="15">
      <c r="A208" s="62" t="s">
        <v>553</v>
      </c>
      <c r="B208" s="62" t="s">
        <v>532</v>
      </c>
      <c r="C208" s="63">
        <v>1677424</v>
      </c>
      <c r="D208" s="47">
        <v>1668224</v>
      </c>
      <c r="E208" s="47">
        <v>9200</v>
      </c>
      <c r="F208" s="47">
        <f t="shared" si="5"/>
        <v>1677424</v>
      </c>
      <c r="G208" s="58" t="b">
        <f t="shared" si="6"/>
        <v>1</v>
      </c>
      <c r="H208" s="47">
        <v>100</v>
      </c>
    </row>
    <row r="209" spans="1:8" ht="15">
      <c r="A209" s="62" t="s">
        <v>947</v>
      </c>
      <c r="B209" s="62" t="s">
        <v>921</v>
      </c>
      <c r="C209" s="63">
        <v>1675479</v>
      </c>
      <c r="D209" s="47">
        <v>177531</v>
      </c>
      <c r="E209" s="47">
        <v>1497948</v>
      </c>
      <c r="F209" s="47">
        <f t="shared" si="5"/>
        <v>1675479</v>
      </c>
      <c r="G209" s="58" t="b">
        <f t="shared" si="6"/>
        <v>1</v>
      </c>
      <c r="H209" s="47">
        <v>231</v>
      </c>
    </row>
    <row r="210" spans="1:8" ht="15">
      <c r="A210" s="62" t="s">
        <v>481</v>
      </c>
      <c r="B210" s="62" t="s">
        <v>321</v>
      </c>
      <c r="C210" s="63">
        <v>1660958</v>
      </c>
      <c r="D210" s="47">
        <v>1639848</v>
      </c>
      <c r="E210" s="47">
        <v>21110</v>
      </c>
      <c r="F210" s="47">
        <f t="shared" si="5"/>
        <v>1660958</v>
      </c>
      <c r="G210" s="58" t="b">
        <f t="shared" si="6"/>
        <v>1</v>
      </c>
      <c r="H210" s="47">
        <v>76</v>
      </c>
    </row>
    <row r="211" spans="1:8" ht="15">
      <c r="A211" s="62" t="s">
        <v>1319</v>
      </c>
      <c r="B211" s="62" t="s">
        <v>1217</v>
      </c>
      <c r="C211" s="63">
        <v>1660874</v>
      </c>
      <c r="D211" s="47">
        <v>1159591</v>
      </c>
      <c r="E211" s="47">
        <v>501283</v>
      </c>
      <c r="F211" s="47">
        <f t="shared" si="5"/>
        <v>1660874</v>
      </c>
      <c r="G211" s="58" t="b">
        <f t="shared" si="6"/>
        <v>1</v>
      </c>
      <c r="H211" s="47">
        <v>356</v>
      </c>
    </row>
    <row r="212" spans="1:8" ht="15">
      <c r="A212" s="62" t="s">
        <v>1025</v>
      </c>
      <c r="B212" s="62" t="s">
        <v>992</v>
      </c>
      <c r="C212" s="63">
        <v>1647840</v>
      </c>
      <c r="D212" s="47">
        <v>493840</v>
      </c>
      <c r="E212" s="47">
        <v>1154000</v>
      </c>
      <c r="F212" s="47">
        <f t="shared" si="5"/>
        <v>1647840</v>
      </c>
      <c r="G212" s="58" t="b">
        <f t="shared" si="6"/>
        <v>1</v>
      </c>
      <c r="H212" s="47">
        <v>257</v>
      </c>
    </row>
    <row r="213" spans="1:8" ht="15">
      <c r="A213" s="62" t="s">
        <v>871</v>
      </c>
      <c r="B213" s="62" t="s">
        <v>856</v>
      </c>
      <c r="C213" s="63">
        <v>1624946</v>
      </c>
      <c r="D213" s="47">
        <v>1437821</v>
      </c>
      <c r="E213" s="47">
        <v>187125</v>
      </c>
      <c r="F213" s="47">
        <f t="shared" si="5"/>
        <v>1624946</v>
      </c>
      <c r="G213" s="58" t="b">
        <f t="shared" si="6"/>
        <v>1</v>
      </c>
      <c r="H213" s="47">
        <v>205</v>
      </c>
    </row>
    <row r="214" spans="1:8" ht="15">
      <c r="A214" s="62" t="s">
        <v>1250</v>
      </c>
      <c r="B214" s="62" t="s">
        <v>1217</v>
      </c>
      <c r="C214" s="63">
        <v>1603849</v>
      </c>
      <c r="D214" s="47">
        <v>745353</v>
      </c>
      <c r="E214" s="47">
        <v>858496</v>
      </c>
      <c r="F214" s="47">
        <f t="shared" si="5"/>
        <v>1603849</v>
      </c>
      <c r="G214" s="58" t="b">
        <f t="shared" si="6"/>
        <v>1</v>
      </c>
      <c r="H214" s="47">
        <v>333</v>
      </c>
    </row>
    <row r="215" spans="1:8" ht="15">
      <c r="A215" s="62" t="s">
        <v>1402</v>
      </c>
      <c r="B215" s="62" t="s">
        <v>1375</v>
      </c>
      <c r="C215" s="63">
        <v>1593329</v>
      </c>
      <c r="D215" s="47">
        <v>216328</v>
      </c>
      <c r="E215" s="47">
        <v>1377001</v>
      </c>
      <c r="F215" s="47">
        <f t="shared" si="5"/>
        <v>1593329</v>
      </c>
      <c r="G215" s="58" t="b">
        <f t="shared" si="6"/>
        <v>1</v>
      </c>
      <c r="H215" s="47">
        <v>384</v>
      </c>
    </row>
    <row r="216" spans="1:8" ht="15">
      <c r="A216" s="62" t="s">
        <v>1453</v>
      </c>
      <c r="B216" s="62" t="s">
        <v>1375</v>
      </c>
      <c r="C216" s="63">
        <v>1592181</v>
      </c>
      <c r="D216" s="47">
        <v>926406</v>
      </c>
      <c r="E216" s="47">
        <v>665775</v>
      </c>
      <c r="F216" s="47">
        <f t="shared" si="5"/>
        <v>1592181</v>
      </c>
      <c r="G216" s="58" t="b">
        <f t="shared" si="6"/>
        <v>1</v>
      </c>
      <c r="H216" s="47">
        <v>401</v>
      </c>
    </row>
    <row r="217" spans="1:8" ht="15">
      <c r="A217" s="62" t="s">
        <v>417</v>
      </c>
      <c r="B217" s="62" t="s">
        <v>321</v>
      </c>
      <c r="C217" s="63">
        <v>1590122</v>
      </c>
      <c r="D217" s="47">
        <v>1430572</v>
      </c>
      <c r="E217" s="47">
        <v>159550</v>
      </c>
      <c r="F217" s="47">
        <f t="shared" si="5"/>
        <v>1590122</v>
      </c>
      <c r="G217" s="58" t="b">
        <f t="shared" si="6"/>
        <v>1</v>
      </c>
      <c r="H217" s="47">
        <v>55</v>
      </c>
    </row>
    <row r="218" spans="1:8" ht="15">
      <c r="A218" s="62" t="s">
        <v>1244</v>
      </c>
      <c r="B218" s="62" t="s">
        <v>1217</v>
      </c>
      <c r="C218" s="63">
        <v>1589283</v>
      </c>
      <c r="D218" s="47">
        <v>769194</v>
      </c>
      <c r="E218" s="47">
        <v>820089</v>
      </c>
      <c r="F218" s="47">
        <f t="shared" si="5"/>
        <v>1589283</v>
      </c>
      <c r="G218" s="58" t="b">
        <f t="shared" si="6"/>
        <v>1</v>
      </c>
      <c r="H218" s="47">
        <v>331</v>
      </c>
    </row>
    <row r="219" spans="1:8" ht="15">
      <c r="A219" s="62" t="s">
        <v>1674</v>
      </c>
      <c r="B219" s="62" t="s">
        <v>1217</v>
      </c>
      <c r="C219" s="63">
        <v>1571982</v>
      </c>
      <c r="D219" s="47">
        <v>1470014</v>
      </c>
      <c r="E219" s="47">
        <v>101968</v>
      </c>
      <c r="F219" s="47">
        <f t="shared" si="5"/>
        <v>1571982</v>
      </c>
      <c r="G219" s="58" t="b">
        <f t="shared" si="6"/>
        <v>1</v>
      </c>
      <c r="H219" s="47">
        <v>371</v>
      </c>
    </row>
    <row r="220" spans="1:8" ht="15">
      <c r="A220" s="62" t="s">
        <v>1047</v>
      </c>
      <c r="B220" s="62" t="s">
        <v>1029</v>
      </c>
      <c r="C220" s="63">
        <v>1559442</v>
      </c>
      <c r="D220" s="47">
        <v>1300407</v>
      </c>
      <c r="E220" s="47">
        <v>259035</v>
      </c>
      <c r="F220" s="47">
        <f t="shared" si="5"/>
        <v>1559442</v>
      </c>
      <c r="G220" s="58" t="b">
        <f t="shared" si="6"/>
        <v>1</v>
      </c>
      <c r="H220" s="47">
        <v>264</v>
      </c>
    </row>
    <row r="221" spans="1:8" ht="15">
      <c r="A221" s="62" t="s">
        <v>619</v>
      </c>
      <c r="B221" s="62" t="s">
        <v>532</v>
      </c>
      <c r="C221" s="63">
        <v>1557172</v>
      </c>
      <c r="D221" s="47">
        <v>1445211</v>
      </c>
      <c r="E221" s="47">
        <v>111961</v>
      </c>
      <c r="F221" s="47">
        <f t="shared" si="5"/>
        <v>1557172</v>
      </c>
      <c r="G221" s="58" t="b">
        <f t="shared" si="6"/>
        <v>1</v>
      </c>
      <c r="H221" s="47">
        <v>122</v>
      </c>
    </row>
    <row r="222" spans="1:8" ht="15">
      <c r="A222" s="62" t="s">
        <v>1189</v>
      </c>
      <c r="B222" s="62" t="s">
        <v>1143</v>
      </c>
      <c r="C222" s="63">
        <v>1530767</v>
      </c>
      <c r="D222" s="47">
        <v>869761</v>
      </c>
      <c r="E222" s="47">
        <v>661006</v>
      </c>
      <c r="F222" s="47">
        <f t="shared" si="5"/>
        <v>1530767</v>
      </c>
      <c r="G222" s="58" t="b">
        <f t="shared" si="6"/>
        <v>1</v>
      </c>
      <c r="H222" s="47">
        <v>313</v>
      </c>
    </row>
    <row r="223" spans="1:8" ht="15">
      <c r="A223" s="62" t="s">
        <v>852</v>
      </c>
      <c r="B223" s="62" t="s">
        <v>813</v>
      </c>
      <c r="C223" s="63">
        <v>1529695</v>
      </c>
      <c r="D223" s="47">
        <v>1409250</v>
      </c>
      <c r="E223" s="47">
        <v>120445</v>
      </c>
      <c r="F223" s="47">
        <f t="shared" si="5"/>
        <v>1529695</v>
      </c>
      <c r="G223" s="58" t="b">
        <f t="shared" si="6"/>
        <v>1</v>
      </c>
      <c r="H223" s="47">
        <v>199</v>
      </c>
    </row>
    <row r="224" spans="1:8" ht="15">
      <c r="A224" s="62" t="s">
        <v>1313</v>
      </c>
      <c r="B224" s="62" t="s">
        <v>1217</v>
      </c>
      <c r="C224" s="63">
        <v>1529152</v>
      </c>
      <c r="D224" s="47">
        <v>1182306</v>
      </c>
      <c r="E224" s="47">
        <v>346846</v>
      </c>
      <c r="F224" s="47">
        <f t="shared" si="5"/>
        <v>1529152</v>
      </c>
      <c r="G224" s="58" t="b">
        <f t="shared" si="6"/>
        <v>1</v>
      </c>
      <c r="H224" s="47">
        <v>354</v>
      </c>
    </row>
    <row r="225" spans="1:8" ht="15">
      <c r="A225" s="62" t="s">
        <v>1298</v>
      </c>
      <c r="B225" s="62" t="s">
        <v>1217</v>
      </c>
      <c r="C225" s="63">
        <v>1499980</v>
      </c>
      <c r="D225" s="47">
        <v>1226422</v>
      </c>
      <c r="E225" s="47">
        <v>273558</v>
      </c>
      <c r="F225" s="47">
        <f t="shared" si="5"/>
        <v>1499980</v>
      </c>
      <c r="G225" s="58" t="b">
        <f t="shared" si="6"/>
        <v>1</v>
      </c>
      <c r="H225" s="47">
        <v>349</v>
      </c>
    </row>
    <row r="226" spans="1:8" ht="15">
      <c r="A226" s="62" t="s">
        <v>1676</v>
      </c>
      <c r="B226" s="62" t="s">
        <v>1691</v>
      </c>
      <c r="C226" s="63">
        <v>1494511</v>
      </c>
      <c r="D226" s="47">
        <v>1277510</v>
      </c>
      <c r="E226" s="47">
        <v>217001</v>
      </c>
      <c r="F226" s="47">
        <f t="shared" si="5"/>
        <v>1494511</v>
      </c>
      <c r="G226" s="58" t="b">
        <f t="shared" si="6"/>
        <v>1</v>
      </c>
      <c r="H226" s="47">
        <v>497</v>
      </c>
    </row>
    <row r="227" spans="1:8" ht="15">
      <c r="A227" s="62" t="s">
        <v>183</v>
      </c>
      <c r="B227" s="62" t="s">
        <v>126</v>
      </c>
      <c r="C227" s="63">
        <v>1482960</v>
      </c>
      <c r="D227" s="47">
        <v>1478659</v>
      </c>
      <c r="E227" s="47">
        <v>4301</v>
      </c>
      <c r="F227" s="47">
        <f t="shared" si="5"/>
        <v>1482960</v>
      </c>
      <c r="G227" s="58" t="b">
        <f t="shared" si="6"/>
        <v>1</v>
      </c>
      <c r="H227" s="47">
        <v>543</v>
      </c>
    </row>
    <row r="228" spans="1:8" ht="15">
      <c r="A228" s="62" t="s">
        <v>1173</v>
      </c>
      <c r="B228" s="62" t="s">
        <v>1143</v>
      </c>
      <c r="C228" s="63">
        <v>1481385</v>
      </c>
      <c r="D228" s="47">
        <v>1440987</v>
      </c>
      <c r="E228" s="47">
        <v>40398</v>
      </c>
      <c r="F228" s="47">
        <f t="shared" si="5"/>
        <v>1481385</v>
      </c>
      <c r="G228" s="58" t="b">
        <f t="shared" si="6"/>
        <v>1</v>
      </c>
      <c r="H228" s="47">
        <v>307</v>
      </c>
    </row>
    <row r="229" spans="1:8" ht="15">
      <c r="A229" s="62" t="s">
        <v>862</v>
      </c>
      <c r="B229" s="62" t="s">
        <v>856</v>
      </c>
      <c r="C229" s="63">
        <v>1456759</v>
      </c>
      <c r="D229" s="47">
        <v>822077</v>
      </c>
      <c r="E229" s="47">
        <v>634682</v>
      </c>
      <c r="F229" s="47">
        <f t="shared" si="5"/>
        <v>1456759</v>
      </c>
      <c r="G229" s="58" t="b">
        <f t="shared" si="6"/>
        <v>1</v>
      </c>
      <c r="H229" s="47">
        <v>202</v>
      </c>
    </row>
    <row r="230" spans="1:8" ht="15">
      <c r="A230" s="62" t="s">
        <v>490</v>
      </c>
      <c r="B230" s="62" t="s">
        <v>321</v>
      </c>
      <c r="C230" s="63">
        <v>1453811</v>
      </c>
      <c r="D230" s="47">
        <v>1104655</v>
      </c>
      <c r="E230" s="47">
        <v>349156</v>
      </c>
      <c r="F230" s="47">
        <f t="shared" si="5"/>
        <v>1453811</v>
      </c>
      <c r="G230" s="58" t="b">
        <f t="shared" si="6"/>
        <v>1</v>
      </c>
      <c r="H230" s="47">
        <v>79</v>
      </c>
    </row>
    <row r="231" spans="1:8" ht="15">
      <c r="A231" s="62" t="s">
        <v>49</v>
      </c>
      <c r="B231" s="62" t="s">
        <v>43</v>
      </c>
      <c r="C231" s="63">
        <v>1427953</v>
      </c>
      <c r="D231" s="47">
        <v>1402552</v>
      </c>
      <c r="E231" s="47">
        <v>25401</v>
      </c>
      <c r="F231" s="47">
        <f t="shared" si="5"/>
        <v>1427953</v>
      </c>
      <c r="G231" s="58" t="b">
        <f t="shared" si="6"/>
        <v>1</v>
      </c>
      <c r="H231" s="47">
        <v>501</v>
      </c>
    </row>
    <row r="232" spans="1:8" ht="15">
      <c r="A232" s="62" t="s">
        <v>384</v>
      </c>
      <c r="B232" s="62" t="s">
        <v>321</v>
      </c>
      <c r="C232" s="63">
        <v>1419329</v>
      </c>
      <c r="D232" s="47">
        <v>555610</v>
      </c>
      <c r="E232" s="47">
        <v>863719</v>
      </c>
      <c r="F232" s="47">
        <f t="shared" si="5"/>
        <v>1419329</v>
      </c>
      <c r="G232" s="58" t="b">
        <f t="shared" si="6"/>
        <v>1</v>
      </c>
      <c r="H232" s="47">
        <v>44</v>
      </c>
    </row>
    <row r="233" spans="1:8" ht="15">
      <c r="A233" s="62" t="s">
        <v>843</v>
      </c>
      <c r="B233" s="62" t="s">
        <v>813</v>
      </c>
      <c r="C233" s="63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8" t="b">
        <f aca="true" t="shared" si="8" ref="G233:G296">C233=F233</f>
        <v>1</v>
      </c>
      <c r="H233" s="47">
        <v>196</v>
      </c>
    </row>
    <row r="234" spans="1:8" ht="15">
      <c r="A234" s="62" t="s">
        <v>1537</v>
      </c>
      <c r="B234" s="62" t="s">
        <v>1492</v>
      </c>
      <c r="C234" s="63">
        <v>1406734</v>
      </c>
      <c r="D234" s="47">
        <v>1381232</v>
      </c>
      <c r="E234" s="47">
        <v>25502</v>
      </c>
      <c r="F234" s="47">
        <f t="shared" si="7"/>
        <v>1406734</v>
      </c>
      <c r="G234" s="58" t="b">
        <f t="shared" si="8"/>
        <v>1</v>
      </c>
      <c r="H234" s="47">
        <v>429</v>
      </c>
    </row>
    <row r="235" spans="1:8" ht="15">
      <c r="A235" s="62" t="s">
        <v>888</v>
      </c>
      <c r="B235" s="62" t="s">
        <v>856</v>
      </c>
      <c r="C235" s="63">
        <v>1393118</v>
      </c>
      <c r="D235" s="47">
        <v>1306618</v>
      </c>
      <c r="E235" s="47">
        <v>86500</v>
      </c>
      <c r="F235" s="47">
        <f t="shared" si="7"/>
        <v>1393118</v>
      </c>
      <c r="G235" s="58" t="b">
        <f t="shared" si="8"/>
        <v>1</v>
      </c>
      <c r="H235" s="47">
        <v>211</v>
      </c>
    </row>
    <row r="236" spans="1:8" ht="15">
      <c r="A236" s="62" t="s">
        <v>908</v>
      </c>
      <c r="B236" s="62" t="s">
        <v>856</v>
      </c>
      <c r="C236" s="63">
        <v>1386488</v>
      </c>
      <c r="D236" s="47">
        <v>723688</v>
      </c>
      <c r="E236" s="47">
        <v>662800</v>
      </c>
      <c r="F236" s="47">
        <f t="shared" si="7"/>
        <v>1386488</v>
      </c>
      <c r="G236" s="58" t="b">
        <f t="shared" si="8"/>
        <v>1</v>
      </c>
      <c r="H236" s="47">
        <v>218</v>
      </c>
    </row>
    <row r="237" spans="1:8" ht="15">
      <c r="A237" s="62" t="s">
        <v>158</v>
      </c>
      <c r="B237" s="62" t="s">
        <v>126</v>
      </c>
      <c r="C237" s="63">
        <v>1326490</v>
      </c>
      <c r="D237" s="47">
        <v>1254025</v>
      </c>
      <c r="E237" s="47">
        <v>72465</v>
      </c>
      <c r="F237" s="47">
        <f t="shared" si="7"/>
        <v>1326490</v>
      </c>
      <c r="G237" s="58" t="b">
        <f t="shared" si="8"/>
        <v>1</v>
      </c>
      <c r="H237" s="47">
        <v>534</v>
      </c>
    </row>
    <row r="238" spans="1:8" ht="15">
      <c r="A238" s="62" t="s">
        <v>882</v>
      </c>
      <c r="B238" s="62" t="s">
        <v>856</v>
      </c>
      <c r="C238" s="63">
        <v>1309635</v>
      </c>
      <c r="D238" s="47">
        <v>633844</v>
      </c>
      <c r="E238" s="47">
        <v>675791</v>
      </c>
      <c r="F238" s="47">
        <f t="shared" si="7"/>
        <v>1309635</v>
      </c>
      <c r="G238" s="58" t="b">
        <f t="shared" si="8"/>
        <v>1</v>
      </c>
      <c r="H238" s="47">
        <v>209</v>
      </c>
    </row>
    <row r="239" spans="1:8" ht="15">
      <c r="A239" s="62" t="s">
        <v>1268</v>
      </c>
      <c r="B239" s="62" t="s">
        <v>1217</v>
      </c>
      <c r="C239" s="63">
        <v>1309413</v>
      </c>
      <c r="D239" s="47">
        <v>247964</v>
      </c>
      <c r="E239" s="47">
        <v>1061449</v>
      </c>
      <c r="F239" s="47">
        <f t="shared" si="7"/>
        <v>1309413</v>
      </c>
      <c r="G239" s="58" t="b">
        <f t="shared" si="8"/>
        <v>1</v>
      </c>
      <c r="H239" s="47">
        <v>339</v>
      </c>
    </row>
    <row r="240" spans="1:8" ht="15">
      <c r="A240" s="62" t="s">
        <v>124</v>
      </c>
      <c r="B240" s="62" t="s">
        <v>43</v>
      </c>
      <c r="C240" s="63">
        <v>1307600</v>
      </c>
      <c r="D240" s="47">
        <v>1031405</v>
      </c>
      <c r="E240" s="47">
        <v>276195</v>
      </c>
      <c r="F240" s="47">
        <f t="shared" si="7"/>
        <v>1307600</v>
      </c>
      <c r="G240" s="58" t="b">
        <f t="shared" si="8"/>
        <v>1</v>
      </c>
      <c r="H240" s="47">
        <v>523</v>
      </c>
    </row>
    <row r="241" spans="1:8" ht="15">
      <c r="A241" s="62" t="s">
        <v>513</v>
      </c>
      <c r="B241" s="62" t="s">
        <v>321</v>
      </c>
      <c r="C241" s="63">
        <v>1304794</v>
      </c>
      <c r="D241" s="47">
        <v>1267943</v>
      </c>
      <c r="E241" s="47">
        <v>36851</v>
      </c>
      <c r="F241" s="47">
        <f t="shared" si="7"/>
        <v>1304794</v>
      </c>
      <c r="G241" s="58" t="b">
        <f t="shared" si="8"/>
        <v>1</v>
      </c>
      <c r="H241" s="47">
        <v>87</v>
      </c>
    </row>
    <row r="242" spans="1:8" ht="15">
      <c r="A242" s="62" t="s">
        <v>917</v>
      </c>
      <c r="B242" s="62" t="s">
        <v>856</v>
      </c>
      <c r="C242" s="63">
        <v>1280969</v>
      </c>
      <c r="D242" s="47">
        <v>1061709</v>
      </c>
      <c r="E242" s="47">
        <v>219260</v>
      </c>
      <c r="F242" s="47">
        <f t="shared" si="7"/>
        <v>1280969</v>
      </c>
      <c r="G242" s="58" t="b">
        <f t="shared" si="8"/>
        <v>1</v>
      </c>
      <c r="H242" s="47">
        <v>221</v>
      </c>
    </row>
    <row r="243" spans="1:8" ht="15">
      <c r="A243" s="62" t="s">
        <v>1420</v>
      </c>
      <c r="B243" s="62" t="s">
        <v>1375</v>
      </c>
      <c r="C243" s="63">
        <v>1268103</v>
      </c>
      <c r="D243" s="47">
        <v>1133506</v>
      </c>
      <c r="E243" s="47">
        <v>134597</v>
      </c>
      <c r="F243" s="47">
        <f t="shared" si="7"/>
        <v>1268103</v>
      </c>
      <c r="G243" s="58" t="b">
        <f t="shared" si="8"/>
        <v>1</v>
      </c>
      <c r="H243" s="47">
        <v>390</v>
      </c>
    </row>
    <row r="244" spans="1:8" ht="15">
      <c r="A244" s="62" t="s">
        <v>1566</v>
      </c>
      <c r="B244" s="62" t="s">
        <v>1492</v>
      </c>
      <c r="C244" s="63">
        <v>1267957</v>
      </c>
      <c r="D244" s="47">
        <v>1057507</v>
      </c>
      <c r="E244" s="47">
        <v>210450</v>
      </c>
      <c r="F244" s="47">
        <f t="shared" si="7"/>
        <v>1267957</v>
      </c>
      <c r="G244" s="58" t="b">
        <f t="shared" si="8"/>
        <v>1</v>
      </c>
      <c r="H244" s="47">
        <v>439</v>
      </c>
    </row>
    <row r="245" spans="1:8" ht="15">
      <c r="A245" s="62" t="s">
        <v>703</v>
      </c>
      <c r="B245" s="62" t="s">
        <v>652</v>
      </c>
      <c r="C245" s="63">
        <v>1257124</v>
      </c>
      <c r="D245" s="47">
        <v>1116024</v>
      </c>
      <c r="E245" s="47">
        <v>141100</v>
      </c>
      <c r="F245" s="47">
        <f t="shared" si="7"/>
        <v>1257124</v>
      </c>
      <c r="G245" s="58" t="b">
        <f t="shared" si="8"/>
        <v>1</v>
      </c>
      <c r="H245" s="47">
        <v>150</v>
      </c>
    </row>
    <row r="246" spans="1:8" ht="15">
      <c r="A246" s="62" t="s">
        <v>330</v>
      </c>
      <c r="B246" s="62" t="s">
        <v>321</v>
      </c>
      <c r="C246" s="63">
        <v>1253443</v>
      </c>
      <c r="D246" s="47">
        <v>1134173</v>
      </c>
      <c r="E246" s="47">
        <v>119270</v>
      </c>
      <c r="F246" s="47">
        <f t="shared" si="7"/>
        <v>1253443</v>
      </c>
      <c r="G246" s="58" t="b">
        <f t="shared" si="8"/>
        <v>1</v>
      </c>
      <c r="H246" s="47">
        <v>26</v>
      </c>
    </row>
    <row r="247" spans="1:8" ht="15">
      <c r="A247" s="62" t="s">
        <v>667</v>
      </c>
      <c r="B247" s="62" t="s">
        <v>652</v>
      </c>
      <c r="C247" s="63">
        <v>1232776</v>
      </c>
      <c r="D247" s="47">
        <v>1216075</v>
      </c>
      <c r="E247" s="47">
        <v>16701</v>
      </c>
      <c r="F247" s="47">
        <f t="shared" si="7"/>
        <v>1232776</v>
      </c>
      <c r="G247" s="58" t="b">
        <f t="shared" si="8"/>
        <v>1</v>
      </c>
      <c r="H247" s="47">
        <v>138</v>
      </c>
    </row>
    <row r="248" spans="1:8" ht="15">
      <c r="A248" s="62" t="s">
        <v>402</v>
      </c>
      <c r="B248" s="62" t="s">
        <v>321</v>
      </c>
      <c r="C248" s="63">
        <v>1230635</v>
      </c>
      <c r="D248" s="47">
        <v>978115</v>
      </c>
      <c r="E248" s="47">
        <v>252520</v>
      </c>
      <c r="F248" s="47">
        <f t="shared" si="7"/>
        <v>1230635</v>
      </c>
      <c r="G248" s="58" t="b">
        <f t="shared" si="8"/>
        <v>1</v>
      </c>
      <c r="H248" s="47">
        <v>50</v>
      </c>
    </row>
    <row r="249" spans="1:8" ht="15">
      <c r="A249" s="62" t="s">
        <v>936</v>
      </c>
      <c r="B249" s="62" t="s">
        <v>921</v>
      </c>
      <c r="C249" s="63">
        <v>1228088</v>
      </c>
      <c r="D249" s="47">
        <v>1066614</v>
      </c>
      <c r="E249" s="47">
        <v>161474</v>
      </c>
      <c r="F249" s="47">
        <f t="shared" si="7"/>
        <v>1228088</v>
      </c>
      <c r="G249" s="58" t="b">
        <f t="shared" si="8"/>
        <v>1</v>
      </c>
      <c r="H249" s="47">
        <v>227</v>
      </c>
    </row>
    <row r="250" spans="1:8" ht="15">
      <c r="A250" s="62" t="s">
        <v>1549</v>
      </c>
      <c r="B250" s="62" t="s">
        <v>1492</v>
      </c>
      <c r="C250" s="63">
        <v>1223147</v>
      </c>
      <c r="D250" s="47">
        <v>1223146</v>
      </c>
      <c r="E250" s="47">
        <v>1</v>
      </c>
      <c r="F250" s="47">
        <f t="shared" si="7"/>
        <v>1223147</v>
      </c>
      <c r="G250" s="58" t="b">
        <f t="shared" si="8"/>
        <v>1</v>
      </c>
      <c r="H250" s="47">
        <v>433</v>
      </c>
    </row>
    <row r="251" spans="1:8" ht="15">
      <c r="A251" s="62" t="s">
        <v>1700</v>
      </c>
      <c r="B251" s="62" t="s">
        <v>1691</v>
      </c>
      <c r="C251" s="63">
        <v>1215521</v>
      </c>
      <c r="D251" s="47">
        <v>1080791</v>
      </c>
      <c r="E251" s="47">
        <v>134730</v>
      </c>
      <c r="F251" s="47">
        <f t="shared" si="7"/>
        <v>1215521</v>
      </c>
      <c r="G251" s="58" t="b">
        <f t="shared" si="8"/>
        <v>1</v>
      </c>
      <c r="H251" s="47">
        <v>481</v>
      </c>
    </row>
    <row r="252" spans="1:8" ht="15">
      <c r="A252" s="62" t="s">
        <v>314</v>
      </c>
      <c r="B252" s="62" t="s">
        <v>251</v>
      </c>
      <c r="C252" s="63">
        <v>1211875</v>
      </c>
      <c r="D252" s="47">
        <v>1049925</v>
      </c>
      <c r="E252" s="47">
        <v>161950</v>
      </c>
      <c r="F252" s="47">
        <f t="shared" si="7"/>
        <v>1211875</v>
      </c>
      <c r="G252" s="58" t="b">
        <f t="shared" si="8"/>
        <v>1</v>
      </c>
      <c r="H252" s="47">
        <v>21</v>
      </c>
    </row>
    <row r="253" spans="1:8" ht="15">
      <c r="A253" s="62" t="s">
        <v>706</v>
      </c>
      <c r="B253" s="62" t="s">
        <v>652</v>
      </c>
      <c r="C253" s="63">
        <v>1198019</v>
      </c>
      <c r="D253" s="47">
        <v>1198019</v>
      </c>
      <c r="E253" s="47">
        <v>0</v>
      </c>
      <c r="F253" s="47">
        <f t="shared" si="7"/>
        <v>1198019</v>
      </c>
      <c r="G253" s="58" t="b">
        <f t="shared" si="8"/>
        <v>1</v>
      </c>
      <c r="H253" s="47">
        <v>151</v>
      </c>
    </row>
    <row r="254" spans="1:8" ht="15">
      <c r="A254" s="62" t="s">
        <v>1241</v>
      </c>
      <c r="B254" s="62" t="s">
        <v>1217</v>
      </c>
      <c r="C254" s="63">
        <v>1190967</v>
      </c>
      <c r="D254" s="47">
        <v>1091609</v>
      </c>
      <c r="E254" s="47">
        <v>99358</v>
      </c>
      <c r="F254" s="47">
        <f t="shared" si="7"/>
        <v>1190967</v>
      </c>
      <c r="G254" s="58" t="b">
        <f t="shared" si="8"/>
        <v>1</v>
      </c>
      <c r="H254" s="47">
        <v>330</v>
      </c>
    </row>
    <row r="255" spans="1:8" ht="15">
      <c r="A255" s="62" t="s">
        <v>11</v>
      </c>
      <c r="B255" s="62" t="s">
        <v>1691</v>
      </c>
      <c r="C255" s="63">
        <v>1184696</v>
      </c>
      <c r="D255" s="47">
        <v>873400</v>
      </c>
      <c r="E255" s="47">
        <v>311296</v>
      </c>
      <c r="F255" s="47">
        <f t="shared" si="7"/>
        <v>1184696</v>
      </c>
      <c r="G255" s="58" t="b">
        <f t="shared" si="8"/>
        <v>1</v>
      </c>
      <c r="H255" s="47">
        <v>488</v>
      </c>
    </row>
    <row r="256" spans="1:8" ht="15">
      <c r="A256" s="62" t="s">
        <v>1079</v>
      </c>
      <c r="B256" s="62" t="s">
        <v>1029</v>
      </c>
      <c r="C256" s="63">
        <v>1171971</v>
      </c>
      <c r="D256" s="47">
        <v>1149641</v>
      </c>
      <c r="E256" s="47">
        <v>22330</v>
      </c>
      <c r="F256" s="47">
        <f t="shared" si="7"/>
        <v>1171971</v>
      </c>
      <c r="G256" s="58" t="b">
        <f t="shared" si="8"/>
        <v>1</v>
      </c>
      <c r="H256" s="47">
        <v>275</v>
      </c>
    </row>
    <row r="257" spans="1:8" ht="15">
      <c r="A257" s="62" t="s">
        <v>451</v>
      </c>
      <c r="B257" s="62" t="s">
        <v>321</v>
      </c>
      <c r="C257" s="63">
        <v>1170748</v>
      </c>
      <c r="D257" s="47">
        <v>1169148</v>
      </c>
      <c r="E257" s="47">
        <v>1600</v>
      </c>
      <c r="F257" s="47">
        <f t="shared" si="7"/>
        <v>1170748</v>
      </c>
      <c r="G257" s="58" t="b">
        <f t="shared" si="8"/>
        <v>1</v>
      </c>
      <c r="H257" s="47">
        <v>66</v>
      </c>
    </row>
    <row r="258" spans="1:8" ht="15">
      <c r="A258" s="62" t="s">
        <v>1630</v>
      </c>
      <c r="B258" s="62" t="s">
        <v>1591</v>
      </c>
      <c r="C258" s="63">
        <v>1168610</v>
      </c>
      <c r="D258" s="47">
        <v>1087135</v>
      </c>
      <c r="E258" s="47">
        <v>81475</v>
      </c>
      <c r="F258" s="47">
        <f t="shared" si="7"/>
        <v>1168610</v>
      </c>
      <c r="G258" s="58" t="b">
        <f t="shared" si="8"/>
        <v>1</v>
      </c>
      <c r="H258" s="47">
        <v>460</v>
      </c>
    </row>
    <row r="259" spans="1:8" ht="15">
      <c r="A259" s="62" t="s">
        <v>1253</v>
      </c>
      <c r="B259" s="62" t="s">
        <v>1217</v>
      </c>
      <c r="C259" s="63">
        <v>1167562</v>
      </c>
      <c r="D259" s="47">
        <v>1101312</v>
      </c>
      <c r="E259" s="47">
        <v>66250</v>
      </c>
      <c r="F259" s="47">
        <f t="shared" si="7"/>
        <v>1167562</v>
      </c>
      <c r="G259" s="58" t="b">
        <f t="shared" si="8"/>
        <v>1</v>
      </c>
      <c r="H259" s="47">
        <v>334</v>
      </c>
    </row>
    <row r="260" spans="1:8" ht="15">
      <c r="A260" s="62" t="s">
        <v>645</v>
      </c>
      <c r="B260" s="62" t="s">
        <v>532</v>
      </c>
      <c r="C260" s="63">
        <v>1153797</v>
      </c>
      <c r="D260" s="47">
        <v>546007</v>
      </c>
      <c r="E260" s="47">
        <v>607790</v>
      </c>
      <c r="F260" s="47">
        <f t="shared" si="7"/>
        <v>1153797</v>
      </c>
      <c r="G260" s="58" t="b">
        <f t="shared" si="8"/>
        <v>1</v>
      </c>
      <c r="H260" s="47">
        <v>131</v>
      </c>
    </row>
    <row r="261" spans="1:8" ht="15">
      <c r="A261" s="62" t="s">
        <v>859</v>
      </c>
      <c r="B261" s="62" t="s">
        <v>856</v>
      </c>
      <c r="C261" s="63">
        <v>1152194</v>
      </c>
      <c r="D261" s="47">
        <v>724413</v>
      </c>
      <c r="E261" s="47">
        <v>427781</v>
      </c>
      <c r="F261" s="47">
        <f t="shared" si="7"/>
        <v>1152194</v>
      </c>
      <c r="G261" s="58" t="b">
        <f t="shared" si="8"/>
        <v>1</v>
      </c>
      <c r="H261" s="47">
        <v>201</v>
      </c>
    </row>
    <row r="262" spans="1:8" ht="15">
      <c r="A262" s="62" t="s">
        <v>58</v>
      </c>
      <c r="B262" s="62" t="s">
        <v>43</v>
      </c>
      <c r="C262" s="63">
        <v>1145898</v>
      </c>
      <c r="D262" s="47">
        <v>1069418</v>
      </c>
      <c r="E262" s="47">
        <v>76480</v>
      </c>
      <c r="F262" s="47">
        <f t="shared" si="7"/>
        <v>1145898</v>
      </c>
      <c r="G262" s="58" t="b">
        <f t="shared" si="8"/>
        <v>1</v>
      </c>
      <c r="H262" s="47">
        <v>504</v>
      </c>
    </row>
    <row r="263" spans="1:8" ht="15">
      <c r="A263" s="62" t="s">
        <v>1432</v>
      </c>
      <c r="B263" s="62" t="s">
        <v>1375</v>
      </c>
      <c r="C263" s="63">
        <v>1143492</v>
      </c>
      <c r="D263" s="47">
        <v>1103490</v>
      </c>
      <c r="E263" s="47">
        <v>40002</v>
      </c>
      <c r="F263" s="47">
        <f t="shared" si="7"/>
        <v>1143492</v>
      </c>
      <c r="G263" s="58" t="b">
        <f t="shared" si="8"/>
        <v>1</v>
      </c>
      <c r="H263" s="47">
        <v>394</v>
      </c>
    </row>
    <row r="264" spans="1:8" ht="15">
      <c r="A264" s="62" t="s">
        <v>700</v>
      </c>
      <c r="B264" s="62" t="s">
        <v>652</v>
      </c>
      <c r="C264" s="63">
        <v>1141355</v>
      </c>
      <c r="D264" s="47">
        <v>1094080</v>
      </c>
      <c r="E264" s="47">
        <v>47275</v>
      </c>
      <c r="F264" s="47">
        <f t="shared" si="7"/>
        <v>1141355</v>
      </c>
      <c r="G264" s="58" t="b">
        <f t="shared" si="8"/>
        <v>1</v>
      </c>
      <c r="H264" s="47">
        <v>149</v>
      </c>
    </row>
    <row r="265" spans="1:8" ht="15">
      <c r="A265" s="62" t="s">
        <v>601</v>
      </c>
      <c r="B265" s="62" t="s">
        <v>532</v>
      </c>
      <c r="C265" s="63">
        <v>1140853</v>
      </c>
      <c r="D265" s="47">
        <v>1118802</v>
      </c>
      <c r="E265" s="47">
        <v>22051</v>
      </c>
      <c r="F265" s="47">
        <f t="shared" si="7"/>
        <v>1140853</v>
      </c>
      <c r="G265" s="58" t="b">
        <f t="shared" si="8"/>
        <v>1</v>
      </c>
      <c r="H265" s="47">
        <v>116</v>
      </c>
    </row>
    <row r="266" spans="1:8" ht="15">
      <c r="A266" s="62" t="s">
        <v>903</v>
      </c>
      <c r="B266" s="62" t="s">
        <v>856</v>
      </c>
      <c r="C266" s="63">
        <v>1133189</v>
      </c>
      <c r="D266" s="47">
        <v>716738</v>
      </c>
      <c r="E266" s="47">
        <v>416451</v>
      </c>
      <c r="F266" s="47">
        <f t="shared" si="7"/>
        <v>1133189</v>
      </c>
      <c r="G266" s="58" t="b">
        <f t="shared" si="8"/>
        <v>1</v>
      </c>
      <c r="H266" s="47">
        <v>216</v>
      </c>
    </row>
    <row r="267" spans="1:8" ht="15">
      <c r="A267" s="62" t="s">
        <v>1334</v>
      </c>
      <c r="B267" s="62" t="s">
        <v>1217</v>
      </c>
      <c r="C267" s="63">
        <v>1130193</v>
      </c>
      <c r="D267" s="47">
        <v>616913</v>
      </c>
      <c r="E267" s="47">
        <v>513280</v>
      </c>
      <c r="F267" s="47">
        <f t="shared" si="7"/>
        <v>1130193</v>
      </c>
      <c r="G267" s="58" t="b">
        <f t="shared" si="8"/>
        <v>1</v>
      </c>
      <c r="H267" s="47">
        <v>361</v>
      </c>
    </row>
    <row r="268" spans="1:8" ht="15">
      <c r="A268" s="62" t="s">
        <v>381</v>
      </c>
      <c r="B268" s="62" t="s">
        <v>321</v>
      </c>
      <c r="C268" s="63">
        <v>1127595</v>
      </c>
      <c r="D268" s="47">
        <v>619115</v>
      </c>
      <c r="E268" s="47">
        <v>508480</v>
      </c>
      <c r="F268" s="47">
        <f t="shared" si="7"/>
        <v>1127595</v>
      </c>
      <c r="G268" s="58" t="b">
        <f t="shared" si="8"/>
        <v>1</v>
      </c>
      <c r="H268" s="47">
        <v>43</v>
      </c>
    </row>
    <row r="269" spans="1:8" ht="15">
      <c r="A269" s="62" t="s">
        <v>1572</v>
      </c>
      <c r="B269" s="62" t="s">
        <v>1492</v>
      </c>
      <c r="C269" s="63">
        <v>1122850</v>
      </c>
      <c r="D269" s="47">
        <v>1120050</v>
      </c>
      <c r="E269" s="47">
        <v>2800</v>
      </c>
      <c r="F269" s="47">
        <f t="shared" si="7"/>
        <v>1122850</v>
      </c>
      <c r="G269" s="58" t="b">
        <f t="shared" si="8"/>
        <v>1</v>
      </c>
      <c r="H269" s="47">
        <v>441</v>
      </c>
    </row>
    <row r="270" spans="1:8" ht="15">
      <c r="A270" s="62" t="s">
        <v>444</v>
      </c>
      <c r="B270" s="62" t="s">
        <v>321</v>
      </c>
      <c r="C270" s="63">
        <v>1115142</v>
      </c>
      <c r="D270" s="47">
        <v>1033840</v>
      </c>
      <c r="E270" s="47">
        <v>81302</v>
      </c>
      <c r="F270" s="47">
        <f t="shared" si="7"/>
        <v>1115142</v>
      </c>
      <c r="G270" s="58" t="b">
        <f t="shared" si="8"/>
        <v>1</v>
      </c>
      <c r="H270" s="47">
        <v>64</v>
      </c>
    </row>
    <row r="271" spans="1:8" ht="15">
      <c r="A271" s="62" t="s">
        <v>250</v>
      </c>
      <c r="B271" s="62" t="s">
        <v>191</v>
      </c>
      <c r="C271" s="63">
        <v>1115100</v>
      </c>
      <c r="D271" s="47">
        <v>23280</v>
      </c>
      <c r="E271" s="47">
        <v>1091820</v>
      </c>
      <c r="F271" s="47">
        <f t="shared" si="7"/>
        <v>1115100</v>
      </c>
      <c r="G271" s="58" t="b">
        <f t="shared" si="8"/>
        <v>1</v>
      </c>
      <c r="H271" s="47">
        <v>567</v>
      </c>
    </row>
    <row r="272" spans="1:8" ht="15">
      <c r="A272" s="62" t="s">
        <v>339</v>
      </c>
      <c r="B272" s="62" t="s">
        <v>321</v>
      </c>
      <c r="C272" s="63">
        <v>1109496</v>
      </c>
      <c r="D272" s="47">
        <v>1055278</v>
      </c>
      <c r="E272" s="47">
        <v>54218</v>
      </c>
      <c r="F272" s="47">
        <f t="shared" si="7"/>
        <v>1109496</v>
      </c>
      <c r="G272" s="58" t="b">
        <f t="shared" si="8"/>
        <v>1</v>
      </c>
      <c r="H272" s="47">
        <v>29</v>
      </c>
    </row>
    <row r="273" spans="1:8" ht="15">
      <c r="A273" s="62" t="s">
        <v>933</v>
      </c>
      <c r="B273" s="62" t="s">
        <v>921</v>
      </c>
      <c r="C273" s="63">
        <v>1082384</v>
      </c>
      <c r="D273" s="47">
        <v>1039264</v>
      </c>
      <c r="E273" s="47">
        <v>43120</v>
      </c>
      <c r="F273" s="47">
        <f t="shared" si="7"/>
        <v>1082384</v>
      </c>
      <c r="G273" s="58" t="b">
        <f t="shared" si="8"/>
        <v>1</v>
      </c>
      <c r="H273" s="47">
        <v>226</v>
      </c>
    </row>
    <row r="274" spans="1:8" ht="15">
      <c r="A274" s="62" t="s">
        <v>950</v>
      </c>
      <c r="B274" s="62" t="s">
        <v>921</v>
      </c>
      <c r="C274" s="63">
        <v>1080120</v>
      </c>
      <c r="D274" s="47">
        <v>776979</v>
      </c>
      <c r="E274" s="47">
        <v>303141</v>
      </c>
      <c r="F274" s="47">
        <f t="shared" si="7"/>
        <v>1080120</v>
      </c>
      <c r="G274" s="58" t="b">
        <f t="shared" si="8"/>
        <v>1</v>
      </c>
      <c r="H274" s="47">
        <v>232</v>
      </c>
    </row>
    <row r="275" spans="1:8" ht="15">
      <c r="A275" s="62" t="s">
        <v>1578</v>
      </c>
      <c r="B275" s="62" t="s">
        <v>1492</v>
      </c>
      <c r="C275" s="63">
        <v>1077000</v>
      </c>
      <c r="D275" s="47">
        <v>1069600</v>
      </c>
      <c r="E275" s="47">
        <v>7400</v>
      </c>
      <c r="F275" s="47">
        <f t="shared" si="7"/>
        <v>1077000</v>
      </c>
      <c r="G275" s="58" t="b">
        <f t="shared" si="8"/>
        <v>1</v>
      </c>
      <c r="H275" s="47">
        <v>443</v>
      </c>
    </row>
    <row r="276" spans="1:8" ht="15">
      <c r="A276" s="62" t="s">
        <v>1337</v>
      </c>
      <c r="B276" s="62" t="s">
        <v>1217</v>
      </c>
      <c r="C276" s="63">
        <v>1075386</v>
      </c>
      <c r="D276" s="47">
        <v>325051</v>
      </c>
      <c r="E276" s="47">
        <v>750335</v>
      </c>
      <c r="F276" s="47">
        <f t="shared" si="7"/>
        <v>1075386</v>
      </c>
      <c r="G276" s="58" t="b">
        <f t="shared" si="8"/>
        <v>1</v>
      </c>
      <c r="H276" s="47">
        <v>362</v>
      </c>
    </row>
    <row r="277" spans="1:8" ht="15">
      <c r="A277" s="62" t="s">
        <v>1468</v>
      </c>
      <c r="B277" s="62" t="s">
        <v>1375</v>
      </c>
      <c r="C277" s="63">
        <v>1070873</v>
      </c>
      <c r="D277" s="47">
        <v>944053</v>
      </c>
      <c r="E277" s="47">
        <v>126820</v>
      </c>
      <c r="F277" s="47">
        <f t="shared" si="7"/>
        <v>1070873</v>
      </c>
      <c r="G277" s="58" t="b">
        <f t="shared" si="8"/>
        <v>1</v>
      </c>
      <c r="H277" s="47">
        <v>406</v>
      </c>
    </row>
    <row r="278" spans="1:8" ht="15">
      <c r="A278" s="62" t="s">
        <v>1667</v>
      </c>
      <c r="B278" s="62" t="s">
        <v>1640</v>
      </c>
      <c r="C278" s="63">
        <v>1064202</v>
      </c>
      <c r="D278" s="47">
        <v>1034082</v>
      </c>
      <c r="E278" s="47">
        <v>30120</v>
      </c>
      <c r="F278" s="47">
        <f t="shared" si="7"/>
        <v>1064202</v>
      </c>
      <c r="G278" s="58" t="b">
        <f t="shared" si="8"/>
        <v>1</v>
      </c>
      <c r="H278" s="47">
        <v>472</v>
      </c>
    </row>
    <row r="279" spans="1:8" ht="15">
      <c r="A279" s="62" t="s">
        <v>1053</v>
      </c>
      <c r="B279" s="62" t="s">
        <v>1029</v>
      </c>
      <c r="C279" s="63">
        <v>1062300</v>
      </c>
      <c r="D279" s="47">
        <v>1015861</v>
      </c>
      <c r="E279" s="47">
        <v>46439</v>
      </c>
      <c r="F279" s="47">
        <f t="shared" si="7"/>
        <v>1062300</v>
      </c>
      <c r="G279" s="58" t="b">
        <f t="shared" si="8"/>
        <v>1</v>
      </c>
      <c r="H279" s="47">
        <v>266</v>
      </c>
    </row>
    <row r="280" spans="1:8" ht="15">
      <c r="A280" s="62" t="s">
        <v>478</v>
      </c>
      <c r="B280" s="62" t="s">
        <v>321</v>
      </c>
      <c r="C280" s="63">
        <v>1029950</v>
      </c>
      <c r="D280" s="47">
        <v>947450</v>
      </c>
      <c r="E280" s="47">
        <v>82500</v>
      </c>
      <c r="F280" s="47">
        <f t="shared" si="7"/>
        <v>1029950</v>
      </c>
      <c r="G280" s="58" t="b">
        <f t="shared" si="8"/>
        <v>1</v>
      </c>
      <c r="H280" s="47">
        <v>75</v>
      </c>
    </row>
    <row r="281" spans="1:8" ht="15">
      <c r="A281" s="62" t="s">
        <v>1664</v>
      </c>
      <c r="B281" s="62" t="s">
        <v>1640</v>
      </c>
      <c r="C281" s="63">
        <v>1023328</v>
      </c>
      <c r="D281" s="47">
        <v>873785</v>
      </c>
      <c r="E281" s="47">
        <v>149543</v>
      </c>
      <c r="F281" s="47">
        <f t="shared" si="7"/>
        <v>1023328</v>
      </c>
      <c r="G281" s="58" t="b">
        <f t="shared" si="8"/>
        <v>1</v>
      </c>
      <c r="H281" s="47">
        <v>471</v>
      </c>
    </row>
    <row r="282" spans="1:8" ht="15">
      <c r="A282" s="62" t="s">
        <v>1360</v>
      </c>
      <c r="B282" s="62" t="s">
        <v>1217</v>
      </c>
      <c r="C282" s="63">
        <v>1022806</v>
      </c>
      <c r="D282" s="47">
        <v>1000756</v>
      </c>
      <c r="E282" s="47">
        <v>22050</v>
      </c>
      <c r="F282" s="47">
        <f t="shared" si="7"/>
        <v>1022806</v>
      </c>
      <c r="G282" s="58" t="b">
        <f t="shared" si="8"/>
        <v>1</v>
      </c>
      <c r="H282" s="47">
        <v>370</v>
      </c>
    </row>
    <row r="283" spans="1:8" ht="15">
      <c r="A283" s="62" t="s">
        <v>1603</v>
      </c>
      <c r="B283" s="62" t="s">
        <v>1591</v>
      </c>
      <c r="C283" s="63">
        <v>1019984</v>
      </c>
      <c r="D283" s="47">
        <v>990282</v>
      </c>
      <c r="E283" s="47">
        <v>29702</v>
      </c>
      <c r="F283" s="47">
        <f t="shared" si="7"/>
        <v>1019984</v>
      </c>
      <c r="G283" s="58" t="b">
        <f t="shared" si="8"/>
        <v>1</v>
      </c>
      <c r="H283" s="47">
        <v>451</v>
      </c>
    </row>
    <row r="284" spans="1:8" ht="15">
      <c r="A284" s="62" t="s">
        <v>1352</v>
      </c>
      <c r="B284" s="62" t="s">
        <v>1217</v>
      </c>
      <c r="C284" s="63">
        <v>1013872</v>
      </c>
      <c r="D284" s="47">
        <v>916833</v>
      </c>
      <c r="E284" s="47">
        <v>97039</v>
      </c>
      <c r="F284" s="47">
        <f t="shared" si="7"/>
        <v>1013872</v>
      </c>
      <c r="G284" s="58" t="b">
        <f t="shared" si="8"/>
        <v>1</v>
      </c>
      <c r="H284" s="47">
        <v>367</v>
      </c>
    </row>
    <row r="285" spans="1:8" ht="15">
      <c r="A285" s="62" t="s">
        <v>1670</v>
      </c>
      <c r="B285" s="62" t="s">
        <v>1640</v>
      </c>
      <c r="C285" s="63">
        <v>1001068</v>
      </c>
      <c r="D285" s="47">
        <v>826117</v>
      </c>
      <c r="E285" s="47">
        <v>174951</v>
      </c>
      <c r="F285" s="47">
        <f t="shared" si="7"/>
        <v>1001068</v>
      </c>
      <c r="G285" s="58" t="b">
        <f t="shared" si="8"/>
        <v>1</v>
      </c>
      <c r="H285" s="47">
        <v>473</v>
      </c>
    </row>
    <row r="286" spans="1:8" ht="15">
      <c r="A286" s="62" t="s">
        <v>1378</v>
      </c>
      <c r="B286" s="62" t="s">
        <v>1375</v>
      </c>
      <c r="C286" s="63">
        <v>996968</v>
      </c>
      <c r="D286" s="47">
        <v>777918</v>
      </c>
      <c r="E286" s="47">
        <v>219050</v>
      </c>
      <c r="F286" s="47">
        <f t="shared" si="7"/>
        <v>996968</v>
      </c>
      <c r="G286" s="58" t="b">
        <f t="shared" si="8"/>
        <v>1</v>
      </c>
      <c r="H286" s="47">
        <v>376</v>
      </c>
    </row>
    <row r="287" spans="1:8" ht="15">
      <c r="A287" s="62" t="s">
        <v>1235</v>
      </c>
      <c r="B287" s="62" t="s">
        <v>1217</v>
      </c>
      <c r="C287" s="63">
        <v>987905</v>
      </c>
      <c r="D287" s="47">
        <v>964305</v>
      </c>
      <c r="E287" s="47">
        <v>23600</v>
      </c>
      <c r="F287" s="47">
        <f t="shared" si="7"/>
        <v>987905</v>
      </c>
      <c r="G287" s="58" t="b">
        <f t="shared" si="8"/>
        <v>1</v>
      </c>
      <c r="H287" s="47">
        <v>328</v>
      </c>
    </row>
    <row r="288" spans="1:8" ht="15">
      <c r="A288" s="62" t="s">
        <v>42</v>
      </c>
      <c r="B288" s="62" t="s">
        <v>1691</v>
      </c>
      <c r="C288" s="63">
        <v>978680</v>
      </c>
      <c r="D288" s="47">
        <v>808580</v>
      </c>
      <c r="E288" s="47">
        <v>170100</v>
      </c>
      <c r="F288" s="47">
        <f t="shared" si="7"/>
        <v>978680</v>
      </c>
      <c r="G288" s="58" t="b">
        <f t="shared" si="8"/>
        <v>1</v>
      </c>
      <c r="H288" s="47">
        <v>499</v>
      </c>
    </row>
    <row r="289" spans="1:8" ht="15">
      <c r="A289" s="62" t="s">
        <v>1694</v>
      </c>
      <c r="B289" s="62" t="s">
        <v>1691</v>
      </c>
      <c r="C289" s="63">
        <v>975970</v>
      </c>
      <c r="D289" s="47">
        <v>322500</v>
      </c>
      <c r="E289" s="47">
        <v>653470</v>
      </c>
      <c r="F289" s="47">
        <f t="shared" si="7"/>
        <v>975970</v>
      </c>
      <c r="G289" s="58" t="b">
        <f t="shared" si="8"/>
        <v>1</v>
      </c>
      <c r="H289" s="47">
        <v>479</v>
      </c>
    </row>
    <row r="290" spans="1:8" ht="15">
      <c r="A290" s="62" t="s">
        <v>34</v>
      </c>
      <c r="B290" s="62" t="s">
        <v>1691</v>
      </c>
      <c r="C290" s="63">
        <v>975610</v>
      </c>
      <c r="D290" s="47">
        <v>397245</v>
      </c>
      <c r="E290" s="47">
        <v>578365</v>
      </c>
      <c r="F290" s="47">
        <f t="shared" si="7"/>
        <v>975610</v>
      </c>
      <c r="G290" s="58" t="b">
        <f t="shared" si="8"/>
        <v>1</v>
      </c>
      <c r="H290" s="47">
        <v>496</v>
      </c>
    </row>
    <row r="291" spans="1:8" ht="15">
      <c r="A291" s="62" t="s">
        <v>522</v>
      </c>
      <c r="B291" s="62" t="s">
        <v>321</v>
      </c>
      <c r="C291" s="63">
        <v>973743</v>
      </c>
      <c r="D291" s="47">
        <v>652052</v>
      </c>
      <c r="E291" s="47">
        <v>321691</v>
      </c>
      <c r="F291" s="47">
        <f t="shared" si="7"/>
        <v>973743</v>
      </c>
      <c r="G291" s="58" t="b">
        <f t="shared" si="8"/>
        <v>1</v>
      </c>
      <c r="H291" s="47">
        <v>90</v>
      </c>
    </row>
    <row r="292" spans="1:8" ht="15">
      <c r="A292" s="62" t="s">
        <v>1103</v>
      </c>
      <c r="B292" s="62" t="s">
        <v>1029</v>
      </c>
      <c r="C292" s="63">
        <v>962933</v>
      </c>
      <c r="D292" s="47">
        <v>872135</v>
      </c>
      <c r="E292" s="47">
        <v>90798</v>
      </c>
      <c r="F292" s="47">
        <f t="shared" si="7"/>
        <v>962933</v>
      </c>
      <c r="G292" s="58" t="b">
        <f t="shared" si="8"/>
        <v>1</v>
      </c>
      <c r="H292" s="47">
        <v>283</v>
      </c>
    </row>
    <row r="293" spans="1:8" ht="15">
      <c r="A293" s="62" t="s">
        <v>448</v>
      </c>
      <c r="B293" s="62" t="s">
        <v>321</v>
      </c>
      <c r="C293" s="63">
        <v>962627</v>
      </c>
      <c r="D293" s="47">
        <v>849052</v>
      </c>
      <c r="E293" s="47">
        <v>113575</v>
      </c>
      <c r="F293" s="47">
        <f t="shared" si="7"/>
        <v>962627</v>
      </c>
      <c r="G293" s="58" t="b">
        <f t="shared" si="8"/>
        <v>1</v>
      </c>
      <c r="H293" s="47">
        <v>65</v>
      </c>
    </row>
    <row r="294" spans="1:8" ht="15">
      <c r="A294" s="62" t="s">
        <v>149</v>
      </c>
      <c r="B294" s="62" t="s">
        <v>126</v>
      </c>
      <c r="C294" s="63">
        <v>960911</v>
      </c>
      <c r="D294" s="47">
        <v>451310</v>
      </c>
      <c r="E294" s="47">
        <v>509601</v>
      </c>
      <c r="F294" s="47">
        <f t="shared" si="7"/>
        <v>960911</v>
      </c>
      <c r="G294" s="58" t="b">
        <f t="shared" si="8"/>
        <v>1</v>
      </c>
      <c r="H294" s="47">
        <v>531</v>
      </c>
    </row>
    <row r="295" spans="1:8" ht="15">
      <c r="A295" s="62" t="s">
        <v>85</v>
      </c>
      <c r="B295" s="62" t="s">
        <v>43</v>
      </c>
      <c r="C295" s="63">
        <v>958850</v>
      </c>
      <c r="D295" s="47">
        <v>943450</v>
      </c>
      <c r="E295" s="47">
        <v>15400</v>
      </c>
      <c r="F295" s="47">
        <f t="shared" si="7"/>
        <v>958850</v>
      </c>
      <c r="G295" s="58" t="b">
        <f t="shared" si="8"/>
        <v>1</v>
      </c>
      <c r="H295" s="47">
        <v>513</v>
      </c>
    </row>
    <row r="296" spans="1:8" ht="15">
      <c r="A296" s="62" t="s">
        <v>305</v>
      </c>
      <c r="B296" s="62" t="s">
        <v>251</v>
      </c>
      <c r="C296" s="63">
        <v>951090</v>
      </c>
      <c r="D296" s="47">
        <v>850141</v>
      </c>
      <c r="E296" s="47">
        <v>100949</v>
      </c>
      <c r="F296" s="47">
        <f t="shared" si="7"/>
        <v>951090</v>
      </c>
      <c r="G296" s="58" t="b">
        <f t="shared" si="8"/>
        <v>1</v>
      </c>
      <c r="H296" s="47">
        <v>18</v>
      </c>
    </row>
    <row r="297" spans="1:8" ht="15">
      <c r="A297" s="62" t="s">
        <v>1396</v>
      </c>
      <c r="B297" s="62" t="s">
        <v>1375</v>
      </c>
      <c r="C297" s="63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8" t="b">
        <f aca="true" t="shared" si="10" ref="G297:G360">C297=F297</f>
        <v>1</v>
      </c>
      <c r="H297" s="47">
        <v>382</v>
      </c>
    </row>
    <row r="298" spans="1:8" ht="15">
      <c r="A298" s="62" t="s">
        <v>1146</v>
      </c>
      <c r="B298" s="62" t="s">
        <v>1143</v>
      </c>
      <c r="C298" s="63">
        <v>938165</v>
      </c>
      <c r="D298" s="47">
        <v>513246</v>
      </c>
      <c r="E298" s="47">
        <v>424919</v>
      </c>
      <c r="F298" s="47">
        <f t="shared" si="9"/>
        <v>938165</v>
      </c>
      <c r="G298" s="58" t="b">
        <f t="shared" si="10"/>
        <v>1</v>
      </c>
      <c r="H298" s="47">
        <v>298</v>
      </c>
    </row>
    <row r="299" spans="1:8" ht="15">
      <c r="A299" s="62" t="s">
        <v>1575</v>
      </c>
      <c r="B299" s="62" t="s">
        <v>1492</v>
      </c>
      <c r="C299" s="63">
        <v>916853</v>
      </c>
      <c r="D299" s="47">
        <v>900853</v>
      </c>
      <c r="E299" s="47">
        <v>16000</v>
      </c>
      <c r="F299" s="47">
        <f t="shared" si="9"/>
        <v>916853</v>
      </c>
      <c r="G299" s="58" t="b">
        <f t="shared" si="10"/>
        <v>1</v>
      </c>
      <c r="H299" s="47">
        <v>442</v>
      </c>
    </row>
    <row r="300" spans="1:8" ht="15">
      <c r="A300" s="62" t="s">
        <v>67</v>
      </c>
      <c r="B300" s="62" t="s">
        <v>43</v>
      </c>
      <c r="C300" s="63">
        <v>916292</v>
      </c>
      <c r="D300" s="47">
        <v>880342</v>
      </c>
      <c r="E300" s="47">
        <v>35950</v>
      </c>
      <c r="F300" s="47">
        <f t="shared" si="9"/>
        <v>916292</v>
      </c>
      <c r="G300" s="58" t="b">
        <f t="shared" si="10"/>
        <v>1</v>
      </c>
      <c r="H300" s="47">
        <v>507</v>
      </c>
    </row>
    <row r="301" spans="1:8" ht="15">
      <c r="A301" s="62" t="s">
        <v>1032</v>
      </c>
      <c r="B301" s="62" t="s">
        <v>1029</v>
      </c>
      <c r="C301" s="63">
        <v>914136</v>
      </c>
      <c r="D301" s="47">
        <v>768509</v>
      </c>
      <c r="E301" s="47">
        <v>145627</v>
      </c>
      <c r="F301" s="47">
        <f t="shared" si="9"/>
        <v>914136</v>
      </c>
      <c r="G301" s="58" t="b">
        <f t="shared" si="10"/>
        <v>1</v>
      </c>
      <c r="H301" s="47">
        <v>259</v>
      </c>
    </row>
    <row r="302" spans="1:8" ht="15">
      <c r="A302" s="62" t="s">
        <v>161</v>
      </c>
      <c r="B302" s="62" t="s">
        <v>126</v>
      </c>
      <c r="C302" s="63">
        <v>905535</v>
      </c>
      <c r="D302" s="47">
        <v>725550</v>
      </c>
      <c r="E302" s="47">
        <v>179985</v>
      </c>
      <c r="F302" s="47">
        <f t="shared" si="9"/>
        <v>905535</v>
      </c>
      <c r="G302" s="58" t="b">
        <f t="shared" si="10"/>
        <v>1</v>
      </c>
      <c r="H302" s="47">
        <v>535</v>
      </c>
    </row>
    <row r="303" spans="1:8" ht="15">
      <c r="A303" s="62" t="s">
        <v>140</v>
      </c>
      <c r="B303" s="62" t="s">
        <v>126</v>
      </c>
      <c r="C303" s="63">
        <v>905003</v>
      </c>
      <c r="D303" s="47">
        <v>903503</v>
      </c>
      <c r="E303" s="47">
        <v>1500</v>
      </c>
      <c r="F303" s="47">
        <f t="shared" si="9"/>
        <v>905003</v>
      </c>
      <c r="G303" s="58" t="b">
        <f t="shared" si="10"/>
        <v>1</v>
      </c>
      <c r="H303" s="47">
        <v>528</v>
      </c>
    </row>
    <row r="304" spans="1:8" ht="15">
      <c r="A304" s="62" t="s">
        <v>1627</v>
      </c>
      <c r="B304" s="62" t="s">
        <v>1591</v>
      </c>
      <c r="C304" s="63">
        <v>901293</v>
      </c>
      <c r="D304" s="47">
        <v>623646</v>
      </c>
      <c r="E304" s="47">
        <v>277647</v>
      </c>
      <c r="F304" s="47">
        <f t="shared" si="9"/>
        <v>901293</v>
      </c>
      <c r="G304" s="58" t="b">
        <f t="shared" si="10"/>
        <v>1</v>
      </c>
      <c r="H304" s="47">
        <v>459</v>
      </c>
    </row>
    <row r="305" spans="1:8" ht="15">
      <c r="A305" s="62" t="s">
        <v>1584</v>
      </c>
      <c r="B305" s="62" t="s">
        <v>1492</v>
      </c>
      <c r="C305" s="63">
        <v>884195</v>
      </c>
      <c r="D305" s="47">
        <v>884195</v>
      </c>
      <c r="E305" s="47">
        <v>0</v>
      </c>
      <c r="F305" s="47">
        <f t="shared" si="9"/>
        <v>884195</v>
      </c>
      <c r="G305" s="58" t="b">
        <f t="shared" si="10"/>
        <v>1</v>
      </c>
      <c r="H305" s="47">
        <v>445</v>
      </c>
    </row>
    <row r="306" spans="1:8" ht="15">
      <c r="A306" s="62" t="s">
        <v>642</v>
      </c>
      <c r="B306" s="62" t="s">
        <v>532</v>
      </c>
      <c r="C306" s="63">
        <v>879879</v>
      </c>
      <c r="D306" s="47">
        <v>522935</v>
      </c>
      <c r="E306" s="47">
        <v>356944</v>
      </c>
      <c r="F306" s="47">
        <f t="shared" si="9"/>
        <v>879879</v>
      </c>
      <c r="G306" s="58" t="b">
        <f t="shared" si="10"/>
        <v>1</v>
      </c>
      <c r="H306" s="47">
        <v>130</v>
      </c>
    </row>
    <row r="307" spans="1:8" ht="15">
      <c r="A307" s="62" t="s">
        <v>874</v>
      </c>
      <c r="B307" s="62" t="s">
        <v>856</v>
      </c>
      <c r="C307" s="63">
        <v>874151</v>
      </c>
      <c r="D307" s="47">
        <v>874151</v>
      </c>
      <c r="E307" s="47">
        <v>0</v>
      </c>
      <c r="F307" s="47">
        <f t="shared" si="9"/>
        <v>874151</v>
      </c>
      <c r="G307" s="58" t="b">
        <f t="shared" si="10"/>
        <v>1</v>
      </c>
      <c r="H307" s="47">
        <v>206</v>
      </c>
    </row>
    <row r="308" spans="1:8" ht="15">
      <c r="A308" s="62" t="s">
        <v>324</v>
      </c>
      <c r="B308" s="62" t="s">
        <v>321</v>
      </c>
      <c r="C308" s="63">
        <v>873497</v>
      </c>
      <c r="D308" s="47">
        <v>755322</v>
      </c>
      <c r="E308" s="47">
        <v>118175</v>
      </c>
      <c r="F308" s="47">
        <f t="shared" si="9"/>
        <v>873497</v>
      </c>
      <c r="G308" s="58" t="b">
        <f t="shared" si="10"/>
        <v>1</v>
      </c>
      <c r="H308" s="47">
        <v>24</v>
      </c>
    </row>
    <row r="309" spans="1:8" ht="15">
      <c r="A309" s="62" t="s">
        <v>61</v>
      </c>
      <c r="B309" s="62" t="s">
        <v>43</v>
      </c>
      <c r="C309" s="63">
        <v>856595</v>
      </c>
      <c r="D309" s="47">
        <v>684911</v>
      </c>
      <c r="E309" s="47">
        <v>171684</v>
      </c>
      <c r="F309" s="47">
        <f t="shared" si="9"/>
        <v>856595</v>
      </c>
      <c r="G309" s="58" t="b">
        <f t="shared" si="10"/>
        <v>1</v>
      </c>
      <c r="H309" s="47">
        <v>505</v>
      </c>
    </row>
    <row r="310" spans="1:8" ht="15">
      <c r="A310" s="62" t="s">
        <v>1316</v>
      </c>
      <c r="B310" s="62" t="s">
        <v>1217</v>
      </c>
      <c r="C310" s="63">
        <v>852828</v>
      </c>
      <c r="D310" s="47">
        <v>852178</v>
      </c>
      <c r="E310" s="47">
        <v>650</v>
      </c>
      <c r="F310" s="47">
        <f t="shared" si="9"/>
        <v>852828</v>
      </c>
      <c r="G310" s="58" t="b">
        <f t="shared" si="10"/>
        <v>1</v>
      </c>
      <c r="H310" s="47">
        <v>355</v>
      </c>
    </row>
    <row r="311" spans="1:8" ht="15">
      <c r="A311" s="62" t="s">
        <v>1028</v>
      </c>
      <c r="B311" s="62" t="s">
        <v>992</v>
      </c>
      <c r="C311" s="63">
        <v>846007</v>
      </c>
      <c r="D311" s="47">
        <v>375695</v>
      </c>
      <c r="E311" s="47">
        <v>470312</v>
      </c>
      <c r="F311" s="47">
        <f t="shared" si="9"/>
        <v>846007</v>
      </c>
      <c r="G311" s="58" t="b">
        <f t="shared" si="10"/>
        <v>1</v>
      </c>
      <c r="H311" s="47">
        <v>258</v>
      </c>
    </row>
    <row r="312" spans="1:8" ht="15">
      <c r="A312" s="62" t="s">
        <v>1519</v>
      </c>
      <c r="B312" s="62" t="s">
        <v>1492</v>
      </c>
      <c r="C312" s="63">
        <v>842001</v>
      </c>
      <c r="D312" s="47">
        <v>842001</v>
      </c>
      <c r="E312" s="47">
        <v>0</v>
      </c>
      <c r="F312" s="47">
        <f t="shared" si="9"/>
        <v>842001</v>
      </c>
      <c r="G312" s="58" t="b">
        <f t="shared" si="10"/>
        <v>1</v>
      </c>
      <c r="H312" s="47">
        <v>423</v>
      </c>
    </row>
    <row r="313" spans="1:8" ht="15">
      <c r="A313" s="62" t="s">
        <v>336</v>
      </c>
      <c r="B313" s="62" t="s">
        <v>321</v>
      </c>
      <c r="C313" s="63">
        <v>840613</v>
      </c>
      <c r="D313" s="47">
        <v>90623</v>
      </c>
      <c r="E313" s="47">
        <v>749990</v>
      </c>
      <c r="F313" s="47">
        <f t="shared" si="9"/>
        <v>840613</v>
      </c>
      <c r="G313" s="58" t="b">
        <f t="shared" si="10"/>
        <v>1</v>
      </c>
      <c r="H313" s="47">
        <v>28</v>
      </c>
    </row>
    <row r="314" spans="1:8" ht="15">
      <c r="A314" s="62" t="s">
        <v>405</v>
      </c>
      <c r="B314" s="62" t="s">
        <v>321</v>
      </c>
      <c r="C314" s="63">
        <v>839275</v>
      </c>
      <c r="D314" s="47">
        <v>818619</v>
      </c>
      <c r="E314" s="47">
        <v>20656</v>
      </c>
      <c r="F314" s="47">
        <f t="shared" si="9"/>
        <v>839275</v>
      </c>
      <c r="G314" s="58" t="b">
        <f t="shared" si="10"/>
        <v>1</v>
      </c>
      <c r="H314" s="47">
        <v>51</v>
      </c>
    </row>
    <row r="315" spans="1:8" ht="15">
      <c r="A315" s="62" t="s">
        <v>293</v>
      </c>
      <c r="B315" s="62" t="s">
        <v>251</v>
      </c>
      <c r="C315" s="63">
        <v>838862</v>
      </c>
      <c r="D315" s="47">
        <v>756262</v>
      </c>
      <c r="E315" s="47">
        <v>82600</v>
      </c>
      <c r="F315" s="47">
        <f t="shared" si="9"/>
        <v>838862</v>
      </c>
      <c r="G315" s="58" t="b">
        <f t="shared" si="10"/>
        <v>1</v>
      </c>
      <c r="H315" s="47">
        <v>14</v>
      </c>
    </row>
    <row r="316" spans="1:8" ht="15">
      <c r="A316" s="62" t="s">
        <v>1110</v>
      </c>
      <c r="B316" s="62" t="s">
        <v>1107</v>
      </c>
      <c r="C316" s="63">
        <v>822609</v>
      </c>
      <c r="D316" s="47">
        <v>540125</v>
      </c>
      <c r="E316" s="47">
        <v>282484</v>
      </c>
      <c r="F316" s="47">
        <f t="shared" si="9"/>
        <v>822609</v>
      </c>
      <c r="G316" s="58" t="b">
        <f t="shared" si="10"/>
        <v>1</v>
      </c>
      <c r="H316" s="47">
        <v>285</v>
      </c>
    </row>
    <row r="317" spans="1:8" ht="15">
      <c r="A317" s="62" t="s">
        <v>342</v>
      </c>
      <c r="B317" s="62" t="s">
        <v>321</v>
      </c>
      <c r="C317" s="63">
        <v>809339</v>
      </c>
      <c r="D317" s="47">
        <v>707319</v>
      </c>
      <c r="E317" s="47">
        <v>102020</v>
      </c>
      <c r="F317" s="47">
        <f t="shared" si="9"/>
        <v>809339</v>
      </c>
      <c r="G317" s="58" t="b">
        <f t="shared" si="10"/>
        <v>1</v>
      </c>
      <c r="H317" s="47">
        <v>30</v>
      </c>
    </row>
    <row r="318" spans="1:8" ht="15">
      <c r="A318" s="62" t="s">
        <v>1624</v>
      </c>
      <c r="B318" s="62" t="s">
        <v>1591</v>
      </c>
      <c r="C318" s="63">
        <v>798229</v>
      </c>
      <c r="D318" s="47">
        <v>652175</v>
      </c>
      <c r="E318" s="47">
        <v>146054</v>
      </c>
      <c r="F318" s="47">
        <f t="shared" si="9"/>
        <v>798229</v>
      </c>
      <c r="G318" s="58" t="b">
        <f t="shared" si="10"/>
        <v>1</v>
      </c>
      <c r="H318" s="47">
        <v>458</v>
      </c>
    </row>
    <row r="319" spans="1:8" ht="15">
      <c r="A319" s="62" t="s">
        <v>207</v>
      </c>
      <c r="B319" s="62" t="s">
        <v>191</v>
      </c>
      <c r="C319" s="63">
        <v>789515</v>
      </c>
      <c r="D319" s="47">
        <v>771165</v>
      </c>
      <c r="E319" s="47">
        <v>18350</v>
      </c>
      <c r="F319" s="47">
        <f t="shared" si="9"/>
        <v>789515</v>
      </c>
      <c r="G319" s="58" t="b">
        <f t="shared" si="10"/>
        <v>1</v>
      </c>
      <c r="H319" s="47">
        <v>550</v>
      </c>
    </row>
    <row r="320" spans="1:8" ht="15">
      <c r="A320" s="62" t="s">
        <v>73</v>
      </c>
      <c r="B320" s="62" t="s">
        <v>43</v>
      </c>
      <c r="C320" s="63">
        <v>788450</v>
      </c>
      <c r="D320" s="47">
        <v>590910</v>
      </c>
      <c r="E320" s="47">
        <v>197540</v>
      </c>
      <c r="F320" s="47">
        <f t="shared" si="9"/>
        <v>788450</v>
      </c>
      <c r="G320" s="58" t="b">
        <f t="shared" si="10"/>
        <v>1</v>
      </c>
      <c r="H320" s="47">
        <v>509</v>
      </c>
    </row>
    <row r="321" spans="1:8" ht="15">
      <c r="A321" s="62" t="s">
        <v>634</v>
      </c>
      <c r="B321" s="62" t="s">
        <v>126</v>
      </c>
      <c r="C321" s="63">
        <v>787616</v>
      </c>
      <c r="D321" s="47">
        <v>665854</v>
      </c>
      <c r="E321" s="47">
        <v>121762</v>
      </c>
      <c r="F321" s="47">
        <f t="shared" si="9"/>
        <v>787616</v>
      </c>
      <c r="G321" s="58" t="b">
        <f t="shared" si="10"/>
        <v>1</v>
      </c>
      <c r="H321" s="47">
        <v>540</v>
      </c>
    </row>
    <row r="322" spans="1:8" ht="15">
      <c r="A322" s="62" t="s">
        <v>1307</v>
      </c>
      <c r="B322" s="62" t="s">
        <v>1217</v>
      </c>
      <c r="C322" s="63">
        <v>751006</v>
      </c>
      <c r="D322" s="47">
        <v>528252</v>
      </c>
      <c r="E322" s="47">
        <v>222754</v>
      </c>
      <c r="F322" s="47">
        <f t="shared" si="9"/>
        <v>751006</v>
      </c>
      <c r="G322" s="58" t="b">
        <f t="shared" si="10"/>
        <v>1</v>
      </c>
      <c r="H322" s="47">
        <v>352</v>
      </c>
    </row>
    <row r="323" spans="1:8" ht="15">
      <c r="A323" s="62" t="s">
        <v>1176</v>
      </c>
      <c r="B323" s="62" t="s">
        <v>1143</v>
      </c>
      <c r="C323" s="63">
        <v>745369</v>
      </c>
      <c r="D323" s="47">
        <v>676594</v>
      </c>
      <c r="E323" s="47">
        <v>68775</v>
      </c>
      <c r="F323" s="47">
        <f t="shared" si="9"/>
        <v>745369</v>
      </c>
      <c r="G323" s="58" t="b">
        <f t="shared" si="10"/>
        <v>1</v>
      </c>
      <c r="H323" s="47">
        <v>308</v>
      </c>
    </row>
    <row r="324" spans="1:8" ht="15">
      <c r="A324" s="62" t="s">
        <v>423</v>
      </c>
      <c r="B324" s="62" t="s">
        <v>321</v>
      </c>
      <c r="C324" s="63">
        <v>728722</v>
      </c>
      <c r="D324" s="47">
        <v>712222</v>
      </c>
      <c r="E324" s="47">
        <v>16500</v>
      </c>
      <c r="F324" s="47">
        <f t="shared" si="9"/>
        <v>728722</v>
      </c>
      <c r="G324" s="58" t="b">
        <f t="shared" si="10"/>
        <v>1</v>
      </c>
      <c r="H324" s="47">
        <v>57</v>
      </c>
    </row>
    <row r="325" spans="1:8" ht="15">
      <c r="A325" s="62" t="s">
        <v>939</v>
      </c>
      <c r="B325" s="62" t="s">
        <v>921</v>
      </c>
      <c r="C325" s="63">
        <v>715071</v>
      </c>
      <c r="D325" s="47">
        <v>672296</v>
      </c>
      <c r="E325" s="47">
        <v>42775</v>
      </c>
      <c r="F325" s="47">
        <f t="shared" si="9"/>
        <v>715071</v>
      </c>
      <c r="G325" s="58" t="b">
        <f t="shared" si="10"/>
        <v>1</v>
      </c>
      <c r="H325" s="47">
        <v>228</v>
      </c>
    </row>
    <row r="326" spans="1:8" ht="15">
      <c r="A326" s="62" t="s">
        <v>776</v>
      </c>
      <c r="B326" s="62" t="s">
        <v>764</v>
      </c>
      <c r="C326" s="63">
        <v>712319</v>
      </c>
      <c r="D326" s="47">
        <v>417531</v>
      </c>
      <c r="E326" s="47">
        <v>294788</v>
      </c>
      <c r="F326" s="47">
        <f t="shared" si="9"/>
        <v>712319</v>
      </c>
      <c r="G326" s="58" t="b">
        <f t="shared" si="10"/>
        <v>1</v>
      </c>
      <c r="H326" s="47">
        <v>174</v>
      </c>
    </row>
    <row r="327" spans="1:8" ht="15">
      <c r="A327" s="62" t="s">
        <v>550</v>
      </c>
      <c r="B327" s="62" t="s">
        <v>532</v>
      </c>
      <c r="C327" s="63">
        <v>708974</v>
      </c>
      <c r="D327" s="47">
        <v>517439</v>
      </c>
      <c r="E327" s="47">
        <v>191535</v>
      </c>
      <c r="F327" s="47">
        <f t="shared" si="9"/>
        <v>708974</v>
      </c>
      <c r="G327" s="58" t="b">
        <f t="shared" si="10"/>
        <v>1</v>
      </c>
      <c r="H327" s="47">
        <v>99</v>
      </c>
    </row>
    <row r="328" spans="1:8" ht="15">
      <c r="A328" s="62" t="s">
        <v>28</v>
      </c>
      <c r="B328" s="62" t="s">
        <v>1691</v>
      </c>
      <c r="C328" s="63">
        <v>706918</v>
      </c>
      <c r="D328" s="47">
        <v>240416</v>
      </c>
      <c r="E328" s="47">
        <v>466502</v>
      </c>
      <c r="F328" s="47">
        <f t="shared" si="9"/>
        <v>706918</v>
      </c>
      <c r="G328" s="58" t="b">
        <f t="shared" si="10"/>
        <v>1</v>
      </c>
      <c r="H328" s="47">
        <v>494</v>
      </c>
    </row>
    <row r="329" spans="1:8" ht="15">
      <c r="A329" s="62" t="s">
        <v>1286</v>
      </c>
      <c r="B329" s="62" t="s">
        <v>1217</v>
      </c>
      <c r="C329" s="63">
        <v>703667</v>
      </c>
      <c r="D329" s="47">
        <v>534641</v>
      </c>
      <c r="E329" s="47">
        <v>169026</v>
      </c>
      <c r="F329" s="47">
        <f t="shared" si="9"/>
        <v>703667</v>
      </c>
      <c r="G329" s="58" t="b">
        <f t="shared" si="10"/>
        <v>1</v>
      </c>
      <c r="H329" s="47">
        <v>345</v>
      </c>
    </row>
    <row r="330" spans="1:8" ht="15">
      <c r="A330" s="62" t="s">
        <v>64</v>
      </c>
      <c r="B330" s="62" t="s">
        <v>43</v>
      </c>
      <c r="C330" s="63">
        <v>701178</v>
      </c>
      <c r="D330" s="47">
        <v>621038</v>
      </c>
      <c r="E330" s="47">
        <v>80140</v>
      </c>
      <c r="F330" s="47">
        <f t="shared" si="9"/>
        <v>701178</v>
      </c>
      <c r="G330" s="58" t="b">
        <f t="shared" si="10"/>
        <v>1</v>
      </c>
      <c r="H330" s="47">
        <v>506</v>
      </c>
    </row>
    <row r="331" spans="1:8" ht="15">
      <c r="A331" s="62" t="s">
        <v>241</v>
      </c>
      <c r="B331" s="62" t="s">
        <v>191</v>
      </c>
      <c r="C331" s="63">
        <v>668462</v>
      </c>
      <c r="D331" s="47">
        <v>495386</v>
      </c>
      <c r="E331" s="47">
        <v>173076</v>
      </c>
      <c r="F331" s="47">
        <f t="shared" si="9"/>
        <v>668462</v>
      </c>
      <c r="G331" s="58" t="b">
        <f t="shared" si="10"/>
        <v>1</v>
      </c>
      <c r="H331" s="47">
        <v>563</v>
      </c>
    </row>
    <row r="332" spans="1:8" ht="15">
      <c r="A332" s="62" t="s">
        <v>1712</v>
      </c>
      <c r="B332" s="62" t="s">
        <v>1691</v>
      </c>
      <c r="C332" s="63">
        <v>667300</v>
      </c>
      <c r="D332" s="47">
        <v>667300</v>
      </c>
      <c r="E332" s="47">
        <v>0</v>
      </c>
      <c r="F332" s="47">
        <f t="shared" si="9"/>
        <v>667300</v>
      </c>
      <c r="G332" s="58" t="b">
        <f t="shared" si="10"/>
        <v>1</v>
      </c>
      <c r="H332" s="47">
        <v>485</v>
      </c>
    </row>
    <row r="333" spans="1:8" ht="15">
      <c r="A333" s="62" t="s">
        <v>757</v>
      </c>
      <c r="B333" s="62" t="s">
        <v>652</v>
      </c>
      <c r="C333" s="63">
        <v>664772</v>
      </c>
      <c r="D333" s="47">
        <v>455521</v>
      </c>
      <c r="E333" s="47">
        <v>209251</v>
      </c>
      <c r="F333" s="47">
        <f t="shared" si="9"/>
        <v>664772</v>
      </c>
      <c r="G333" s="58" t="b">
        <f t="shared" si="10"/>
        <v>1</v>
      </c>
      <c r="H333" s="47">
        <v>168</v>
      </c>
    </row>
    <row r="334" spans="1:8" ht="15">
      <c r="A334" s="62" t="s">
        <v>1050</v>
      </c>
      <c r="B334" s="62" t="s">
        <v>1029</v>
      </c>
      <c r="C334" s="63">
        <v>663916</v>
      </c>
      <c r="D334" s="47">
        <v>328116</v>
      </c>
      <c r="E334" s="47">
        <v>335800</v>
      </c>
      <c r="F334" s="47">
        <f t="shared" si="9"/>
        <v>663916</v>
      </c>
      <c r="G334" s="58" t="b">
        <f t="shared" si="10"/>
        <v>1</v>
      </c>
      <c r="H334" s="47">
        <v>265</v>
      </c>
    </row>
    <row r="335" spans="1:8" ht="15">
      <c r="A335" s="62" t="s">
        <v>103</v>
      </c>
      <c r="B335" s="62" t="s">
        <v>43</v>
      </c>
      <c r="C335" s="63">
        <v>658298</v>
      </c>
      <c r="D335" s="47">
        <v>552100</v>
      </c>
      <c r="E335" s="47">
        <v>106198</v>
      </c>
      <c r="F335" s="47">
        <f t="shared" si="9"/>
        <v>658298</v>
      </c>
      <c r="G335" s="58" t="b">
        <f t="shared" si="10"/>
        <v>1</v>
      </c>
      <c r="H335" s="47">
        <v>519</v>
      </c>
    </row>
    <row r="336" spans="1:8" ht="15">
      <c r="A336" s="62" t="s">
        <v>426</v>
      </c>
      <c r="B336" s="62" t="s">
        <v>321</v>
      </c>
      <c r="C336" s="63">
        <v>643858</v>
      </c>
      <c r="D336" s="47">
        <v>484448</v>
      </c>
      <c r="E336" s="47">
        <v>159410</v>
      </c>
      <c r="F336" s="47">
        <f t="shared" si="9"/>
        <v>643858</v>
      </c>
      <c r="G336" s="58" t="b">
        <f t="shared" si="10"/>
        <v>1</v>
      </c>
      <c r="H336" s="47">
        <v>58</v>
      </c>
    </row>
    <row r="337" spans="1:8" ht="15">
      <c r="A337" s="62" t="s">
        <v>900</v>
      </c>
      <c r="B337" s="62" t="s">
        <v>856</v>
      </c>
      <c r="C337" s="63">
        <v>641004</v>
      </c>
      <c r="D337" s="47">
        <v>632104</v>
      </c>
      <c r="E337" s="47">
        <v>8900</v>
      </c>
      <c r="F337" s="47">
        <f t="shared" si="9"/>
        <v>641004</v>
      </c>
      <c r="G337" s="58" t="b">
        <f t="shared" si="10"/>
        <v>1</v>
      </c>
      <c r="H337" s="47">
        <v>215</v>
      </c>
    </row>
    <row r="338" spans="1:8" ht="15">
      <c r="A338" s="62" t="s">
        <v>1164</v>
      </c>
      <c r="B338" s="62" t="s">
        <v>1143</v>
      </c>
      <c r="C338" s="63">
        <v>639218</v>
      </c>
      <c r="D338" s="47">
        <v>559771</v>
      </c>
      <c r="E338" s="47">
        <v>79447</v>
      </c>
      <c r="F338" s="47">
        <f t="shared" si="9"/>
        <v>639218</v>
      </c>
      <c r="G338" s="58" t="b">
        <f t="shared" si="10"/>
        <v>1</v>
      </c>
      <c r="H338" s="47">
        <v>304</v>
      </c>
    </row>
    <row r="339" spans="1:8" ht="15">
      <c r="A339" s="62" t="s">
        <v>88</v>
      </c>
      <c r="B339" s="62" t="s">
        <v>43</v>
      </c>
      <c r="C339" s="63">
        <v>635524</v>
      </c>
      <c r="D339" s="47">
        <v>118630</v>
      </c>
      <c r="E339" s="47">
        <v>516894</v>
      </c>
      <c r="F339" s="47">
        <f t="shared" si="9"/>
        <v>635524</v>
      </c>
      <c r="G339" s="58" t="b">
        <f t="shared" si="10"/>
        <v>1</v>
      </c>
      <c r="H339" s="47">
        <v>514</v>
      </c>
    </row>
    <row r="340" spans="1:8" ht="15">
      <c r="A340" s="62" t="s">
        <v>317</v>
      </c>
      <c r="B340" s="62" t="s">
        <v>251</v>
      </c>
      <c r="C340" s="63">
        <v>628675</v>
      </c>
      <c r="D340" s="47">
        <v>627425</v>
      </c>
      <c r="E340" s="47">
        <v>1250</v>
      </c>
      <c r="F340" s="47">
        <f t="shared" si="9"/>
        <v>628675</v>
      </c>
      <c r="G340" s="58" t="b">
        <f t="shared" si="10"/>
        <v>1</v>
      </c>
      <c r="H340" s="47">
        <v>22</v>
      </c>
    </row>
    <row r="341" spans="1:8" ht="15">
      <c r="A341" s="62" t="s">
        <v>79</v>
      </c>
      <c r="B341" s="62" t="s">
        <v>43</v>
      </c>
      <c r="C341" s="63">
        <v>625443</v>
      </c>
      <c r="D341" s="47">
        <v>363725</v>
      </c>
      <c r="E341" s="47">
        <v>261718</v>
      </c>
      <c r="F341" s="47">
        <f t="shared" si="9"/>
        <v>625443</v>
      </c>
      <c r="G341" s="58" t="b">
        <f t="shared" si="10"/>
        <v>1</v>
      </c>
      <c r="H341" s="47">
        <v>511</v>
      </c>
    </row>
    <row r="342" spans="1:8" ht="15">
      <c r="A342" s="62" t="s">
        <v>454</v>
      </c>
      <c r="B342" s="62" t="s">
        <v>321</v>
      </c>
      <c r="C342" s="63">
        <v>614463</v>
      </c>
      <c r="D342" s="47">
        <v>599363</v>
      </c>
      <c r="E342" s="47">
        <v>15100</v>
      </c>
      <c r="F342" s="47">
        <f t="shared" si="9"/>
        <v>614463</v>
      </c>
      <c r="G342" s="58" t="b">
        <f t="shared" si="10"/>
        <v>1</v>
      </c>
      <c r="H342" s="47">
        <v>67</v>
      </c>
    </row>
    <row r="343" spans="1:8" ht="15">
      <c r="A343" s="62" t="s">
        <v>914</v>
      </c>
      <c r="B343" s="62" t="s">
        <v>856</v>
      </c>
      <c r="C343" s="63">
        <v>610639</v>
      </c>
      <c r="D343" s="47">
        <v>387414</v>
      </c>
      <c r="E343" s="47">
        <v>223225</v>
      </c>
      <c r="F343" s="47">
        <f t="shared" si="9"/>
        <v>610639</v>
      </c>
      <c r="G343" s="58" t="b">
        <f t="shared" si="10"/>
        <v>1</v>
      </c>
      <c r="H343" s="47">
        <v>220</v>
      </c>
    </row>
    <row r="344" spans="1:8" ht="15">
      <c r="A344" s="62" t="s">
        <v>146</v>
      </c>
      <c r="B344" s="62" t="s">
        <v>126</v>
      </c>
      <c r="C344" s="63">
        <v>608029</v>
      </c>
      <c r="D344" s="47">
        <v>292679</v>
      </c>
      <c r="E344" s="47">
        <v>315350</v>
      </c>
      <c r="F344" s="47">
        <f t="shared" si="9"/>
        <v>608029</v>
      </c>
      <c r="G344" s="58" t="b">
        <f t="shared" si="10"/>
        <v>1</v>
      </c>
      <c r="H344" s="47">
        <v>530</v>
      </c>
    </row>
    <row r="345" spans="1:8" ht="15">
      <c r="A345" s="62" t="s">
        <v>1232</v>
      </c>
      <c r="B345" s="62" t="s">
        <v>1217</v>
      </c>
      <c r="C345" s="63">
        <v>570650</v>
      </c>
      <c r="D345" s="47">
        <v>565150</v>
      </c>
      <c r="E345" s="47">
        <v>5500</v>
      </c>
      <c r="F345" s="47">
        <f t="shared" si="9"/>
        <v>570650</v>
      </c>
      <c r="G345" s="58" t="b">
        <f t="shared" si="10"/>
        <v>1</v>
      </c>
      <c r="H345" s="47">
        <v>327</v>
      </c>
    </row>
    <row r="346" spans="1:8" ht="15">
      <c r="A346" s="62" t="s">
        <v>1408</v>
      </c>
      <c r="B346" s="62" t="s">
        <v>1375</v>
      </c>
      <c r="C346" s="63">
        <v>570175</v>
      </c>
      <c r="D346" s="47">
        <v>570175</v>
      </c>
      <c r="E346" s="47">
        <v>0</v>
      </c>
      <c r="F346" s="47">
        <f t="shared" si="9"/>
        <v>570175</v>
      </c>
      <c r="G346" s="58" t="b">
        <f t="shared" si="10"/>
        <v>1</v>
      </c>
      <c r="H346" s="47">
        <v>386</v>
      </c>
    </row>
    <row r="347" spans="1:8" ht="15">
      <c r="A347" s="62" t="s">
        <v>589</v>
      </c>
      <c r="B347" s="62" t="s">
        <v>532</v>
      </c>
      <c r="C347" s="63">
        <v>569898</v>
      </c>
      <c r="D347" s="47">
        <v>551498</v>
      </c>
      <c r="E347" s="47">
        <v>18400</v>
      </c>
      <c r="F347" s="47">
        <f t="shared" si="9"/>
        <v>569898</v>
      </c>
      <c r="G347" s="58" t="b">
        <f t="shared" si="10"/>
        <v>1</v>
      </c>
      <c r="H347" s="47">
        <v>112</v>
      </c>
    </row>
    <row r="348" spans="1:8" ht="15">
      <c r="A348" s="62" t="s">
        <v>962</v>
      </c>
      <c r="B348" s="62" t="s">
        <v>921</v>
      </c>
      <c r="C348" s="63">
        <v>566297</v>
      </c>
      <c r="D348" s="47">
        <v>91597</v>
      </c>
      <c r="E348" s="47">
        <v>474700</v>
      </c>
      <c r="F348" s="47">
        <f t="shared" si="9"/>
        <v>566297</v>
      </c>
      <c r="G348" s="58" t="b">
        <f t="shared" si="10"/>
        <v>1</v>
      </c>
      <c r="H348" s="47">
        <v>236</v>
      </c>
    </row>
    <row r="349" spans="1:8" ht="15">
      <c r="A349" s="62" t="s">
        <v>1384</v>
      </c>
      <c r="B349" s="62" t="s">
        <v>1375</v>
      </c>
      <c r="C349" s="63">
        <v>565805</v>
      </c>
      <c r="D349" s="47">
        <v>554005</v>
      </c>
      <c r="E349" s="47">
        <v>11800</v>
      </c>
      <c r="F349" s="47">
        <f t="shared" si="9"/>
        <v>565805</v>
      </c>
      <c r="G349" s="58" t="b">
        <f t="shared" si="10"/>
        <v>1</v>
      </c>
      <c r="H349" s="47">
        <v>378</v>
      </c>
    </row>
    <row r="350" spans="1:8" ht="15">
      <c r="A350" s="62" t="s">
        <v>1073</v>
      </c>
      <c r="B350" s="62" t="s">
        <v>1029</v>
      </c>
      <c r="C350" s="63">
        <v>562549</v>
      </c>
      <c r="D350" s="47">
        <v>523282</v>
      </c>
      <c r="E350" s="47">
        <v>39267</v>
      </c>
      <c r="F350" s="47">
        <f t="shared" si="9"/>
        <v>562549</v>
      </c>
      <c r="G350" s="58" t="b">
        <f t="shared" si="10"/>
        <v>1</v>
      </c>
      <c r="H350" s="47">
        <v>273</v>
      </c>
    </row>
    <row r="351" spans="1:8" ht="15">
      <c r="A351" s="62" t="s">
        <v>230</v>
      </c>
      <c r="B351" s="62" t="s">
        <v>191</v>
      </c>
      <c r="C351" s="63">
        <v>556839</v>
      </c>
      <c r="D351" s="47">
        <v>515389</v>
      </c>
      <c r="E351" s="47">
        <v>41450</v>
      </c>
      <c r="F351" s="47">
        <f t="shared" si="9"/>
        <v>556839</v>
      </c>
      <c r="G351" s="58" t="b">
        <f t="shared" si="10"/>
        <v>1</v>
      </c>
      <c r="H351" s="47">
        <v>558</v>
      </c>
    </row>
    <row r="352" spans="1:8" ht="15">
      <c r="A352" s="62" t="s">
        <v>348</v>
      </c>
      <c r="B352" s="62" t="s">
        <v>321</v>
      </c>
      <c r="C352" s="63">
        <v>554975</v>
      </c>
      <c r="D352" s="47">
        <v>493450</v>
      </c>
      <c r="E352" s="47">
        <v>61525</v>
      </c>
      <c r="F352" s="47">
        <f t="shared" si="9"/>
        <v>554975</v>
      </c>
      <c r="G352" s="58" t="b">
        <f t="shared" si="10"/>
        <v>1</v>
      </c>
      <c r="H352" s="47">
        <v>32</v>
      </c>
    </row>
    <row r="353" spans="1:8" ht="15">
      <c r="A353" s="62" t="s">
        <v>865</v>
      </c>
      <c r="B353" s="62" t="s">
        <v>856</v>
      </c>
      <c r="C353" s="63">
        <v>552825</v>
      </c>
      <c r="D353" s="47">
        <v>520025</v>
      </c>
      <c r="E353" s="47">
        <v>32800</v>
      </c>
      <c r="F353" s="47">
        <f t="shared" si="9"/>
        <v>552825</v>
      </c>
      <c r="G353" s="58" t="b">
        <f t="shared" si="10"/>
        <v>1</v>
      </c>
      <c r="H353" s="47">
        <v>203</v>
      </c>
    </row>
    <row r="354" spans="1:8" ht="15">
      <c r="A354" s="62" t="s">
        <v>372</v>
      </c>
      <c r="B354" s="62" t="s">
        <v>321</v>
      </c>
      <c r="C354" s="63">
        <v>536931</v>
      </c>
      <c r="D354" s="47">
        <v>361817</v>
      </c>
      <c r="E354" s="47">
        <v>175114</v>
      </c>
      <c r="F354" s="47">
        <f t="shared" si="9"/>
        <v>536931</v>
      </c>
      <c r="G354" s="58" t="b">
        <f t="shared" si="10"/>
        <v>1</v>
      </c>
      <c r="H354" s="47">
        <v>40</v>
      </c>
    </row>
    <row r="355" spans="1:8" ht="15">
      <c r="A355" s="62" t="s">
        <v>360</v>
      </c>
      <c r="B355" s="62" t="s">
        <v>321</v>
      </c>
      <c r="C355" s="63">
        <v>536483</v>
      </c>
      <c r="D355" s="47">
        <v>119764</v>
      </c>
      <c r="E355" s="47">
        <v>416719</v>
      </c>
      <c r="F355" s="47">
        <f t="shared" si="9"/>
        <v>536483</v>
      </c>
      <c r="G355" s="58" t="b">
        <f t="shared" si="10"/>
        <v>1</v>
      </c>
      <c r="H355" s="47">
        <v>36</v>
      </c>
    </row>
    <row r="356" spans="1:8" ht="15">
      <c r="A356" s="62" t="s">
        <v>661</v>
      </c>
      <c r="B356" s="62" t="s">
        <v>652</v>
      </c>
      <c r="C356" s="63">
        <v>534583</v>
      </c>
      <c r="D356" s="47">
        <v>534583</v>
      </c>
      <c r="E356" s="47">
        <v>0</v>
      </c>
      <c r="F356" s="47">
        <f t="shared" si="9"/>
        <v>534583</v>
      </c>
      <c r="G356" s="58" t="b">
        <f t="shared" si="10"/>
        <v>1</v>
      </c>
      <c r="H356" s="47">
        <v>136</v>
      </c>
    </row>
    <row r="357" spans="1:8" ht="15">
      <c r="A357" s="62" t="s">
        <v>631</v>
      </c>
      <c r="B357" s="62" t="s">
        <v>532</v>
      </c>
      <c r="C357" s="63">
        <v>517500</v>
      </c>
      <c r="D357" s="47">
        <v>322788</v>
      </c>
      <c r="E357" s="47">
        <v>194712</v>
      </c>
      <c r="F357" s="47">
        <f t="shared" si="9"/>
        <v>517500</v>
      </c>
      <c r="G357" s="58" t="b">
        <f t="shared" si="10"/>
        <v>1</v>
      </c>
      <c r="H357" s="47">
        <v>126</v>
      </c>
    </row>
    <row r="358" spans="1:8" ht="15">
      <c r="A358" s="62" t="s">
        <v>610</v>
      </c>
      <c r="B358" s="62" t="s">
        <v>532</v>
      </c>
      <c r="C358" s="63">
        <v>514068</v>
      </c>
      <c r="D358" s="47">
        <v>495768</v>
      </c>
      <c r="E358" s="47">
        <v>18300</v>
      </c>
      <c r="F358" s="47">
        <f t="shared" si="9"/>
        <v>514068</v>
      </c>
      <c r="G358" s="58" t="b">
        <f t="shared" si="10"/>
        <v>1</v>
      </c>
      <c r="H358" s="47">
        <v>119</v>
      </c>
    </row>
    <row r="359" spans="1:8" ht="15">
      <c r="A359" s="62" t="s">
        <v>193</v>
      </c>
      <c r="B359" s="62" t="s">
        <v>191</v>
      </c>
      <c r="C359" s="63">
        <v>506544</v>
      </c>
      <c r="D359" s="47">
        <v>417500</v>
      </c>
      <c r="E359" s="47">
        <v>89044</v>
      </c>
      <c r="F359" s="47">
        <f t="shared" si="9"/>
        <v>506544</v>
      </c>
      <c r="G359" s="58" t="b">
        <f t="shared" si="10"/>
        <v>1</v>
      </c>
      <c r="H359" s="47">
        <v>545</v>
      </c>
    </row>
    <row r="360" spans="1:8" ht="15">
      <c r="A360" s="62" t="s">
        <v>688</v>
      </c>
      <c r="B360" s="62" t="s">
        <v>652</v>
      </c>
      <c r="C360" s="63">
        <v>504829</v>
      </c>
      <c r="D360" s="47">
        <v>464229</v>
      </c>
      <c r="E360" s="47">
        <v>40600</v>
      </c>
      <c r="F360" s="47">
        <f t="shared" si="9"/>
        <v>504829</v>
      </c>
      <c r="G360" s="58" t="b">
        <f t="shared" si="10"/>
        <v>1</v>
      </c>
      <c r="H360" s="47">
        <v>145</v>
      </c>
    </row>
    <row r="361" spans="1:8" ht="15">
      <c r="A361" s="62" t="s">
        <v>748</v>
      </c>
      <c r="B361" s="62" t="s">
        <v>652</v>
      </c>
      <c r="C361" s="63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8" t="b">
        <f aca="true" t="shared" si="12" ref="G361:G424">C361=F361</f>
        <v>1</v>
      </c>
      <c r="H361" s="47">
        <v>165</v>
      </c>
    </row>
    <row r="362" spans="1:8" ht="15">
      <c r="A362" s="62" t="s">
        <v>1226</v>
      </c>
      <c r="B362" s="62" t="s">
        <v>1217</v>
      </c>
      <c r="C362" s="63">
        <v>495050</v>
      </c>
      <c r="D362" s="47">
        <v>370600</v>
      </c>
      <c r="E362" s="47">
        <v>124450</v>
      </c>
      <c r="F362" s="47">
        <f t="shared" si="11"/>
        <v>495050</v>
      </c>
      <c r="G362" s="58" t="b">
        <f t="shared" si="12"/>
        <v>1</v>
      </c>
      <c r="H362" s="47">
        <v>325</v>
      </c>
    </row>
    <row r="363" spans="1:8" ht="15">
      <c r="A363" s="62" t="s">
        <v>1076</v>
      </c>
      <c r="B363" s="62" t="s">
        <v>1029</v>
      </c>
      <c r="C363" s="63">
        <v>493365</v>
      </c>
      <c r="D363" s="47">
        <v>449328</v>
      </c>
      <c r="E363" s="47">
        <v>44037</v>
      </c>
      <c r="F363" s="47">
        <f t="shared" si="11"/>
        <v>493365</v>
      </c>
      <c r="G363" s="58" t="b">
        <f t="shared" si="12"/>
        <v>1</v>
      </c>
      <c r="H363" s="47">
        <v>274</v>
      </c>
    </row>
    <row r="364" spans="1:8" ht="15">
      <c r="A364" s="62" t="s">
        <v>1238</v>
      </c>
      <c r="B364" s="62" t="s">
        <v>1217</v>
      </c>
      <c r="C364" s="63">
        <v>489296</v>
      </c>
      <c r="D364" s="47">
        <v>415971</v>
      </c>
      <c r="E364" s="47">
        <v>73325</v>
      </c>
      <c r="F364" s="47">
        <f t="shared" si="11"/>
        <v>489296</v>
      </c>
      <c r="G364" s="58" t="b">
        <f t="shared" si="12"/>
        <v>1</v>
      </c>
      <c r="H364" s="47">
        <v>329</v>
      </c>
    </row>
    <row r="365" spans="1:8" ht="15">
      <c r="A365" s="62" t="s">
        <v>670</v>
      </c>
      <c r="B365" s="62" t="s">
        <v>652</v>
      </c>
      <c r="C365" s="63">
        <v>488383</v>
      </c>
      <c r="D365" s="47">
        <v>183053</v>
      </c>
      <c r="E365" s="47">
        <v>305330</v>
      </c>
      <c r="F365" s="47">
        <f t="shared" si="11"/>
        <v>488383</v>
      </c>
      <c r="G365" s="58" t="b">
        <f t="shared" si="12"/>
        <v>1</v>
      </c>
      <c r="H365" s="47">
        <v>139</v>
      </c>
    </row>
    <row r="366" spans="1:8" ht="15">
      <c r="A366" s="62" t="s">
        <v>224</v>
      </c>
      <c r="B366" s="62" t="s">
        <v>191</v>
      </c>
      <c r="C366" s="63">
        <v>488030</v>
      </c>
      <c r="D366" s="47">
        <v>488030</v>
      </c>
      <c r="E366" s="47">
        <v>0</v>
      </c>
      <c r="F366" s="47">
        <f t="shared" si="11"/>
        <v>488030</v>
      </c>
      <c r="G366" s="58" t="b">
        <f t="shared" si="12"/>
        <v>1</v>
      </c>
      <c r="H366" s="47">
        <v>556</v>
      </c>
    </row>
    <row r="367" spans="1:8" ht="15">
      <c r="A367" s="62" t="s">
        <v>1013</v>
      </c>
      <c r="B367" s="62" t="s">
        <v>992</v>
      </c>
      <c r="C367" s="63">
        <v>484403</v>
      </c>
      <c r="D367" s="47">
        <v>395413</v>
      </c>
      <c r="E367" s="47">
        <v>88990</v>
      </c>
      <c r="F367" s="47">
        <f t="shared" si="11"/>
        <v>484403</v>
      </c>
      <c r="G367" s="58" t="b">
        <f t="shared" si="12"/>
        <v>1</v>
      </c>
      <c r="H367" s="47">
        <v>253</v>
      </c>
    </row>
    <row r="368" spans="1:8" ht="15">
      <c r="A368" s="62" t="s">
        <v>516</v>
      </c>
      <c r="B368" s="62" t="s">
        <v>321</v>
      </c>
      <c r="C368" s="63">
        <v>482399</v>
      </c>
      <c r="D368" s="47">
        <v>114899</v>
      </c>
      <c r="E368" s="47">
        <v>367500</v>
      </c>
      <c r="F368" s="47">
        <f t="shared" si="11"/>
        <v>482399</v>
      </c>
      <c r="G368" s="58" t="b">
        <f t="shared" si="12"/>
        <v>1</v>
      </c>
      <c r="H368" s="47">
        <v>88</v>
      </c>
    </row>
    <row r="369" spans="1:8" ht="15">
      <c r="A369" s="62" t="s">
        <v>1381</v>
      </c>
      <c r="B369" s="62" t="s">
        <v>1375</v>
      </c>
      <c r="C369" s="63">
        <v>481103</v>
      </c>
      <c r="D369" s="47">
        <v>397603</v>
      </c>
      <c r="E369" s="47">
        <v>83500</v>
      </c>
      <c r="F369" s="47">
        <f t="shared" si="11"/>
        <v>481103</v>
      </c>
      <c r="G369" s="58" t="b">
        <f t="shared" si="12"/>
        <v>1</v>
      </c>
      <c r="H369" s="47">
        <v>377</v>
      </c>
    </row>
    <row r="370" spans="1:8" ht="15">
      <c r="A370" s="62" t="s">
        <v>435</v>
      </c>
      <c r="B370" s="62" t="s">
        <v>321</v>
      </c>
      <c r="C370" s="63">
        <v>476148</v>
      </c>
      <c r="D370" s="47">
        <v>469874</v>
      </c>
      <c r="E370" s="47">
        <v>6274</v>
      </c>
      <c r="F370" s="47">
        <f t="shared" si="11"/>
        <v>476148</v>
      </c>
      <c r="G370" s="58" t="b">
        <f t="shared" si="12"/>
        <v>1</v>
      </c>
      <c r="H370" s="47">
        <v>61</v>
      </c>
    </row>
    <row r="371" spans="1:8" ht="15">
      <c r="A371" s="62" t="s">
        <v>528</v>
      </c>
      <c r="B371" s="62" t="s">
        <v>321</v>
      </c>
      <c r="C371" s="63">
        <v>471140</v>
      </c>
      <c r="D371" s="47">
        <v>242588</v>
      </c>
      <c r="E371" s="47">
        <v>228552</v>
      </c>
      <c r="F371" s="47">
        <f t="shared" si="11"/>
        <v>471140</v>
      </c>
      <c r="G371" s="58" t="b">
        <f t="shared" si="12"/>
        <v>1</v>
      </c>
      <c r="H371" s="47">
        <v>92</v>
      </c>
    </row>
    <row r="372" spans="1:8" ht="15">
      <c r="A372" s="62" t="s">
        <v>562</v>
      </c>
      <c r="B372" s="62" t="s">
        <v>532</v>
      </c>
      <c r="C372" s="63">
        <v>470797</v>
      </c>
      <c r="D372" s="47">
        <v>408182</v>
      </c>
      <c r="E372" s="47">
        <v>62615</v>
      </c>
      <c r="F372" s="47">
        <f t="shared" si="11"/>
        <v>470797</v>
      </c>
      <c r="G372" s="58" t="b">
        <f t="shared" si="12"/>
        <v>1</v>
      </c>
      <c r="H372" s="47">
        <v>103</v>
      </c>
    </row>
    <row r="373" spans="1:8" ht="15">
      <c r="A373" s="62" t="s">
        <v>1606</v>
      </c>
      <c r="B373" s="62" t="s">
        <v>1591</v>
      </c>
      <c r="C373" s="63">
        <v>464416</v>
      </c>
      <c r="D373" s="47">
        <v>446041</v>
      </c>
      <c r="E373" s="47">
        <v>18375</v>
      </c>
      <c r="F373" s="47">
        <f t="shared" si="11"/>
        <v>464416</v>
      </c>
      <c r="G373" s="58" t="b">
        <f t="shared" si="12"/>
        <v>1</v>
      </c>
      <c r="H373" s="47">
        <v>452</v>
      </c>
    </row>
    <row r="374" spans="1:8" ht="15">
      <c r="A374" s="62" t="s">
        <v>393</v>
      </c>
      <c r="B374" s="62" t="s">
        <v>321</v>
      </c>
      <c r="C374" s="63">
        <v>463451</v>
      </c>
      <c r="D374" s="47">
        <v>460451</v>
      </c>
      <c r="E374" s="47">
        <v>3000</v>
      </c>
      <c r="F374" s="47">
        <f t="shared" si="11"/>
        <v>463451</v>
      </c>
      <c r="G374" s="58" t="b">
        <f t="shared" si="12"/>
        <v>1</v>
      </c>
      <c r="H374" s="47">
        <v>47</v>
      </c>
    </row>
    <row r="375" spans="1:8" ht="15">
      <c r="A375" s="62" t="s">
        <v>1504</v>
      </c>
      <c r="B375" s="62" t="s">
        <v>1492</v>
      </c>
      <c r="C375" s="63">
        <v>462278</v>
      </c>
      <c r="D375" s="47">
        <v>462278</v>
      </c>
      <c r="E375" s="47">
        <v>0</v>
      </c>
      <c r="F375" s="47">
        <f t="shared" si="11"/>
        <v>462278</v>
      </c>
      <c r="G375" s="58" t="b">
        <f t="shared" si="12"/>
        <v>1</v>
      </c>
      <c r="H375" s="47">
        <v>418</v>
      </c>
    </row>
    <row r="376" spans="1:8" ht="15">
      <c r="A376" s="62" t="s">
        <v>1477</v>
      </c>
      <c r="B376" s="62" t="s">
        <v>1375</v>
      </c>
      <c r="C376" s="63">
        <v>459302</v>
      </c>
      <c r="D376" s="47">
        <v>224322</v>
      </c>
      <c r="E376" s="47">
        <v>234980</v>
      </c>
      <c r="F376" s="47">
        <f t="shared" si="11"/>
        <v>459302</v>
      </c>
      <c r="G376" s="58" t="b">
        <f t="shared" si="12"/>
        <v>1</v>
      </c>
      <c r="H376" s="47">
        <v>409</v>
      </c>
    </row>
    <row r="377" spans="1:8" ht="15">
      <c r="A377" s="62" t="s">
        <v>1152</v>
      </c>
      <c r="B377" s="62" t="s">
        <v>1143</v>
      </c>
      <c r="C377" s="63">
        <v>455778</v>
      </c>
      <c r="D377" s="47">
        <v>400000</v>
      </c>
      <c r="E377" s="47">
        <v>55778</v>
      </c>
      <c r="F377" s="47">
        <f t="shared" si="11"/>
        <v>455778</v>
      </c>
      <c r="G377" s="58" t="b">
        <f t="shared" si="12"/>
        <v>1</v>
      </c>
      <c r="H377" s="47">
        <v>300</v>
      </c>
    </row>
    <row r="378" spans="1:8" ht="15">
      <c r="A378" s="62" t="s">
        <v>1004</v>
      </c>
      <c r="B378" s="62" t="s">
        <v>992</v>
      </c>
      <c r="C378" s="63">
        <v>455618</v>
      </c>
      <c r="D378" s="47">
        <v>337582</v>
      </c>
      <c r="E378" s="47">
        <v>118036</v>
      </c>
      <c r="F378" s="47">
        <f t="shared" si="11"/>
        <v>455618</v>
      </c>
      <c r="G378" s="58" t="b">
        <f t="shared" si="12"/>
        <v>1</v>
      </c>
      <c r="H378" s="47">
        <v>250</v>
      </c>
    </row>
    <row r="379" spans="1:8" ht="15">
      <c r="A379" s="62" t="s">
        <v>1393</v>
      </c>
      <c r="B379" s="62" t="s">
        <v>1375</v>
      </c>
      <c r="C379" s="63">
        <v>450819</v>
      </c>
      <c r="D379" s="47">
        <v>284399</v>
      </c>
      <c r="E379" s="47">
        <v>166420</v>
      </c>
      <c r="F379" s="47">
        <f t="shared" si="11"/>
        <v>450819</v>
      </c>
      <c r="G379" s="58" t="b">
        <f t="shared" si="12"/>
        <v>1</v>
      </c>
      <c r="H379" s="47">
        <v>381</v>
      </c>
    </row>
    <row r="380" spans="1:8" ht="15">
      <c r="A380" s="62" t="s">
        <v>266</v>
      </c>
      <c r="B380" s="62" t="s">
        <v>251</v>
      </c>
      <c r="C380" s="63">
        <v>446441</v>
      </c>
      <c r="D380" s="47">
        <v>397816</v>
      </c>
      <c r="E380" s="47">
        <v>48625</v>
      </c>
      <c r="F380" s="47">
        <f t="shared" si="11"/>
        <v>446441</v>
      </c>
      <c r="G380" s="58" t="b">
        <f t="shared" si="12"/>
        <v>1</v>
      </c>
      <c r="H380" s="47">
        <v>5</v>
      </c>
    </row>
    <row r="381" spans="1:8" ht="15">
      <c r="A381" s="62" t="s">
        <v>247</v>
      </c>
      <c r="B381" s="62" t="s">
        <v>191</v>
      </c>
      <c r="C381" s="63">
        <v>445517</v>
      </c>
      <c r="D381" s="47">
        <v>89587</v>
      </c>
      <c r="E381" s="47">
        <v>355930</v>
      </c>
      <c r="F381" s="47">
        <f t="shared" si="11"/>
        <v>445517</v>
      </c>
      <c r="G381" s="58" t="b">
        <f t="shared" si="12"/>
        <v>1</v>
      </c>
      <c r="H381" s="47">
        <v>565</v>
      </c>
    </row>
    <row r="382" spans="1:8" ht="15">
      <c r="A382" s="62" t="s">
        <v>1213</v>
      </c>
      <c r="B382" s="62" t="s">
        <v>1143</v>
      </c>
      <c r="C382" s="63">
        <v>445153</v>
      </c>
      <c r="D382" s="47">
        <v>284253</v>
      </c>
      <c r="E382" s="47">
        <v>160900</v>
      </c>
      <c r="F382" s="47">
        <f t="shared" si="11"/>
        <v>445153</v>
      </c>
      <c r="G382" s="58" t="b">
        <f t="shared" si="12"/>
        <v>1</v>
      </c>
      <c r="H382" s="47">
        <v>321</v>
      </c>
    </row>
    <row r="383" spans="1:8" ht="15">
      <c r="A383" s="62" t="s">
        <v>1639</v>
      </c>
      <c r="B383" s="62" t="s">
        <v>1591</v>
      </c>
      <c r="C383" s="63">
        <v>440371</v>
      </c>
      <c r="D383" s="47">
        <v>226871</v>
      </c>
      <c r="E383" s="47">
        <v>213500</v>
      </c>
      <c r="F383" s="47">
        <f t="shared" si="11"/>
        <v>440371</v>
      </c>
      <c r="G383" s="58" t="b">
        <f t="shared" si="12"/>
        <v>1</v>
      </c>
      <c r="H383" s="47">
        <v>463</v>
      </c>
    </row>
    <row r="384" spans="1:8" ht="15">
      <c r="A384" s="62" t="s">
        <v>1256</v>
      </c>
      <c r="B384" s="62" t="s">
        <v>1217</v>
      </c>
      <c r="C384" s="63">
        <v>439175</v>
      </c>
      <c r="D384" s="47">
        <v>428775</v>
      </c>
      <c r="E384" s="47">
        <v>10400</v>
      </c>
      <c r="F384" s="47">
        <f t="shared" si="11"/>
        <v>439175</v>
      </c>
      <c r="G384" s="58" t="b">
        <f t="shared" si="12"/>
        <v>1</v>
      </c>
      <c r="H384" s="47">
        <v>335</v>
      </c>
    </row>
    <row r="385" spans="1:8" ht="15">
      <c r="A385" s="62" t="s">
        <v>155</v>
      </c>
      <c r="B385" s="62" t="s">
        <v>126</v>
      </c>
      <c r="C385" s="63">
        <v>421276</v>
      </c>
      <c r="D385" s="47">
        <v>357991</v>
      </c>
      <c r="E385" s="47">
        <v>63285</v>
      </c>
      <c r="F385" s="47">
        <f t="shared" si="11"/>
        <v>421276</v>
      </c>
      <c r="G385" s="58" t="b">
        <f t="shared" si="12"/>
        <v>1</v>
      </c>
      <c r="H385" s="47">
        <v>533</v>
      </c>
    </row>
    <row r="386" spans="1:8" ht="15">
      <c r="A386" s="62" t="s">
        <v>1618</v>
      </c>
      <c r="B386" s="62" t="s">
        <v>1591</v>
      </c>
      <c r="C386" s="63">
        <v>420425</v>
      </c>
      <c r="D386" s="47">
        <v>201155</v>
      </c>
      <c r="E386" s="47">
        <v>219270</v>
      </c>
      <c r="F386" s="47">
        <f t="shared" si="11"/>
        <v>420425</v>
      </c>
      <c r="G386" s="58" t="b">
        <f t="shared" si="12"/>
        <v>1</v>
      </c>
      <c r="H386" s="47">
        <v>456</v>
      </c>
    </row>
    <row r="387" spans="1:8" ht="15">
      <c r="A387" s="62" t="s">
        <v>23</v>
      </c>
      <c r="B387" s="62" t="s">
        <v>1691</v>
      </c>
      <c r="C387" s="63">
        <v>415425</v>
      </c>
      <c r="D387" s="47">
        <v>351535</v>
      </c>
      <c r="E387" s="47">
        <v>63890</v>
      </c>
      <c r="F387" s="47">
        <f t="shared" si="11"/>
        <v>415425</v>
      </c>
      <c r="G387" s="58" t="b">
        <f t="shared" si="12"/>
        <v>1</v>
      </c>
      <c r="H387" s="47">
        <v>492</v>
      </c>
    </row>
    <row r="388" spans="1:8" ht="15">
      <c r="A388" s="62" t="s">
        <v>1557</v>
      </c>
      <c r="B388" s="62" t="s">
        <v>1492</v>
      </c>
      <c r="C388" s="63">
        <v>415397</v>
      </c>
      <c r="D388" s="47">
        <v>415397</v>
      </c>
      <c r="E388" s="47">
        <v>0</v>
      </c>
      <c r="F388" s="47">
        <f t="shared" si="11"/>
        <v>415397</v>
      </c>
      <c r="G388" s="58" t="b">
        <f t="shared" si="12"/>
        <v>1</v>
      </c>
      <c r="H388" s="47">
        <v>436</v>
      </c>
    </row>
    <row r="389" spans="1:8" ht="15">
      <c r="A389" s="62" t="s">
        <v>438</v>
      </c>
      <c r="B389" s="62" t="s">
        <v>321</v>
      </c>
      <c r="C389" s="63">
        <v>411646</v>
      </c>
      <c r="D389" s="47">
        <v>202621</v>
      </c>
      <c r="E389" s="47">
        <v>209025</v>
      </c>
      <c r="F389" s="47">
        <f t="shared" si="11"/>
        <v>411646</v>
      </c>
      <c r="G389" s="58" t="b">
        <f t="shared" si="12"/>
        <v>1</v>
      </c>
      <c r="H389" s="47">
        <v>62</v>
      </c>
    </row>
    <row r="390" spans="1:8" ht="15">
      <c r="A390" s="62" t="s">
        <v>1210</v>
      </c>
      <c r="B390" s="62" t="s">
        <v>1143</v>
      </c>
      <c r="C390" s="63">
        <v>410117</v>
      </c>
      <c r="D390" s="47">
        <v>232117</v>
      </c>
      <c r="E390" s="47">
        <v>178000</v>
      </c>
      <c r="F390" s="47">
        <f t="shared" si="11"/>
        <v>410117</v>
      </c>
      <c r="G390" s="58" t="b">
        <f t="shared" si="12"/>
        <v>1</v>
      </c>
      <c r="H390" s="47">
        <v>320</v>
      </c>
    </row>
    <row r="391" spans="1:8" ht="15">
      <c r="A391" s="62" t="s">
        <v>94</v>
      </c>
      <c r="B391" s="62" t="s">
        <v>43</v>
      </c>
      <c r="C391" s="63">
        <v>391571</v>
      </c>
      <c r="D391" s="47">
        <v>380071</v>
      </c>
      <c r="E391" s="47">
        <v>11500</v>
      </c>
      <c r="F391" s="47">
        <f t="shared" si="11"/>
        <v>391571</v>
      </c>
      <c r="G391" s="58" t="b">
        <f t="shared" si="12"/>
        <v>1</v>
      </c>
      <c r="H391" s="47">
        <v>516</v>
      </c>
    </row>
    <row r="392" spans="1:8" ht="15">
      <c r="A392" s="62" t="s">
        <v>1687</v>
      </c>
      <c r="B392" s="62" t="s">
        <v>1640</v>
      </c>
      <c r="C392" s="63">
        <v>390550</v>
      </c>
      <c r="D392" s="47">
        <v>295550</v>
      </c>
      <c r="E392" s="47">
        <v>95000</v>
      </c>
      <c r="F392" s="47">
        <f t="shared" si="11"/>
        <v>390550</v>
      </c>
      <c r="G392" s="58" t="b">
        <f t="shared" si="12"/>
        <v>1</v>
      </c>
      <c r="H392" s="47">
        <v>477</v>
      </c>
    </row>
    <row r="393" spans="1:8" ht="15">
      <c r="A393" s="62" t="s">
        <v>1441</v>
      </c>
      <c r="B393" s="62" t="s">
        <v>1375</v>
      </c>
      <c r="C393" s="63">
        <v>388246</v>
      </c>
      <c r="D393" s="47">
        <v>247046</v>
      </c>
      <c r="E393" s="47">
        <v>141200</v>
      </c>
      <c r="F393" s="47">
        <f t="shared" si="11"/>
        <v>388246</v>
      </c>
      <c r="G393" s="58" t="b">
        <f t="shared" si="12"/>
        <v>1</v>
      </c>
      <c r="H393" s="47">
        <v>397</v>
      </c>
    </row>
    <row r="394" spans="1:8" ht="15">
      <c r="A394" s="62" t="s">
        <v>664</v>
      </c>
      <c r="B394" s="62" t="s">
        <v>652</v>
      </c>
      <c r="C394" s="63">
        <v>380937</v>
      </c>
      <c r="D394" s="47">
        <v>247387</v>
      </c>
      <c r="E394" s="47">
        <v>133550</v>
      </c>
      <c r="F394" s="47">
        <f t="shared" si="11"/>
        <v>380937</v>
      </c>
      <c r="G394" s="58" t="b">
        <f t="shared" si="12"/>
        <v>1</v>
      </c>
      <c r="H394" s="47">
        <v>137</v>
      </c>
    </row>
    <row r="395" spans="1:8" ht="15">
      <c r="A395" s="62" t="s">
        <v>1560</v>
      </c>
      <c r="B395" s="62" t="s">
        <v>1492</v>
      </c>
      <c r="C395" s="63">
        <v>380847</v>
      </c>
      <c r="D395" s="47">
        <v>289778</v>
      </c>
      <c r="E395" s="47">
        <v>91069</v>
      </c>
      <c r="F395" s="47">
        <f t="shared" si="11"/>
        <v>380847</v>
      </c>
      <c r="G395" s="58" t="b">
        <f t="shared" si="12"/>
        <v>1</v>
      </c>
      <c r="H395" s="47">
        <v>437</v>
      </c>
    </row>
    <row r="396" spans="1:8" ht="15">
      <c r="A396" s="62" t="s">
        <v>1179</v>
      </c>
      <c r="B396" s="62" t="s">
        <v>1143</v>
      </c>
      <c r="C396" s="63">
        <v>379067</v>
      </c>
      <c r="D396" s="47">
        <v>371617</v>
      </c>
      <c r="E396" s="47">
        <v>7450</v>
      </c>
      <c r="F396" s="47">
        <f t="shared" si="11"/>
        <v>379067</v>
      </c>
      <c r="G396" s="58" t="b">
        <f t="shared" si="12"/>
        <v>1</v>
      </c>
      <c r="H396" s="47">
        <v>309</v>
      </c>
    </row>
    <row r="397" spans="1:8" ht="15">
      <c r="A397" s="62" t="s">
        <v>773</v>
      </c>
      <c r="B397" s="62" t="s">
        <v>764</v>
      </c>
      <c r="C397" s="63">
        <v>377286</v>
      </c>
      <c r="D397" s="47">
        <v>348986</v>
      </c>
      <c r="E397" s="47">
        <v>28300</v>
      </c>
      <c r="F397" s="47">
        <f t="shared" si="11"/>
        <v>377286</v>
      </c>
      <c r="G397" s="58" t="b">
        <f t="shared" si="12"/>
        <v>1</v>
      </c>
      <c r="H397" s="47">
        <v>173</v>
      </c>
    </row>
    <row r="398" spans="1:8" ht="15">
      <c r="A398" s="62" t="s">
        <v>742</v>
      </c>
      <c r="B398" s="62" t="s">
        <v>652</v>
      </c>
      <c r="C398" s="63">
        <v>375444</v>
      </c>
      <c r="D398" s="47">
        <v>333149</v>
      </c>
      <c r="E398" s="47">
        <v>42295</v>
      </c>
      <c r="F398" s="47">
        <f t="shared" si="11"/>
        <v>375444</v>
      </c>
      <c r="G398" s="58" t="b">
        <f t="shared" si="12"/>
        <v>1</v>
      </c>
      <c r="H398" s="47">
        <v>163</v>
      </c>
    </row>
    <row r="399" spans="1:8" ht="15">
      <c r="A399" s="62" t="s">
        <v>1609</v>
      </c>
      <c r="B399" s="62" t="s">
        <v>1591</v>
      </c>
      <c r="C399" s="63">
        <v>374955</v>
      </c>
      <c r="D399" s="47">
        <v>346305</v>
      </c>
      <c r="E399" s="47">
        <v>28650</v>
      </c>
      <c r="F399" s="47">
        <f t="shared" si="11"/>
        <v>374955</v>
      </c>
      <c r="G399" s="58" t="b">
        <f t="shared" si="12"/>
        <v>1</v>
      </c>
      <c r="H399" s="47">
        <v>453</v>
      </c>
    </row>
    <row r="400" spans="1:8" ht="15">
      <c r="A400" s="62" t="s">
        <v>721</v>
      </c>
      <c r="B400" s="62" t="s">
        <v>652</v>
      </c>
      <c r="C400" s="63">
        <v>373610</v>
      </c>
      <c r="D400" s="47">
        <v>295860</v>
      </c>
      <c r="E400" s="47">
        <v>77750</v>
      </c>
      <c r="F400" s="47">
        <f t="shared" si="11"/>
        <v>373610</v>
      </c>
      <c r="G400" s="58" t="b">
        <f t="shared" si="12"/>
        <v>1</v>
      </c>
      <c r="H400" s="47">
        <v>156</v>
      </c>
    </row>
    <row r="401" spans="1:8" ht="15">
      <c r="A401" s="62" t="s">
        <v>137</v>
      </c>
      <c r="B401" s="62" t="s">
        <v>126</v>
      </c>
      <c r="C401" s="63">
        <v>371850</v>
      </c>
      <c r="D401" s="47">
        <v>276750</v>
      </c>
      <c r="E401" s="47">
        <v>95100</v>
      </c>
      <c r="F401" s="47">
        <f t="shared" si="11"/>
        <v>371850</v>
      </c>
      <c r="G401" s="58" t="b">
        <f t="shared" si="12"/>
        <v>1</v>
      </c>
      <c r="H401" s="47">
        <v>527</v>
      </c>
    </row>
    <row r="402" spans="1:8" ht="15">
      <c r="A402" s="62" t="s">
        <v>1085</v>
      </c>
      <c r="B402" s="62" t="s">
        <v>1029</v>
      </c>
      <c r="C402" s="63">
        <v>371486</v>
      </c>
      <c r="D402" s="47">
        <v>241909</v>
      </c>
      <c r="E402" s="47">
        <v>129577</v>
      </c>
      <c r="F402" s="47">
        <f t="shared" si="11"/>
        <v>371486</v>
      </c>
      <c r="G402" s="58" t="b">
        <f t="shared" si="12"/>
        <v>1</v>
      </c>
      <c r="H402" s="47">
        <v>277</v>
      </c>
    </row>
    <row r="403" spans="1:8" ht="15">
      <c r="A403" s="62" t="s">
        <v>628</v>
      </c>
      <c r="B403" s="62" t="s">
        <v>532</v>
      </c>
      <c r="C403" s="63">
        <v>367376</v>
      </c>
      <c r="D403" s="47">
        <v>275036</v>
      </c>
      <c r="E403" s="47">
        <v>92340</v>
      </c>
      <c r="F403" s="47">
        <f t="shared" si="11"/>
        <v>367376</v>
      </c>
      <c r="G403" s="58" t="b">
        <f t="shared" si="12"/>
        <v>1</v>
      </c>
      <c r="H403" s="47">
        <v>125</v>
      </c>
    </row>
    <row r="404" spans="1:8" ht="15">
      <c r="A404" s="62" t="s">
        <v>613</v>
      </c>
      <c r="B404" s="62" t="s">
        <v>532</v>
      </c>
      <c r="C404" s="63">
        <v>366360</v>
      </c>
      <c r="D404" s="47">
        <v>153560</v>
      </c>
      <c r="E404" s="47">
        <v>212800</v>
      </c>
      <c r="F404" s="47">
        <f t="shared" si="11"/>
        <v>366360</v>
      </c>
      <c r="G404" s="58" t="b">
        <f t="shared" si="12"/>
        <v>1</v>
      </c>
      <c r="H404" s="47">
        <v>120</v>
      </c>
    </row>
    <row r="405" spans="1:8" ht="15">
      <c r="A405" s="62" t="s">
        <v>1643</v>
      </c>
      <c r="B405" s="62" t="s">
        <v>1640</v>
      </c>
      <c r="C405" s="63">
        <v>363000</v>
      </c>
      <c r="D405" s="47">
        <v>363000</v>
      </c>
      <c r="E405" s="47">
        <v>0</v>
      </c>
      <c r="F405" s="47">
        <f t="shared" si="11"/>
        <v>363000</v>
      </c>
      <c r="G405" s="58" t="b">
        <f t="shared" si="12"/>
        <v>1</v>
      </c>
      <c r="H405" s="47">
        <v>464</v>
      </c>
    </row>
    <row r="406" spans="1:8" ht="15">
      <c r="A406" s="62" t="s">
        <v>1690</v>
      </c>
      <c r="B406" s="62" t="s">
        <v>1640</v>
      </c>
      <c r="C406" s="63">
        <v>362858</v>
      </c>
      <c r="D406" s="47">
        <v>277993</v>
      </c>
      <c r="E406" s="47">
        <v>84865</v>
      </c>
      <c r="F406" s="47">
        <f t="shared" si="11"/>
        <v>362858</v>
      </c>
      <c r="G406" s="58" t="b">
        <f t="shared" si="12"/>
        <v>1</v>
      </c>
      <c r="H406" s="47">
        <v>478</v>
      </c>
    </row>
    <row r="407" spans="1:8" ht="15">
      <c r="A407" s="62" t="s">
        <v>167</v>
      </c>
      <c r="B407" s="62" t="s">
        <v>126</v>
      </c>
      <c r="C407" s="63">
        <v>360239</v>
      </c>
      <c r="D407" s="47">
        <v>287809</v>
      </c>
      <c r="E407" s="47">
        <v>72430</v>
      </c>
      <c r="F407" s="47">
        <f t="shared" si="11"/>
        <v>360239</v>
      </c>
      <c r="G407" s="58" t="b">
        <f t="shared" si="12"/>
        <v>1</v>
      </c>
      <c r="H407" s="47">
        <v>537</v>
      </c>
    </row>
    <row r="408" spans="1:8" ht="15">
      <c r="A408" s="62" t="s">
        <v>831</v>
      </c>
      <c r="B408" s="62" t="s">
        <v>921</v>
      </c>
      <c r="C408" s="63">
        <v>358711</v>
      </c>
      <c r="D408" s="47">
        <v>184889</v>
      </c>
      <c r="E408" s="47">
        <v>173822</v>
      </c>
      <c r="F408" s="47">
        <f t="shared" si="11"/>
        <v>358711</v>
      </c>
      <c r="G408" s="58" t="b">
        <f t="shared" si="12"/>
        <v>1</v>
      </c>
      <c r="H408" s="47">
        <v>229</v>
      </c>
    </row>
    <row r="409" spans="1:8" ht="15">
      <c r="A409" s="62" t="s">
        <v>432</v>
      </c>
      <c r="B409" s="62" t="s">
        <v>321</v>
      </c>
      <c r="C409" s="63">
        <v>357175</v>
      </c>
      <c r="D409" s="47">
        <v>184475</v>
      </c>
      <c r="E409" s="47">
        <v>172700</v>
      </c>
      <c r="F409" s="47">
        <f t="shared" si="11"/>
        <v>357175</v>
      </c>
      <c r="G409" s="58" t="b">
        <f t="shared" si="12"/>
        <v>1</v>
      </c>
      <c r="H409" s="47">
        <v>60</v>
      </c>
    </row>
    <row r="410" spans="1:8" ht="15">
      <c r="A410" s="62" t="s">
        <v>363</v>
      </c>
      <c r="B410" s="62" t="s">
        <v>321</v>
      </c>
      <c r="C410" s="63">
        <v>352958</v>
      </c>
      <c r="D410" s="47">
        <v>250858</v>
      </c>
      <c r="E410" s="47">
        <v>102100</v>
      </c>
      <c r="F410" s="47">
        <f t="shared" si="11"/>
        <v>352958</v>
      </c>
      <c r="G410" s="58" t="b">
        <f t="shared" si="12"/>
        <v>1</v>
      </c>
      <c r="H410" s="47">
        <v>37</v>
      </c>
    </row>
    <row r="411" spans="1:8" ht="15">
      <c r="A411" s="62" t="s">
        <v>745</v>
      </c>
      <c r="B411" s="62" t="s">
        <v>652</v>
      </c>
      <c r="C411" s="63">
        <v>352012</v>
      </c>
      <c r="D411" s="47">
        <v>62848</v>
      </c>
      <c r="E411" s="47">
        <v>289164</v>
      </c>
      <c r="F411" s="47">
        <f t="shared" si="11"/>
        <v>352012</v>
      </c>
      <c r="G411" s="58" t="b">
        <f t="shared" si="12"/>
        <v>1</v>
      </c>
      <c r="H411" s="47">
        <v>164</v>
      </c>
    </row>
    <row r="412" spans="1:8" ht="15">
      <c r="A412" s="62" t="s">
        <v>965</v>
      </c>
      <c r="B412" s="62" t="s">
        <v>921</v>
      </c>
      <c r="C412" s="63">
        <v>351676</v>
      </c>
      <c r="D412" s="47">
        <v>339776</v>
      </c>
      <c r="E412" s="47">
        <v>11900</v>
      </c>
      <c r="F412" s="47">
        <f t="shared" si="11"/>
        <v>351676</v>
      </c>
      <c r="G412" s="58" t="b">
        <f t="shared" si="12"/>
        <v>1</v>
      </c>
      <c r="H412" s="47">
        <v>237</v>
      </c>
    </row>
    <row r="413" spans="1:8" ht="15">
      <c r="A413" s="62" t="s">
        <v>519</v>
      </c>
      <c r="B413" s="62" t="s">
        <v>191</v>
      </c>
      <c r="C413" s="63">
        <v>347241</v>
      </c>
      <c r="D413" s="47">
        <v>231877</v>
      </c>
      <c r="E413" s="47">
        <v>115364</v>
      </c>
      <c r="F413" s="47">
        <f t="shared" si="11"/>
        <v>347241</v>
      </c>
      <c r="G413" s="58" t="b">
        <f t="shared" si="12"/>
        <v>1</v>
      </c>
      <c r="H413" s="47">
        <v>566</v>
      </c>
    </row>
    <row r="414" spans="1:8" ht="15">
      <c r="A414" s="62" t="s">
        <v>736</v>
      </c>
      <c r="B414" s="62" t="s">
        <v>652</v>
      </c>
      <c r="C414" s="63">
        <v>344233</v>
      </c>
      <c r="D414" s="47">
        <v>334233</v>
      </c>
      <c r="E414" s="47">
        <v>10000</v>
      </c>
      <c r="F414" s="47">
        <f t="shared" si="11"/>
        <v>344233</v>
      </c>
      <c r="G414" s="58" t="b">
        <f t="shared" si="12"/>
        <v>1</v>
      </c>
      <c r="H414" s="47">
        <v>161</v>
      </c>
    </row>
    <row r="415" spans="1:8" ht="15">
      <c r="A415" s="62" t="s">
        <v>1594</v>
      </c>
      <c r="B415" s="62" t="s">
        <v>1591</v>
      </c>
      <c r="C415" s="63">
        <v>343110</v>
      </c>
      <c r="D415" s="47">
        <v>340110</v>
      </c>
      <c r="E415" s="47">
        <v>3000</v>
      </c>
      <c r="F415" s="47">
        <f t="shared" si="11"/>
        <v>343110</v>
      </c>
      <c r="G415" s="58" t="b">
        <f t="shared" si="12"/>
        <v>1</v>
      </c>
      <c r="H415" s="47">
        <v>448</v>
      </c>
    </row>
    <row r="416" spans="1:8" ht="15">
      <c r="A416" s="62" t="s">
        <v>143</v>
      </c>
      <c r="B416" s="62" t="s">
        <v>126</v>
      </c>
      <c r="C416" s="63">
        <v>338415</v>
      </c>
      <c r="D416" s="47">
        <v>331115</v>
      </c>
      <c r="E416" s="47">
        <v>7300</v>
      </c>
      <c r="F416" s="47">
        <f t="shared" si="11"/>
        <v>338415</v>
      </c>
      <c r="G416" s="58" t="b">
        <f t="shared" si="12"/>
        <v>1</v>
      </c>
      <c r="H416" s="47">
        <v>529</v>
      </c>
    </row>
    <row r="417" spans="1:8" ht="15">
      <c r="A417" s="62" t="s">
        <v>411</v>
      </c>
      <c r="B417" s="62" t="s">
        <v>321</v>
      </c>
      <c r="C417" s="63">
        <v>336973</v>
      </c>
      <c r="D417" s="47">
        <v>336973</v>
      </c>
      <c r="E417" s="47">
        <v>0</v>
      </c>
      <c r="F417" s="47">
        <f t="shared" si="11"/>
        <v>336973</v>
      </c>
      <c r="G417" s="58" t="b">
        <f t="shared" si="12"/>
        <v>1</v>
      </c>
      <c r="H417" s="47">
        <v>53</v>
      </c>
    </row>
    <row r="418" spans="1:8" ht="15">
      <c r="A418" s="62" t="s">
        <v>507</v>
      </c>
      <c r="B418" s="62" t="s">
        <v>321</v>
      </c>
      <c r="C418" s="63">
        <v>333773</v>
      </c>
      <c r="D418" s="47">
        <v>0</v>
      </c>
      <c r="E418" s="47">
        <v>333773</v>
      </c>
      <c r="F418" s="47">
        <f t="shared" si="11"/>
        <v>333773</v>
      </c>
      <c r="G418" s="58" t="b">
        <f t="shared" si="12"/>
        <v>1</v>
      </c>
      <c r="H418" s="47">
        <v>85</v>
      </c>
    </row>
    <row r="419" spans="1:8" ht="15">
      <c r="A419" s="62" t="s">
        <v>354</v>
      </c>
      <c r="B419" s="62" t="s">
        <v>321</v>
      </c>
      <c r="C419" s="63">
        <v>327600</v>
      </c>
      <c r="D419" s="47">
        <v>327600</v>
      </c>
      <c r="E419" s="47">
        <v>0</v>
      </c>
      <c r="F419" s="47">
        <f t="shared" si="11"/>
        <v>327600</v>
      </c>
      <c r="G419" s="58" t="b">
        <f t="shared" si="12"/>
        <v>1</v>
      </c>
      <c r="H419" s="47">
        <v>34</v>
      </c>
    </row>
    <row r="420" spans="1:8" ht="15">
      <c r="A420" s="62" t="s">
        <v>1322</v>
      </c>
      <c r="B420" s="62" t="s">
        <v>1217</v>
      </c>
      <c r="C420" s="63">
        <v>322459</v>
      </c>
      <c r="D420" s="47">
        <v>218745</v>
      </c>
      <c r="E420" s="47">
        <v>103714</v>
      </c>
      <c r="F420" s="47">
        <f t="shared" si="11"/>
        <v>322459</v>
      </c>
      <c r="G420" s="58" t="b">
        <f t="shared" si="12"/>
        <v>1</v>
      </c>
      <c r="H420" s="47">
        <v>357</v>
      </c>
    </row>
    <row r="421" spans="1:8" ht="15">
      <c r="A421" s="62" t="s">
        <v>1262</v>
      </c>
      <c r="B421" s="62" t="s">
        <v>1217</v>
      </c>
      <c r="C421" s="63">
        <v>313861</v>
      </c>
      <c r="D421" s="47">
        <v>205919</v>
      </c>
      <c r="E421" s="47">
        <v>107942</v>
      </c>
      <c r="F421" s="47">
        <f t="shared" si="11"/>
        <v>313861</v>
      </c>
      <c r="G421" s="58" t="b">
        <f t="shared" si="12"/>
        <v>1</v>
      </c>
      <c r="H421" s="47">
        <v>337</v>
      </c>
    </row>
    <row r="422" spans="1:8" ht="15">
      <c r="A422" s="62" t="s">
        <v>936</v>
      </c>
      <c r="B422" s="62" t="s">
        <v>1029</v>
      </c>
      <c r="C422" s="63">
        <v>309986</v>
      </c>
      <c r="D422" s="47">
        <v>278786</v>
      </c>
      <c r="E422" s="47">
        <v>31200</v>
      </c>
      <c r="F422" s="47">
        <f t="shared" si="11"/>
        <v>309986</v>
      </c>
      <c r="G422" s="58" t="b">
        <f t="shared" si="12"/>
        <v>1</v>
      </c>
      <c r="H422" s="47">
        <v>268</v>
      </c>
    </row>
    <row r="423" spans="1:8" ht="15">
      <c r="A423" s="62" t="s">
        <v>894</v>
      </c>
      <c r="B423" s="62" t="s">
        <v>856</v>
      </c>
      <c r="C423" s="63">
        <v>309160</v>
      </c>
      <c r="D423" s="47">
        <v>247310</v>
      </c>
      <c r="E423" s="47">
        <v>61850</v>
      </c>
      <c r="F423" s="47">
        <f t="shared" si="11"/>
        <v>309160</v>
      </c>
      <c r="G423" s="58" t="b">
        <f t="shared" si="12"/>
        <v>1</v>
      </c>
      <c r="H423" s="47">
        <v>213</v>
      </c>
    </row>
    <row r="424" spans="1:8" ht="15">
      <c r="A424" s="62" t="s">
        <v>1522</v>
      </c>
      <c r="B424" s="62" t="s">
        <v>1492</v>
      </c>
      <c r="C424" s="63">
        <v>308600</v>
      </c>
      <c r="D424" s="47">
        <v>125650</v>
      </c>
      <c r="E424" s="47">
        <v>182950</v>
      </c>
      <c r="F424" s="47">
        <f t="shared" si="11"/>
        <v>308600</v>
      </c>
      <c r="G424" s="58" t="b">
        <f t="shared" si="12"/>
        <v>1</v>
      </c>
      <c r="H424" s="47">
        <v>424</v>
      </c>
    </row>
    <row r="425" spans="1:8" ht="15">
      <c r="A425" s="62" t="s">
        <v>1646</v>
      </c>
      <c r="B425" s="62" t="s">
        <v>1640</v>
      </c>
      <c r="C425" s="63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8" t="b">
        <f aca="true" t="shared" si="14" ref="G425:G488">C425=F425</f>
        <v>1</v>
      </c>
      <c r="H425" s="47">
        <v>465</v>
      </c>
    </row>
    <row r="426" spans="1:8" ht="15">
      <c r="A426" s="62" t="s">
        <v>55</v>
      </c>
      <c r="B426" s="62" t="s">
        <v>43</v>
      </c>
      <c r="C426" s="63">
        <v>301837</v>
      </c>
      <c r="D426" s="47">
        <v>186060</v>
      </c>
      <c r="E426" s="47">
        <v>115777</v>
      </c>
      <c r="F426" s="47">
        <f t="shared" si="13"/>
        <v>301837</v>
      </c>
      <c r="G426" s="58" t="b">
        <f t="shared" si="14"/>
        <v>1</v>
      </c>
      <c r="H426" s="47">
        <v>503</v>
      </c>
    </row>
    <row r="427" spans="1:8" ht="15">
      <c r="A427" s="62" t="s">
        <v>1703</v>
      </c>
      <c r="B427" s="62" t="s">
        <v>1691</v>
      </c>
      <c r="C427" s="63">
        <v>299500</v>
      </c>
      <c r="D427" s="47">
        <v>299500</v>
      </c>
      <c r="E427" s="47">
        <v>0</v>
      </c>
      <c r="F427" s="47">
        <f t="shared" si="13"/>
        <v>299500</v>
      </c>
      <c r="G427" s="58" t="b">
        <f t="shared" si="14"/>
        <v>1</v>
      </c>
      <c r="H427" s="47">
        <v>482</v>
      </c>
    </row>
    <row r="428" spans="1:8" ht="15">
      <c r="A428" s="62" t="s">
        <v>727</v>
      </c>
      <c r="B428" s="62" t="s">
        <v>652</v>
      </c>
      <c r="C428" s="63">
        <v>297053</v>
      </c>
      <c r="D428" s="47">
        <v>293053</v>
      </c>
      <c r="E428" s="47">
        <v>4000</v>
      </c>
      <c r="F428" s="47">
        <f t="shared" si="13"/>
        <v>297053</v>
      </c>
      <c r="G428" s="58" t="b">
        <f t="shared" si="14"/>
        <v>1</v>
      </c>
      <c r="H428" s="47">
        <v>158</v>
      </c>
    </row>
    <row r="429" spans="1:8" ht="15">
      <c r="A429" s="62" t="s">
        <v>541</v>
      </c>
      <c r="B429" s="62" t="s">
        <v>532</v>
      </c>
      <c r="C429" s="63">
        <v>294080</v>
      </c>
      <c r="D429" s="47">
        <v>189665</v>
      </c>
      <c r="E429" s="47">
        <v>104415</v>
      </c>
      <c r="F429" s="47">
        <f t="shared" si="13"/>
        <v>294080</v>
      </c>
      <c r="G429" s="58" t="b">
        <f t="shared" si="14"/>
        <v>1</v>
      </c>
      <c r="H429" s="47">
        <v>96</v>
      </c>
    </row>
    <row r="430" spans="1:8" ht="15">
      <c r="A430" s="62" t="s">
        <v>1056</v>
      </c>
      <c r="B430" s="62" t="s">
        <v>1029</v>
      </c>
      <c r="C430" s="63">
        <v>286511</v>
      </c>
      <c r="D430" s="47">
        <v>111292</v>
      </c>
      <c r="E430" s="47">
        <v>175219</v>
      </c>
      <c r="F430" s="47">
        <f t="shared" si="13"/>
        <v>286511</v>
      </c>
      <c r="G430" s="58" t="b">
        <f t="shared" si="14"/>
        <v>1</v>
      </c>
      <c r="H430" s="47">
        <v>267</v>
      </c>
    </row>
    <row r="431" spans="1:8" ht="15">
      <c r="A431" s="62" t="s">
        <v>694</v>
      </c>
      <c r="B431" s="62" t="s">
        <v>652</v>
      </c>
      <c r="C431" s="63">
        <v>283267</v>
      </c>
      <c r="D431" s="47">
        <v>164602</v>
      </c>
      <c r="E431" s="47">
        <v>118665</v>
      </c>
      <c r="F431" s="47">
        <f t="shared" si="13"/>
        <v>283267</v>
      </c>
      <c r="G431" s="58" t="b">
        <f t="shared" si="14"/>
        <v>1</v>
      </c>
      <c r="H431" s="47">
        <v>147</v>
      </c>
    </row>
    <row r="432" spans="1:8" ht="15">
      <c r="A432" s="62" t="s">
        <v>212</v>
      </c>
      <c r="B432" s="62" t="s">
        <v>191</v>
      </c>
      <c r="C432" s="63">
        <v>278632</v>
      </c>
      <c r="D432" s="47">
        <v>0</v>
      </c>
      <c r="E432" s="47">
        <v>278632</v>
      </c>
      <c r="F432" s="47">
        <f t="shared" si="13"/>
        <v>278632</v>
      </c>
      <c r="G432" s="58" t="b">
        <f t="shared" si="14"/>
        <v>1</v>
      </c>
      <c r="H432" s="47">
        <v>552</v>
      </c>
    </row>
    <row r="433" spans="1:8" ht="15">
      <c r="A433" s="62" t="s">
        <v>484</v>
      </c>
      <c r="B433" s="62" t="s">
        <v>321</v>
      </c>
      <c r="C433" s="63">
        <v>272737</v>
      </c>
      <c r="D433" s="47">
        <v>203767</v>
      </c>
      <c r="E433" s="47">
        <v>68970</v>
      </c>
      <c r="F433" s="47">
        <f t="shared" si="13"/>
        <v>272737</v>
      </c>
      <c r="G433" s="58" t="b">
        <f t="shared" si="14"/>
        <v>1</v>
      </c>
      <c r="H433" s="47">
        <v>77</v>
      </c>
    </row>
    <row r="434" spans="1:8" ht="15">
      <c r="A434" s="62" t="s">
        <v>634</v>
      </c>
      <c r="B434" s="62" t="s">
        <v>532</v>
      </c>
      <c r="C434" s="63">
        <v>268310</v>
      </c>
      <c r="D434" s="47">
        <v>123856</v>
      </c>
      <c r="E434" s="47">
        <v>144454</v>
      </c>
      <c r="F434" s="47">
        <f t="shared" si="13"/>
        <v>268310</v>
      </c>
      <c r="G434" s="58" t="b">
        <f t="shared" si="14"/>
        <v>1</v>
      </c>
      <c r="H434" s="47">
        <v>127</v>
      </c>
    </row>
    <row r="435" spans="1:8" ht="15">
      <c r="A435" s="62" t="s">
        <v>1569</v>
      </c>
      <c r="B435" s="62" t="s">
        <v>1492</v>
      </c>
      <c r="C435" s="63">
        <v>266479</v>
      </c>
      <c r="D435" s="47">
        <v>226957</v>
      </c>
      <c r="E435" s="47">
        <v>39522</v>
      </c>
      <c r="F435" s="47">
        <f t="shared" si="13"/>
        <v>266479</v>
      </c>
      <c r="G435" s="58" t="b">
        <f t="shared" si="14"/>
        <v>1</v>
      </c>
      <c r="H435" s="47">
        <v>440</v>
      </c>
    </row>
    <row r="436" spans="1:8" ht="15">
      <c r="A436" s="62" t="s">
        <v>1600</v>
      </c>
      <c r="B436" s="62" t="s">
        <v>1591</v>
      </c>
      <c r="C436" s="63">
        <v>260645</v>
      </c>
      <c r="D436" s="47">
        <v>140745</v>
      </c>
      <c r="E436" s="47">
        <v>119900</v>
      </c>
      <c r="F436" s="47">
        <f t="shared" si="13"/>
        <v>260645</v>
      </c>
      <c r="G436" s="58" t="b">
        <f t="shared" si="14"/>
        <v>1</v>
      </c>
      <c r="H436" s="47">
        <v>450</v>
      </c>
    </row>
    <row r="437" spans="1:8" ht="15">
      <c r="A437" s="62" t="s">
        <v>1167</v>
      </c>
      <c r="B437" s="62" t="s">
        <v>1143</v>
      </c>
      <c r="C437" s="63">
        <v>253559</v>
      </c>
      <c r="D437" s="47">
        <v>215259</v>
      </c>
      <c r="E437" s="47">
        <v>38300</v>
      </c>
      <c r="F437" s="47">
        <f t="shared" si="13"/>
        <v>253559</v>
      </c>
      <c r="G437" s="58" t="b">
        <f t="shared" si="14"/>
        <v>1</v>
      </c>
      <c r="H437" s="47">
        <v>305</v>
      </c>
    </row>
    <row r="438" spans="1:8" ht="15">
      <c r="A438" s="62" t="s">
        <v>408</v>
      </c>
      <c r="B438" s="62" t="s">
        <v>321</v>
      </c>
      <c r="C438" s="63">
        <v>251112</v>
      </c>
      <c r="D438" s="47">
        <v>227262</v>
      </c>
      <c r="E438" s="47">
        <v>23850</v>
      </c>
      <c r="F438" s="47">
        <f t="shared" si="13"/>
        <v>251112</v>
      </c>
      <c r="G438" s="58" t="b">
        <f t="shared" si="14"/>
        <v>1</v>
      </c>
      <c r="H438" s="47">
        <v>52</v>
      </c>
    </row>
    <row r="439" spans="1:8" ht="15">
      <c r="A439" s="62" t="s">
        <v>320</v>
      </c>
      <c r="B439" s="62" t="s">
        <v>251</v>
      </c>
      <c r="C439" s="63">
        <v>247428</v>
      </c>
      <c r="D439" s="47">
        <v>242428</v>
      </c>
      <c r="E439" s="47">
        <v>5000</v>
      </c>
      <c r="F439" s="47">
        <f t="shared" si="13"/>
        <v>247428</v>
      </c>
      <c r="G439" s="58" t="b">
        <f t="shared" si="14"/>
        <v>1</v>
      </c>
      <c r="H439" s="47">
        <v>23</v>
      </c>
    </row>
    <row r="440" spans="1:8" ht="15">
      <c r="A440" s="62" t="s">
        <v>272</v>
      </c>
      <c r="B440" s="62" t="s">
        <v>251</v>
      </c>
      <c r="C440" s="63">
        <v>243975</v>
      </c>
      <c r="D440" s="47">
        <v>56975</v>
      </c>
      <c r="E440" s="47">
        <v>187000</v>
      </c>
      <c r="F440" s="47">
        <f t="shared" si="13"/>
        <v>243975</v>
      </c>
      <c r="G440" s="58" t="b">
        <f t="shared" si="14"/>
        <v>1</v>
      </c>
      <c r="H440" s="47">
        <v>7</v>
      </c>
    </row>
    <row r="441" spans="1:8" ht="15">
      <c r="A441" s="62" t="s">
        <v>399</v>
      </c>
      <c r="B441" s="62" t="s">
        <v>321</v>
      </c>
      <c r="C441" s="63">
        <v>243940</v>
      </c>
      <c r="D441" s="47">
        <v>243940</v>
      </c>
      <c r="E441" s="47">
        <v>0</v>
      </c>
      <c r="F441" s="47">
        <f t="shared" si="13"/>
        <v>243940</v>
      </c>
      <c r="G441" s="58" t="b">
        <f t="shared" si="14"/>
        <v>1</v>
      </c>
      <c r="H441" s="47">
        <v>49</v>
      </c>
    </row>
    <row r="442" spans="1:8" ht="15">
      <c r="A442" s="62" t="s">
        <v>233</v>
      </c>
      <c r="B442" s="62" t="s">
        <v>191</v>
      </c>
      <c r="C442" s="63">
        <v>242387</v>
      </c>
      <c r="D442" s="47">
        <v>35937</v>
      </c>
      <c r="E442" s="47">
        <v>206450</v>
      </c>
      <c r="F442" s="47">
        <f t="shared" si="13"/>
        <v>242387</v>
      </c>
      <c r="G442" s="58" t="b">
        <f t="shared" si="14"/>
        <v>1</v>
      </c>
      <c r="H442" s="47">
        <v>559</v>
      </c>
    </row>
    <row r="443" spans="1:8" ht="15">
      <c r="A443" s="62" t="s">
        <v>1118</v>
      </c>
      <c r="B443" s="62" t="s">
        <v>1107</v>
      </c>
      <c r="C443" s="63">
        <v>234770</v>
      </c>
      <c r="D443" s="47">
        <v>102770</v>
      </c>
      <c r="E443" s="47">
        <v>132000</v>
      </c>
      <c r="F443" s="47">
        <f t="shared" si="13"/>
        <v>234770</v>
      </c>
      <c r="G443" s="58" t="b">
        <f t="shared" si="14"/>
        <v>1</v>
      </c>
      <c r="H443" s="47">
        <v>288</v>
      </c>
    </row>
    <row r="444" spans="1:8" ht="15">
      <c r="A444" s="62" t="s">
        <v>1587</v>
      </c>
      <c r="B444" s="62" t="s">
        <v>1492</v>
      </c>
      <c r="C444" s="63">
        <v>232917</v>
      </c>
      <c r="D444" s="47">
        <v>163927</v>
      </c>
      <c r="E444" s="47">
        <v>68990</v>
      </c>
      <c r="F444" s="47">
        <f t="shared" si="13"/>
        <v>232917</v>
      </c>
      <c r="G444" s="58" t="b">
        <f t="shared" si="14"/>
        <v>1</v>
      </c>
      <c r="H444" s="47">
        <v>446</v>
      </c>
    </row>
    <row r="445" spans="1:8" ht="15">
      <c r="A445" s="62" t="s">
        <v>691</v>
      </c>
      <c r="B445" s="62" t="s">
        <v>652</v>
      </c>
      <c r="C445" s="63">
        <v>231450</v>
      </c>
      <c r="D445" s="47">
        <v>45600</v>
      </c>
      <c r="E445" s="47">
        <v>185850</v>
      </c>
      <c r="F445" s="47">
        <f t="shared" si="13"/>
        <v>231450</v>
      </c>
      <c r="G445" s="58" t="b">
        <f t="shared" si="14"/>
        <v>1</v>
      </c>
      <c r="H445" s="47">
        <v>146</v>
      </c>
    </row>
    <row r="446" spans="1:8" ht="15">
      <c r="A446" s="62" t="s">
        <v>1498</v>
      </c>
      <c r="B446" s="62" t="s">
        <v>1492</v>
      </c>
      <c r="C446" s="63">
        <v>229358</v>
      </c>
      <c r="D446" s="47">
        <v>229358</v>
      </c>
      <c r="E446" s="47">
        <v>0</v>
      </c>
      <c r="F446" s="47">
        <f t="shared" si="13"/>
        <v>229358</v>
      </c>
      <c r="G446" s="58" t="b">
        <f t="shared" si="14"/>
        <v>1</v>
      </c>
      <c r="H446" s="47">
        <v>416</v>
      </c>
    </row>
    <row r="447" spans="1:8" ht="15">
      <c r="A447" s="62" t="s">
        <v>1223</v>
      </c>
      <c r="B447" s="62" t="s">
        <v>1217</v>
      </c>
      <c r="C447" s="63">
        <v>228474</v>
      </c>
      <c r="D447" s="47">
        <v>183474</v>
      </c>
      <c r="E447" s="47">
        <v>45000</v>
      </c>
      <c r="F447" s="47">
        <f t="shared" si="13"/>
        <v>228474</v>
      </c>
      <c r="G447" s="58" t="b">
        <f t="shared" si="14"/>
        <v>1</v>
      </c>
      <c r="H447" s="47">
        <v>324</v>
      </c>
    </row>
    <row r="448" spans="1:8" ht="15">
      <c r="A448" s="62" t="s">
        <v>1283</v>
      </c>
      <c r="B448" s="62" t="s">
        <v>1217</v>
      </c>
      <c r="C448" s="63">
        <v>227278</v>
      </c>
      <c r="D448" s="47">
        <v>200378</v>
      </c>
      <c r="E448" s="47">
        <v>26900</v>
      </c>
      <c r="F448" s="47">
        <f t="shared" si="13"/>
        <v>227278</v>
      </c>
      <c r="G448" s="58" t="b">
        <f t="shared" si="14"/>
        <v>1</v>
      </c>
      <c r="H448" s="47">
        <v>344</v>
      </c>
    </row>
    <row r="449" spans="1:8" ht="15">
      <c r="A449" s="62" t="s">
        <v>840</v>
      </c>
      <c r="B449" s="62" t="s">
        <v>813</v>
      </c>
      <c r="C449" s="63">
        <v>224965</v>
      </c>
      <c r="D449" s="47">
        <v>5615</v>
      </c>
      <c r="E449" s="47">
        <v>219350</v>
      </c>
      <c r="F449" s="47">
        <f t="shared" si="13"/>
        <v>224965</v>
      </c>
      <c r="G449" s="58" t="b">
        <f t="shared" si="14"/>
        <v>1</v>
      </c>
      <c r="H449" s="47">
        <v>195</v>
      </c>
    </row>
    <row r="450" spans="1:8" ht="15">
      <c r="A450" s="62" t="s">
        <v>547</v>
      </c>
      <c r="B450" s="62" t="s">
        <v>532</v>
      </c>
      <c r="C450" s="63">
        <v>224185</v>
      </c>
      <c r="D450" s="47">
        <v>139256</v>
      </c>
      <c r="E450" s="47">
        <v>84929</v>
      </c>
      <c r="F450" s="47">
        <f t="shared" si="13"/>
        <v>224185</v>
      </c>
      <c r="G450" s="58" t="b">
        <f t="shared" si="14"/>
        <v>1</v>
      </c>
      <c r="H450" s="47">
        <v>98</v>
      </c>
    </row>
    <row r="451" spans="1:8" ht="15">
      <c r="A451" s="62" t="s">
        <v>655</v>
      </c>
      <c r="B451" s="62" t="s">
        <v>652</v>
      </c>
      <c r="C451" s="63">
        <v>217448</v>
      </c>
      <c r="D451" s="47">
        <v>149603</v>
      </c>
      <c r="E451" s="47">
        <v>67845</v>
      </c>
      <c r="F451" s="47">
        <f t="shared" si="13"/>
        <v>217448</v>
      </c>
      <c r="G451" s="58" t="b">
        <f t="shared" si="14"/>
        <v>1</v>
      </c>
      <c r="H451" s="47">
        <v>134</v>
      </c>
    </row>
    <row r="452" spans="1:8" ht="15">
      <c r="A452" s="62" t="s">
        <v>215</v>
      </c>
      <c r="B452" s="62" t="s">
        <v>191</v>
      </c>
      <c r="C452" s="63">
        <v>216795</v>
      </c>
      <c r="D452" s="47">
        <v>179095</v>
      </c>
      <c r="E452" s="47">
        <v>37700</v>
      </c>
      <c r="F452" s="47">
        <f t="shared" si="13"/>
        <v>216795</v>
      </c>
      <c r="G452" s="58" t="b">
        <f t="shared" si="14"/>
        <v>1</v>
      </c>
      <c r="H452" s="47">
        <v>553</v>
      </c>
    </row>
    <row r="453" spans="1:8" ht="15">
      <c r="A453" s="62" t="s">
        <v>519</v>
      </c>
      <c r="B453" s="62" t="s">
        <v>532</v>
      </c>
      <c r="C453" s="63">
        <v>210850</v>
      </c>
      <c r="D453" s="47">
        <v>209850</v>
      </c>
      <c r="E453" s="47">
        <v>1000</v>
      </c>
      <c r="F453" s="47">
        <f t="shared" si="13"/>
        <v>210850</v>
      </c>
      <c r="G453" s="58" t="b">
        <f t="shared" si="14"/>
        <v>1</v>
      </c>
      <c r="H453" s="47">
        <v>129</v>
      </c>
    </row>
    <row r="454" spans="1:8" ht="15">
      <c r="A454" s="62" t="s">
        <v>1247</v>
      </c>
      <c r="B454" s="62" t="s">
        <v>1217</v>
      </c>
      <c r="C454" s="63">
        <v>209110</v>
      </c>
      <c r="D454" s="47">
        <v>189110</v>
      </c>
      <c r="E454" s="47">
        <v>20000</v>
      </c>
      <c r="F454" s="47">
        <f t="shared" si="13"/>
        <v>209110</v>
      </c>
      <c r="G454" s="58" t="b">
        <f t="shared" si="14"/>
        <v>1</v>
      </c>
      <c r="H454" s="47">
        <v>332</v>
      </c>
    </row>
    <row r="455" spans="1:8" ht="15">
      <c r="A455" s="62" t="s">
        <v>333</v>
      </c>
      <c r="B455" s="62" t="s">
        <v>321</v>
      </c>
      <c r="C455" s="63">
        <v>207918</v>
      </c>
      <c r="D455" s="47">
        <v>153002</v>
      </c>
      <c r="E455" s="47">
        <v>54916</v>
      </c>
      <c r="F455" s="47">
        <f t="shared" si="13"/>
        <v>207918</v>
      </c>
      <c r="G455" s="58" t="b">
        <f t="shared" si="14"/>
        <v>1</v>
      </c>
      <c r="H455" s="47">
        <v>27</v>
      </c>
    </row>
    <row r="456" spans="1:8" ht="15">
      <c r="A456" s="62" t="s">
        <v>1655</v>
      </c>
      <c r="B456" s="62" t="s">
        <v>1640</v>
      </c>
      <c r="C456" s="63">
        <v>203150</v>
      </c>
      <c r="D456" s="47">
        <v>135365</v>
      </c>
      <c r="E456" s="47">
        <v>67785</v>
      </c>
      <c r="F456" s="47">
        <f t="shared" si="13"/>
        <v>203150</v>
      </c>
      <c r="G456" s="58" t="b">
        <f t="shared" si="14"/>
        <v>1</v>
      </c>
      <c r="H456" s="47">
        <v>468</v>
      </c>
    </row>
    <row r="457" spans="1:8" ht="15">
      <c r="A457" s="62" t="s">
        <v>1491</v>
      </c>
      <c r="B457" s="62" t="s">
        <v>1375</v>
      </c>
      <c r="C457" s="63">
        <v>201797</v>
      </c>
      <c r="D457" s="47">
        <v>190397</v>
      </c>
      <c r="E457" s="47">
        <v>11400</v>
      </c>
      <c r="F457" s="47">
        <f t="shared" si="13"/>
        <v>201797</v>
      </c>
      <c r="G457" s="58" t="b">
        <f t="shared" si="14"/>
        <v>1</v>
      </c>
      <c r="H457" s="47">
        <v>414</v>
      </c>
    </row>
    <row r="458" spans="1:8" ht="15">
      <c r="A458" s="62" t="s">
        <v>831</v>
      </c>
      <c r="B458" s="62" t="s">
        <v>191</v>
      </c>
      <c r="C458" s="63">
        <v>201735</v>
      </c>
      <c r="D458" s="47">
        <v>189720</v>
      </c>
      <c r="E458" s="47">
        <v>12015</v>
      </c>
      <c r="F458" s="47">
        <f t="shared" si="13"/>
        <v>201735</v>
      </c>
      <c r="G458" s="58" t="b">
        <f t="shared" si="14"/>
        <v>1</v>
      </c>
      <c r="H458" s="47">
        <v>551</v>
      </c>
    </row>
    <row r="459" spans="1:8" ht="15">
      <c r="A459" s="62" t="s">
        <v>1304</v>
      </c>
      <c r="B459" s="62" t="s">
        <v>1217</v>
      </c>
      <c r="C459" s="63">
        <v>201495</v>
      </c>
      <c r="D459" s="47">
        <v>138752</v>
      </c>
      <c r="E459" s="47">
        <v>62743</v>
      </c>
      <c r="F459" s="47">
        <f t="shared" si="13"/>
        <v>201495</v>
      </c>
      <c r="G459" s="58" t="b">
        <f t="shared" si="14"/>
        <v>1</v>
      </c>
      <c r="H459" s="47">
        <v>351</v>
      </c>
    </row>
    <row r="460" spans="1:8" ht="15">
      <c r="A460" s="62" t="s">
        <v>1423</v>
      </c>
      <c r="B460" s="62" t="s">
        <v>1375</v>
      </c>
      <c r="C460" s="63">
        <v>194872</v>
      </c>
      <c r="D460" s="47">
        <v>191872</v>
      </c>
      <c r="E460" s="47">
        <v>3000</v>
      </c>
      <c r="F460" s="47">
        <f t="shared" si="13"/>
        <v>194872</v>
      </c>
      <c r="G460" s="58" t="b">
        <f t="shared" si="14"/>
        <v>1</v>
      </c>
      <c r="H460" s="47">
        <v>391</v>
      </c>
    </row>
    <row r="461" spans="1:8" ht="15">
      <c r="A461" s="62" t="s">
        <v>302</v>
      </c>
      <c r="B461" s="62" t="s">
        <v>251</v>
      </c>
      <c r="C461" s="63">
        <v>194859</v>
      </c>
      <c r="D461" s="47">
        <v>86813</v>
      </c>
      <c r="E461" s="47">
        <v>108046</v>
      </c>
      <c r="F461" s="47">
        <f t="shared" si="13"/>
        <v>194859</v>
      </c>
      <c r="G461" s="58" t="b">
        <f t="shared" si="14"/>
        <v>1</v>
      </c>
      <c r="H461" s="47">
        <v>17</v>
      </c>
    </row>
    <row r="462" spans="1:8" ht="15">
      <c r="A462" s="62" t="s">
        <v>1082</v>
      </c>
      <c r="B462" s="62" t="s">
        <v>1029</v>
      </c>
      <c r="C462" s="63">
        <v>187992</v>
      </c>
      <c r="D462" s="47">
        <v>187986</v>
      </c>
      <c r="E462" s="47">
        <v>6</v>
      </c>
      <c r="F462" s="47">
        <f t="shared" si="13"/>
        <v>187992</v>
      </c>
      <c r="G462" s="58" t="b">
        <f t="shared" si="14"/>
        <v>1</v>
      </c>
      <c r="H462" s="47">
        <v>276</v>
      </c>
    </row>
    <row r="463" spans="1:8" ht="15">
      <c r="A463" s="62" t="s">
        <v>118</v>
      </c>
      <c r="B463" s="62" t="s">
        <v>43</v>
      </c>
      <c r="C463" s="63">
        <v>184979</v>
      </c>
      <c r="D463" s="47">
        <v>181779</v>
      </c>
      <c r="E463" s="47">
        <v>3200</v>
      </c>
      <c r="F463" s="47">
        <f t="shared" si="13"/>
        <v>184979</v>
      </c>
      <c r="G463" s="58" t="b">
        <f t="shared" si="14"/>
        <v>1</v>
      </c>
      <c r="H463" s="47">
        <v>521</v>
      </c>
    </row>
    <row r="464" spans="1:8" ht="15">
      <c r="A464" s="62" t="s">
        <v>828</v>
      </c>
      <c r="B464" s="62" t="s">
        <v>813</v>
      </c>
      <c r="C464" s="63">
        <v>184599</v>
      </c>
      <c r="D464" s="47">
        <v>124999</v>
      </c>
      <c r="E464" s="47">
        <v>59600</v>
      </c>
      <c r="F464" s="47">
        <f t="shared" si="13"/>
        <v>184599</v>
      </c>
      <c r="G464" s="58" t="b">
        <f t="shared" si="14"/>
        <v>1</v>
      </c>
      <c r="H464" s="47">
        <v>191</v>
      </c>
    </row>
    <row r="465" spans="1:8" ht="15">
      <c r="A465" s="62" t="s">
        <v>968</v>
      </c>
      <c r="B465" s="62" t="s">
        <v>921</v>
      </c>
      <c r="C465" s="63">
        <v>184205</v>
      </c>
      <c r="D465" s="47">
        <v>109630</v>
      </c>
      <c r="E465" s="47">
        <v>74575</v>
      </c>
      <c r="F465" s="47">
        <f t="shared" si="13"/>
        <v>184205</v>
      </c>
      <c r="G465" s="58" t="b">
        <f t="shared" si="14"/>
        <v>1</v>
      </c>
      <c r="H465" s="47">
        <v>238</v>
      </c>
    </row>
    <row r="466" spans="1:8" ht="15">
      <c r="A466" s="62" t="s">
        <v>985</v>
      </c>
      <c r="B466" s="62" t="s">
        <v>921</v>
      </c>
      <c r="C466" s="63">
        <v>181888</v>
      </c>
      <c r="D466" s="47">
        <v>112363</v>
      </c>
      <c r="E466" s="47">
        <v>69525</v>
      </c>
      <c r="F466" s="47">
        <f t="shared" si="13"/>
        <v>181888</v>
      </c>
      <c r="G466" s="58" t="b">
        <f t="shared" si="14"/>
        <v>1</v>
      </c>
      <c r="H466" s="47">
        <v>244</v>
      </c>
    </row>
    <row r="467" spans="1:8" ht="15">
      <c r="A467" s="62" t="s">
        <v>1563</v>
      </c>
      <c r="B467" s="62" t="s">
        <v>1492</v>
      </c>
      <c r="C467" s="63">
        <v>180241</v>
      </c>
      <c r="D467" s="47">
        <v>164991</v>
      </c>
      <c r="E467" s="47">
        <v>15250</v>
      </c>
      <c r="F467" s="47">
        <f t="shared" si="13"/>
        <v>180241</v>
      </c>
      <c r="G467" s="58" t="b">
        <f t="shared" si="14"/>
        <v>1</v>
      </c>
      <c r="H467" s="47">
        <v>438</v>
      </c>
    </row>
    <row r="468" spans="1:8" ht="15">
      <c r="A468" s="62" t="s">
        <v>718</v>
      </c>
      <c r="B468" s="62" t="s">
        <v>652</v>
      </c>
      <c r="C468" s="63">
        <v>178628</v>
      </c>
      <c r="D468" s="47">
        <v>175433</v>
      </c>
      <c r="E468" s="47">
        <v>3195</v>
      </c>
      <c r="F468" s="47">
        <f t="shared" si="13"/>
        <v>178628</v>
      </c>
      <c r="G468" s="58" t="b">
        <f t="shared" si="14"/>
        <v>1</v>
      </c>
      <c r="H468" s="47">
        <v>155</v>
      </c>
    </row>
    <row r="469" spans="1:8" ht="15">
      <c r="A469" s="62" t="s">
        <v>1675</v>
      </c>
      <c r="B469" s="62" t="s">
        <v>1691</v>
      </c>
      <c r="C469" s="63">
        <v>177454</v>
      </c>
      <c r="D469" s="47">
        <v>156804</v>
      </c>
      <c r="E469" s="47">
        <v>20650</v>
      </c>
      <c r="F469" s="47">
        <f t="shared" si="13"/>
        <v>177454</v>
      </c>
      <c r="G469" s="58" t="b">
        <f t="shared" si="14"/>
        <v>1</v>
      </c>
      <c r="H469" s="47">
        <v>493</v>
      </c>
    </row>
    <row r="470" spans="1:8" ht="15">
      <c r="A470" s="62" t="s">
        <v>568</v>
      </c>
      <c r="B470" s="62" t="s">
        <v>532</v>
      </c>
      <c r="C470" s="63">
        <v>175271</v>
      </c>
      <c r="D470" s="47">
        <v>171621</v>
      </c>
      <c r="E470" s="47">
        <v>3650</v>
      </c>
      <c r="F470" s="47">
        <f t="shared" si="13"/>
        <v>175271</v>
      </c>
      <c r="G470" s="58" t="b">
        <f t="shared" si="14"/>
        <v>1</v>
      </c>
      <c r="H470" s="47">
        <v>105</v>
      </c>
    </row>
    <row r="471" spans="1:8" ht="15">
      <c r="A471" s="62" t="s">
        <v>559</v>
      </c>
      <c r="B471" s="62" t="s">
        <v>532</v>
      </c>
      <c r="C471" s="63">
        <v>167394</v>
      </c>
      <c r="D471" s="47">
        <v>144693</v>
      </c>
      <c r="E471" s="47">
        <v>22701</v>
      </c>
      <c r="F471" s="47">
        <f t="shared" si="13"/>
        <v>167394</v>
      </c>
      <c r="G471" s="58" t="b">
        <f t="shared" si="14"/>
        <v>1</v>
      </c>
      <c r="H471" s="47">
        <v>102</v>
      </c>
    </row>
    <row r="472" spans="1:8" ht="15">
      <c r="A472" s="62" t="s">
        <v>538</v>
      </c>
      <c r="B472" s="62" t="s">
        <v>532</v>
      </c>
      <c r="C472" s="63">
        <v>167347</v>
      </c>
      <c r="D472" s="47">
        <v>167347</v>
      </c>
      <c r="E472" s="47">
        <v>0</v>
      </c>
      <c r="F472" s="47">
        <f t="shared" si="13"/>
        <v>167347</v>
      </c>
      <c r="G472" s="58" t="b">
        <f t="shared" si="14"/>
        <v>1</v>
      </c>
      <c r="H472" s="47">
        <v>95</v>
      </c>
    </row>
    <row r="473" spans="1:8" ht="15">
      <c r="A473" s="62" t="s">
        <v>837</v>
      </c>
      <c r="B473" s="62" t="s">
        <v>813</v>
      </c>
      <c r="C473" s="63">
        <v>166500</v>
      </c>
      <c r="D473" s="47">
        <v>166500</v>
      </c>
      <c r="E473" s="47">
        <v>0</v>
      </c>
      <c r="F473" s="47">
        <f t="shared" si="13"/>
        <v>166500</v>
      </c>
      <c r="G473" s="58" t="b">
        <f t="shared" si="14"/>
        <v>1</v>
      </c>
      <c r="H473" s="47">
        <v>194</v>
      </c>
    </row>
    <row r="474" spans="1:8" ht="15">
      <c r="A474" s="62" t="s">
        <v>822</v>
      </c>
      <c r="B474" s="62" t="s">
        <v>813</v>
      </c>
      <c r="C474" s="63">
        <v>164455</v>
      </c>
      <c r="D474" s="47">
        <v>85595</v>
      </c>
      <c r="E474" s="47">
        <v>78860</v>
      </c>
      <c r="F474" s="47">
        <f t="shared" si="13"/>
        <v>164455</v>
      </c>
      <c r="G474" s="58" t="b">
        <f t="shared" si="14"/>
        <v>1</v>
      </c>
      <c r="H474" s="47">
        <v>189</v>
      </c>
    </row>
    <row r="475" spans="1:8" ht="15">
      <c r="A475" s="62" t="s">
        <v>1661</v>
      </c>
      <c r="B475" s="62" t="s">
        <v>1640</v>
      </c>
      <c r="C475" s="63">
        <v>162232</v>
      </c>
      <c r="D475" s="47">
        <v>162232</v>
      </c>
      <c r="E475" s="47">
        <v>0</v>
      </c>
      <c r="F475" s="47">
        <f t="shared" si="13"/>
        <v>162232</v>
      </c>
      <c r="G475" s="58" t="b">
        <f t="shared" si="14"/>
        <v>1</v>
      </c>
      <c r="H475" s="47">
        <v>470</v>
      </c>
    </row>
    <row r="476" spans="1:8" ht="15">
      <c r="A476" s="62" t="s">
        <v>441</v>
      </c>
      <c r="B476" s="62" t="s">
        <v>321</v>
      </c>
      <c r="C476" s="63">
        <v>157727</v>
      </c>
      <c r="D476" s="47">
        <v>87279</v>
      </c>
      <c r="E476" s="47">
        <v>70448</v>
      </c>
      <c r="F476" s="47">
        <f t="shared" si="13"/>
        <v>157727</v>
      </c>
      <c r="G476" s="58" t="b">
        <f t="shared" si="14"/>
        <v>1</v>
      </c>
      <c r="H476" s="47">
        <v>63</v>
      </c>
    </row>
    <row r="477" spans="1:8" ht="15">
      <c r="A477" s="62" t="s">
        <v>625</v>
      </c>
      <c r="B477" s="62" t="s">
        <v>532</v>
      </c>
      <c r="C477" s="63">
        <v>157489</v>
      </c>
      <c r="D477" s="47">
        <v>118039</v>
      </c>
      <c r="E477" s="47">
        <v>39450</v>
      </c>
      <c r="F477" s="47">
        <f t="shared" si="13"/>
        <v>157489</v>
      </c>
      <c r="G477" s="58" t="b">
        <f t="shared" si="14"/>
        <v>1</v>
      </c>
      <c r="H477" s="47">
        <v>124</v>
      </c>
    </row>
    <row r="478" spans="1:8" ht="15">
      <c r="A478" s="62" t="s">
        <v>1274</v>
      </c>
      <c r="B478" s="62" t="s">
        <v>1217</v>
      </c>
      <c r="C478" s="63">
        <v>153773</v>
      </c>
      <c r="D478" s="47">
        <v>120433</v>
      </c>
      <c r="E478" s="47">
        <v>33340</v>
      </c>
      <c r="F478" s="47">
        <f t="shared" si="13"/>
        <v>153773</v>
      </c>
      <c r="G478" s="58" t="b">
        <f t="shared" si="14"/>
        <v>1</v>
      </c>
      <c r="H478" s="47">
        <v>341</v>
      </c>
    </row>
    <row r="479" spans="1:8" ht="15">
      <c r="A479" s="62" t="s">
        <v>834</v>
      </c>
      <c r="B479" s="62" t="s">
        <v>813</v>
      </c>
      <c r="C479" s="63">
        <v>153559</v>
      </c>
      <c r="D479" s="47">
        <v>12136</v>
      </c>
      <c r="E479" s="47">
        <v>141423</v>
      </c>
      <c r="F479" s="47">
        <f t="shared" si="13"/>
        <v>153559</v>
      </c>
      <c r="G479" s="58" t="b">
        <f t="shared" si="14"/>
        <v>1</v>
      </c>
      <c r="H479" s="47">
        <v>193</v>
      </c>
    </row>
    <row r="480" spans="1:8" ht="15">
      <c r="A480" s="62" t="s">
        <v>586</v>
      </c>
      <c r="B480" s="62" t="s">
        <v>532</v>
      </c>
      <c r="C480" s="63">
        <v>149302</v>
      </c>
      <c r="D480" s="47">
        <v>55806</v>
      </c>
      <c r="E480" s="47">
        <v>93496</v>
      </c>
      <c r="F480" s="47">
        <f t="shared" si="13"/>
        <v>149302</v>
      </c>
      <c r="G480" s="58" t="b">
        <f t="shared" si="14"/>
        <v>1</v>
      </c>
      <c r="H480" s="47">
        <v>111</v>
      </c>
    </row>
    <row r="481" spans="1:8" ht="15">
      <c r="A481" s="62" t="s">
        <v>227</v>
      </c>
      <c r="B481" s="62" t="s">
        <v>191</v>
      </c>
      <c r="C481" s="63">
        <v>146225</v>
      </c>
      <c r="D481" s="47">
        <v>22000</v>
      </c>
      <c r="E481" s="47">
        <v>124225</v>
      </c>
      <c r="F481" s="47">
        <f t="shared" si="13"/>
        <v>146225</v>
      </c>
      <c r="G481" s="58" t="b">
        <f t="shared" si="14"/>
        <v>1</v>
      </c>
      <c r="H481" s="47">
        <v>557</v>
      </c>
    </row>
    <row r="482" spans="1:8" ht="15">
      <c r="A482" s="62" t="s">
        <v>1128</v>
      </c>
      <c r="B482" s="62" t="s">
        <v>1107</v>
      </c>
      <c r="C482" s="63">
        <v>144892</v>
      </c>
      <c r="D482" s="47">
        <v>118542</v>
      </c>
      <c r="E482" s="47">
        <v>26350</v>
      </c>
      <c r="F482" s="47">
        <f t="shared" si="13"/>
        <v>144892</v>
      </c>
      <c r="G482" s="58" t="b">
        <f t="shared" si="14"/>
        <v>1</v>
      </c>
      <c r="H482" s="47">
        <v>292</v>
      </c>
    </row>
    <row r="483" spans="1:8" ht="15">
      <c r="A483" s="62" t="s">
        <v>1121</v>
      </c>
      <c r="B483" s="62" t="s">
        <v>1107</v>
      </c>
      <c r="C483" s="63">
        <v>143000</v>
      </c>
      <c r="D483" s="47">
        <v>132950</v>
      </c>
      <c r="E483" s="47">
        <v>10050</v>
      </c>
      <c r="F483" s="47">
        <f t="shared" si="13"/>
        <v>143000</v>
      </c>
      <c r="G483" s="58" t="b">
        <f t="shared" si="14"/>
        <v>1</v>
      </c>
      <c r="H483" s="47">
        <v>289</v>
      </c>
    </row>
    <row r="484" spans="1:8" ht="15">
      <c r="A484" s="62" t="s">
        <v>1035</v>
      </c>
      <c r="B484" s="62" t="s">
        <v>1029</v>
      </c>
      <c r="C484" s="63">
        <v>142549</v>
      </c>
      <c r="D484" s="47">
        <v>105219</v>
      </c>
      <c r="E484" s="47">
        <v>37330</v>
      </c>
      <c r="F484" s="47">
        <f t="shared" si="13"/>
        <v>142549</v>
      </c>
      <c r="G484" s="58" t="b">
        <f t="shared" si="14"/>
        <v>1</v>
      </c>
      <c r="H484" s="47">
        <v>260</v>
      </c>
    </row>
    <row r="485" spans="1:8" ht="15">
      <c r="A485" s="62" t="s">
        <v>1097</v>
      </c>
      <c r="B485" s="62" t="s">
        <v>1029</v>
      </c>
      <c r="C485" s="63">
        <v>140000</v>
      </c>
      <c r="D485" s="47">
        <v>140000</v>
      </c>
      <c r="E485" s="47">
        <v>0</v>
      </c>
      <c r="F485" s="47">
        <f t="shared" si="13"/>
        <v>140000</v>
      </c>
      <c r="G485" s="58" t="b">
        <f t="shared" si="14"/>
        <v>1</v>
      </c>
      <c r="H485" s="47">
        <v>281</v>
      </c>
    </row>
    <row r="486" spans="1:8" ht="15">
      <c r="A486" s="62" t="s">
        <v>982</v>
      </c>
      <c r="B486" s="62" t="s">
        <v>921</v>
      </c>
      <c r="C486" s="63">
        <v>139500</v>
      </c>
      <c r="D486" s="47">
        <v>104700</v>
      </c>
      <c r="E486" s="47">
        <v>34800</v>
      </c>
      <c r="F486" s="47">
        <f t="shared" si="13"/>
        <v>139500</v>
      </c>
      <c r="G486" s="58" t="b">
        <f t="shared" si="14"/>
        <v>1</v>
      </c>
      <c r="H486" s="47">
        <v>243</v>
      </c>
    </row>
    <row r="487" spans="1:8" ht="15">
      <c r="A487" s="62" t="s">
        <v>1684</v>
      </c>
      <c r="B487" s="62" t="s">
        <v>1640</v>
      </c>
      <c r="C487" s="63">
        <v>135625</v>
      </c>
      <c r="D487" s="47">
        <v>79800</v>
      </c>
      <c r="E487" s="47">
        <v>55825</v>
      </c>
      <c r="F487" s="47">
        <f t="shared" si="13"/>
        <v>135625</v>
      </c>
      <c r="G487" s="58" t="b">
        <f t="shared" si="14"/>
        <v>1</v>
      </c>
      <c r="H487" s="47">
        <v>476</v>
      </c>
    </row>
    <row r="488" spans="1:8" ht="15">
      <c r="A488" s="62" t="s">
        <v>100</v>
      </c>
      <c r="B488" s="62" t="s">
        <v>43</v>
      </c>
      <c r="C488" s="63">
        <v>132620</v>
      </c>
      <c r="D488" s="47">
        <v>126620</v>
      </c>
      <c r="E488" s="47">
        <v>6000</v>
      </c>
      <c r="F488" s="47">
        <f t="shared" si="13"/>
        <v>132620</v>
      </c>
      <c r="G488" s="58" t="b">
        <f t="shared" si="14"/>
        <v>1</v>
      </c>
      <c r="H488" s="47">
        <v>518</v>
      </c>
    </row>
    <row r="489" spans="1:8" ht="15">
      <c r="A489" s="62" t="s">
        <v>1220</v>
      </c>
      <c r="B489" s="62" t="s">
        <v>1217</v>
      </c>
      <c r="C489" s="63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8" t="b">
        <f aca="true" t="shared" si="16" ref="G489:G552">C489=F489</f>
        <v>1</v>
      </c>
      <c r="H489" s="47">
        <v>323</v>
      </c>
    </row>
    <row r="490" spans="1:8" ht="15">
      <c r="A490" s="62" t="s">
        <v>595</v>
      </c>
      <c r="B490" s="62" t="s">
        <v>532</v>
      </c>
      <c r="C490" s="63">
        <v>127769</v>
      </c>
      <c r="D490" s="47">
        <v>127769</v>
      </c>
      <c r="E490" s="47">
        <v>0</v>
      </c>
      <c r="F490" s="47">
        <f t="shared" si="15"/>
        <v>127769</v>
      </c>
      <c r="G490" s="58" t="b">
        <f t="shared" si="16"/>
        <v>1</v>
      </c>
      <c r="H490" s="47">
        <v>114</v>
      </c>
    </row>
    <row r="491" spans="1:8" ht="15">
      <c r="A491" s="62" t="s">
        <v>14</v>
      </c>
      <c r="B491" s="62" t="s">
        <v>1691</v>
      </c>
      <c r="C491" s="63">
        <v>127570</v>
      </c>
      <c r="D491" s="47">
        <v>127570</v>
      </c>
      <c r="E491" s="47">
        <v>0</v>
      </c>
      <c r="F491" s="47">
        <f t="shared" si="15"/>
        <v>127570</v>
      </c>
      <c r="G491" s="58" t="b">
        <f t="shared" si="16"/>
        <v>1</v>
      </c>
      <c r="H491" s="47">
        <v>489</v>
      </c>
    </row>
    <row r="492" spans="1:8" ht="15">
      <c r="A492" s="62" t="s">
        <v>1061</v>
      </c>
      <c r="B492" s="62" t="s">
        <v>1029</v>
      </c>
      <c r="C492" s="63">
        <v>115924</v>
      </c>
      <c r="D492" s="47">
        <v>38274</v>
      </c>
      <c r="E492" s="47">
        <v>77650</v>
      </c>
      <c r="F492" s="47">
        <f t="shared" si="15"/>
        <v>115924</v>
      </c>
      <c r="G492" s="58" t="b">
        <f t="shared" si="16"/>
        <v>1</v>
      </c>
      <c r="H492" s="47">
        <v>269</v>
      </c>
    </row>
    <row r="493" spans="1:8" ht="15">
      <c r="A493" s="62" t="s">
        <v>971</v>
      </c>
      <c r="B493" s="62" t="s">
        <v>921</v>
      </c>
      <c r="C493" s="63">
        <v>115203</v>
      </c>
      <c r="D493" s="47">
        <v>86153</v>
      </c>
      <c r="E493" s="47">
        <v>29050</v>
      </c>
      <c r="F493" s="47">
        <f t="shared" si="15"/>
        <v>115203</v>
      </c>
      <c r="G493" s="58" t="b">
        <f t="shared" si="16"/>
        <v>1</v>
      </c>
      <c r="H493" s="47">
        <v>239</v>
      </c>
    </row>
    <row r="494" spans="1:8" ht="15">
      <c r="A494" s="62" t="s">
        <v>819</v>
      </c>
      <c r="B494" s="62" t="s">
        <v>813</v>
      </c>
      <c r="C494" s="63">
        <v>114206</v>
      </c>
      <c r="D494" s="47">
        <v>63656</v>
      </c>
      <c r="E494" s="47">
        <v>50550</v>
      </c>
      <c r="F494" s="47">
        <f t="shared" si="15"/>
        <v>114206</v>
      </c>
      <c r="G494" s="58" t="b">
        <f t="shared" si="16"/>
        <v>1</v>
      </c>
      <c r="H494" s="47">
        <v>188</v>
      </c>
    </row>
    <row r="495" spans="1:8" ht="15">
      <c r="A495" s="62" t="s">
        <v>1044</v>
      </c>
      <c r="B495" s="62" t="s">
        <v>1029</v>
      </c>
      <c r="C495" s="63">
        <v>110847</v>
      </c>
      <c r="D495" s="47">
        <v>0</v>
      </c>
      <c r="E495" s="47">
        <v>110847</v>
      </c>
      <c r="F495" s="47">
        <f t="shared" si="15"/>
        <v>110847</v>
      </c>
      <c r="G495" s="58" t="b">
        <f t="shared" si="16"/>
        <v>1</v>
      </c>
      <c r="H495" s="47">
        <v>263</v>
      </c>
    </row>
    <row r="496" spans="1:8" ht="15">
      <c r="A496" s="62" t="s">
        <v>1259</v>
      </c>
      <c r="B496" s="62" t="s">
        <v>1217</v>
      </c>
      <c r="C496" s="63">
        <v>109926</v>
      </c>
      <c r="D496" s="47">
        <v>109926</v>
      </c>
      <c r="E496" s="47">
        <v>0</v>
      </c>
      <c r="F496" s="47">
        <f t="shared" si="15"/>
        <v>109926</v>
      </c>
      <c r="G496" s="58" t="b">
        <f t="shared" si="16"/>
        <v>1</v>
      </c>
      <c r="H496" s="47">
        <v>336</v>
      </c>
    </row>
    <row r="497" spans="1:8" ht="15">
      <c r="A497" s="62" t="s">
        <v>278</v>
      </c>
      <c r="B497" s="62" t="s">
        <v>251</v>
      </c>
      <c r="C497" s="63">
        <v>109000</v>
      </c>
      <c r="D497" s="47">
        <v>22500</v>
      </c>
      <c r="E497" s="47">
        <v>86500</v>
      </c>
      <c r="F497" s="47">
        <f t="shared" si="15"/>
        <v>109000</v>
      </c>
      <c r="G497" s="58" t="b">
        <f t="shared" si="16"/>
        <v>1</v>
      </c>
      <c r="H497" s="47">
        <v>9</v>
      </c>
    </row>
    <row r="498" spans="1:8" ht="15">
      <c r="A498" s="62" t="s">
        <v>715</v>
      </c>
      <c r="B498" s="62" t="s">
        <v>652</v>
      </c>
      <c r="C498" s="63">
        <v>107060</v>
      </c>
      <c r="D498" s="47">
        <v>103860</v>
      </c>
      <c r="E498" s="47">
        <v>3200</v>
      </c>
      <c r="F498" s="47">
        <f t="shared" si="15"/>
        <v>107060</v>
      </c>
      <c r="G498" s="58" t="b">
        <f t="shared" si="16"/>
        <v>1</v>
      </c>
      <c r="H498" s="47">
        <v>154</v>
      </c>
    </row>
    <row r="499" spans="1:8" ht="15">
      <c r="A499" s="62" t="s">
        <v>924</v>
      </c>
      <c r="B499" s="62" t="s">
        <v>921</v>
      </c>
      <c r="C499" s="63">
        <v>105262</v>
      </c>
      <c r="D499" s="47">
        <v>71275</v>
      </c>
      <c r="E499" s="47">
        <v>33987</v>
      </c>
      <c r="F499" s="47">
        <f t="shared" si="15"/>
        <v>105262</v>
      </c>
      <c r="G499" s="58" t="b">
        <f t="shared" si="16"/>
        <v>1</v>
      </c>
      <c r="H499" s="47">
        <v>223</v>
      </c>
    </row>
    <row r="500" spans="1:8" ht="15">
      <c r="A500" s="62" t="s">
        <v>1161</v>
      </c>
      <c r="B500" s="62" t="s">
        <v>1143</v>
      </c>
      <c r="C500" s="63">
        <v>104052</v>
      </c>
      <c r="D500" s="47">
        <v>61052</v>
      </c>
      <c r="E500" s="47">
        <v>43000</v>
      </c>
      <c r="F500" s="47">
        <f t="shared" si="15"/>
        <v>104052</v>
      </c>
      <c r="G500" s="58" t="b">
        <f t="shared" si="16"/>
        <v>1</v>
      </c>
      <c r="H500" s="47">
        <v>303</v>
      </c>
    </row>
    <row r="501" spans="1:8" ht="15">
      <c r="A501" s="62" t="s">
        <v>1277</v>
      </c>
      <c r="B501" s="62" t="s">
        <v>1217</v>
      </c>
      <c r="C501" s="63">
        <v>103185</v>
      </c>
      <c r="D501" s="47">
        <v>103185</v>
      </c>
      <c r="E501" s="47">
        <v>0</v>
      </c>
      <c r="F501" s="47">
        <f t="shared" si="15"/>
        <v>103185</v>
      </c>
      <c r="G501" s="58" t="b">
        <f t="shared" si="16"/>
        <v>1</v>
      </c>
      <c r="H501" s="47">
        <v>342</v>
      </c>
    </row>
    <row r="502" spans="1:8" ht="15">
      <c r="A502" s="62" t="s">
        <v>956</v>
      </c>
      <c r="B502" s="62" t="s">
        <v>921</v>
      </c>
      <c r="C502" s="63">
        <v>96420</v>
      </c>
      <c r="D502" s="47">
        <v>89420</v>
      </c>
      <c r="E502" s="47">
        <v>7000</v>
      </c>
      <c r="F502" s="47">
        <f t="shared" si="15"/>
        <v>96420</v>
      </c>
      <c r="G502" s="58" t="b">
        <f t="shared" si="16"/>
        <v>1</v>
      </c>
      <c r="H502" s="47">
        <v>234</v>
      </c>
    </row>
    <row r="503" spans="1:8" ht="15">
      <c r="A503" s="62" t="s">
        <v>834</v>
      </c>
      <c r="B503" s="62" t="s">
        <v>1107</v>
      </c>
      <c r="C503" s="63">
        <v>94300</v>
      </c>
      <c r="D503" s="47">
        <v>94300</v>
      </c>
      <c r="E503" s="47">
        <v>0</v>
      </c>
      <c r="F503" s="47">
        <f t="shared" si="15"/>
        <v>94300</v>
      </c>
      <c r="G503" s="58" t="b">
        <f t="shared" si="16"/>
        <v>1</v>
      </c>
      <c r="H503" s="47">
        <v>290</v>
      </c>
    </row>
    <row r="504" spans="1:8" ht="15">
      <c r="A504" s="62" t="s">
        <v>1531</v>
      </c>
      <c r="B504" s="62" t="s">
        <v>1492</v>
      </c>
      <c r="C504" s="63">
        <v>94250</v>
      </c>
      <c r="D504" s="47">
        <v>83650</v>
      </c>
      <c r="E504" s="47">
        <v>10600</v>
      </c>
      <c r="F504" s="47">
        <f t="shared" si="15"/>
        <v>94250</v>
      </c>
      <c r="G504" s="58" t="b">
        <f t="shared" si="16"/>
        <v>1</v>
      </c>
      <c r="H504" s="47">
        <v>427</v>
      </c>
    </row>
    <row r="505" spans="1:8" ht="15">
      <c r="A505" s="62" t="s">
        <v>311</v>
      </c>
      <c r="B505" s="62" t="s">
        <v>251</v>
      </c>
      <c r="C505" s="63">
        <v>92450</v>
      </c>
      <c r="D505" s="47">
        <v>92450</v>
      </c>
      <c r="E505" s="47">
        <v>0</v>
      </c>
      <c r="F505" s="47">
        <f t="shared" si="15"/>
        <v>92450</v>
      </c>
      <c r="G505" s="58" t="b">
        <f t="shared" si="16"/>
        <v>1</v>
      </c>
      <c r="H505" s="47">
        <v>20</v>
      </c>
    </row>
    <row r="506" spans="1:8" ht="15">
      <c r="A506" s="62" t="s">
        <v>1365</v>
      </c>
      <c r="B506" s="62" t="s">
        <v>1217</v>
      </c>
      <c r="C506" s="63">
        <v>90345</v>
      </c>
      <c r="D506" s="47">
        <v>90345</v>
      </c>
      <c r="E506" s="47">
        <v>0</v>
      </c>
      <c r="F506" s="47">
        <f t="shared" si="15"/>
        <v>90345</v>
      </c>
      <c r="G506" s="58" t="b">
        <f t="shared" si="16"/>
        <v>1</v>
      </c>
      <c r="H506" s="47">
        <v>372</v>
      </c>
    </row>
    <row r="507" spans="1:8" ht="15">
      <c r="A507" s="62" t="s">
        <v>682</v>
      </c>
      <c r="B507" s="62" t="s">
        <v>652</v>
      </c>
      <c r="C507" s="63">
        <v>89400</v>
      </c>
      <c r="D507" s="47">
        <v>87200</v>
      </c>
      <c r="E507" s="47">
        <v>2200</v>
      </c>
      <c r="F507" s="47">
        <f t="shared" si="15"/>
        <v>89400</v>
      </c>
      <c r="G507" s="58" t="b">
        <f t="shared" si="16"/>
        <v>1</v>
      </c>
      <c r="H507" s="47">
        <v>143</v>
      </c>
    </row>
    <row r="508" spans="1:8" ht="15">
      <c r="A508" s="62" t="s">
        <v>106</v>
      </c>
      <c r="B508" s="62" t="s">
        <v>43</v>
      </c>
      <c r="C508" s="63">
        <v>88388</v>
      </c>
      <c r="D508" s="47">
        <v>74688</v>
      </c>
      <c r="E508" s="47">
        <v>13700</v>
      </c>
      <c r="F508" s="47">
        <f t="shared" si="15"/>
        <v>88388</v>
      </c>
      <c r="G508" s="58" t="b">
        <f t="shared" si="16"/>
        <v>1</v>
      </c>
      <c r="H508" s="47">
        <v>520</v>
      </c>
    </row>
    <row r="509" spans="1:8" ht="15">
      <c r="A509" s="62" t="s">
        <v>988</v>
      </c>
      <c r="B509" s="62" t="s">
        <v>921</v>
      </c>
      <c r="C509" s="63">
        <v>86812</v>
      </c>
      <c r="D509" s="47">
        <v>63812</v>
      </c>
      <c r="E509" s="47">
        <v>23000</v>
      </c>
      <c r="F509" s="47">
        <f t="shared" si="15"/>
        <v>86812</v>
      </c>
      <c r="G509" s="58" t="b">
        <f t="shared" si="16"/>
        <v>1</v>
      </c>
      <c r="H509" s="47">
        <v>245</v>
      </c>
    </row>
    <row r="510" spans="1:8" ht="15">
      <c r="A510" s="62" t="s">
        <v>218</v>
      </c>
      <c r="B510" s="62" t="s">
        <v>191</v>
      </c>
      <c r="C510" s="63">
        <v>86002</v>
      </c>
      <c r="D510" s="47">
        <v>80652</v>
      </c>
      <c r="E510" s="47">
        <v>5350</v>
      </c>
      <c r="F510" s="47">
        <f t="shared" si="15"/>
        <v>86002</v>
      </c>
      <c r="G510" s="58" t="b">
        <f t="shared" si="16"/>
        <v>1</v>
      </c>
      <c r="H510" s="47">
        <v>554</v>
      </c>
    </row>
    <row r="511" spans="1:8" ht="15">
      <c r="A511" s="62" t="s">
        <v>1064</v>
      </c>
      <c r="B511" s="62" t="s">
        <v>1029</v>
      </c>
      <c r="C511" s="63">
        <v>84143</v>
      </c>
      <c r="D511" s="47">
        <v>83643</v>
      </c>
      <c r="E511" s="47">
        <v>500</v>
      </c>
      <c r="F511" s="47">
        <f t="shared" si="15"/>
        <v>84143</v>
      </c>
      <c r="G511" s="58" t="b">
        <f t="shared" si="16"/>
        <v>1</v>
      </c>
      <c r="H511" s="47">
        <v>270</v>
      </c>
    </row>
    <row r="512" spans="1:8" ht="15">
      <c r="A512" s="62" t="s">
        <v>1673</v>
      </c>
      <c r="B512" s="62" t="s">
        <v>321</v>
      </c>
      <c r="C512" s="63">
        <v>83950</v>
      </c>
      <c r="D512" s="47">
        <v>77000</v>
      </c>
      <c r="E512" s="47">
        <v>6950</v>
      </c>
      <c r="F512" s="47">
        <f t="shared" si="15"/>
        <v>83950</v>
      </c>
      <c r="G512" s="58" t="b">
        <f t="shared" si="16"/>
        <v>1</v>
      </c>
      <c r="H512" s="47">
        <v>82</v>
      </c>
    </row>
    <row r="513" spans="1:8" ht="15">
      <c r="A513" s="62" t="s">
        <v>52</v>
      </c>
      <c r="B513" s="62" t="s">
        <v>43</v>
      </c>
      <c r="C513" s="63">
        <v>82210</v>
      </c>
      <c r="D513" s="47">
        <v>82210</v>
      </c>
      <c r="E513" s="47">
        <v>0</v>
      </c>
      <c r="F513" s="47">
        <f t="shared" si="15"/>
        <v>82210</v>
      </c>
      <c r="G513" s="58" t="b">
        <f t="shared" si="16"/>
        <v>1</v>
      </c>
      <c r="H513" s="47">
        <v>502</v>
      </c>
    </row>
    <row r="514" spans="1:8" ht="15">
      <c r="A514" s="62" t="s">
        <v>70</v>
      </c>
      <c r="B514" s="62" t="s">
        <v>43</v>
      </c>
      <c r="C514" s="63">
        <v>79619</v>
      </c>
      <c r="D514" s="47">
        <v>66519</v>
      </c>
      <c r="E514" s="47">
        <v>13100</v>
      </c>
      <c r="F514" s="47">
        <f t="shared" si="15"/>
        <v>79619</v>
      </c>
      <c r="G514" s="58" t="b">
        <f t="shared" si="16"/>
        <v>1</v>
      </c>
      <c r="H514" s="47">
        <v>508</v>
      </c>
    </row>
    <row r="515" spans="1:8" ht="15">
      <c r="A515" s="62" t="s">
        <v>1340</v>
      </c>
      <c r="B515" s="62" t="s">
        <v>1217</v>
      </c>
      <c r="C515" s="63">
        <v>76068</v>
      </c>
      <c r="D515" s="47">
        <v>76068</v>
      </c>
      <c r="E515" s="47">
        <v>0</v>
      </c>
      <c r="F515" s="47">
        <f t="shared" si="15"/>
        <v>76068</v>
      </c>
      <c r="G515" s="58" t="b">
        <f t="shared" si="16"/>
        <v>1</v>
      </c>
      <c r="H515" s="47">
        <v>363</v>
      </c>
    </row>
    <row r="516" spans="1:8" ht="15">
      <c r="A516" s="62" t="s">
        <v>607</v>
      </c>
      <c r="B516" s="62" t="s">
        <v>532</v>
      </c>
      <c r="C516" s="63">
        <v>75975</v>
      </c>
      <c r="D516" s="47">
        <v>75975</v>
      </c>
      <c r="E516" s="47">
        <v>0</v>
      </c>
      <c r="F516" s="47">
        <f t="shared" si="15"/>
        <v>75975</v>
      </c>
      <c r="G516" s="58" t="b">
        <f t="shared" si="16"/>
        <v>1</v>
      </c>
      <c r="H516" s="47">
        <v>118</v>
      </c>
    </row>
    <row r="517" spans="1:8" ht="15">
      <c r="A517" s="62" t="s">
        <v>1621</v>
      </c>
      <c r="B517" s="62" t="s">
        <v>1591</v>
      </c>
      <c r="C517" s="63">
        <v>73488</v>
      </c>
      <c r="D517" s="47">
        <v>61988</v>
      </c>
      <c r="E517" s="47">
        <v>11500</v>
      </c>
      <c r="F517" s="47">
        <f t="shared" si="15"/>
        <v>73488</v>
      </c>
      <c r="G517" s="58" t="b">
        <f t="shared" si="16"/>
        <v>1</v>
      </c>
      <c r="H517" s="47">
        <v>457</v>
      </c>
    </row>
    <row r="518" spans="1:8" ht="15">
      <c r="A518" s="62" t="s">
        <v>565</v>
      </c>
      <c r="B518" s="62" t="s">
        <v>532</v>
      </c>
      <c r="C518" s="63">
        <v>71598</v>
      </c>
      <c r="D518" s="47">
        <v>57850</v>
      </c>
      <c r="E518" s="47">
        <v>13748</v>
      </c>
      <c r="F518" s="47">
        <f t="shared" si="15"/>
        <v>71598</v>
      </c>
      <c r="G518" s="58" t="b">
        <f t="shared" si="16"/>
        <v>1</v>
      </c>
      <c r="H518" s="47">
        <v>104</v>
      </c>
    </row>
    <row r="519" spans="1:8" ht="15">
      <c r="A519" s="62" t="s">
        <v>803</v>
      </c>
      <c r="B519" s="62" t="s">
        <v>764</v>
      </c>
      <c r="C519" s="63">
        <v>71000</v>
      </c>
      <c r="D519" s="47">
        <v>71000</v>
      </c>
      <c r="E519" s="47">
        <v>0</v>
      </c>
      <c r="F519" s="47">
        <f t="shared" si="15"/>
        <v>71000</v>
      </c>
      <c r="G519" s="58" t="b">
        <f t="shared" si="16"/>
        <v>1</v>
      </c>
      <c r="H519" s="47">
        <v>183</v>
      </c>
    </row>
    <row r="520" spans="1:8" ht="15">
      <c r="A520" s="62" t="s">
        <v>1131</v>
      </c>
      <c r="B520" s="62" t="s">
        <v>1107</v>
      </c>
      <c r="C520" s="63">
        <v>70842</v>
      </c>
      <c r="D520" s="47">
        <v>53857</v>
      </c>
      <c r="E520" s="47">
        <v>16985</v>
      </c>
      <c r="F520" s="47">
        <f t="shared" si="15"/>
        <v>70842</v>
      </c>
      <c r="G520" s="58" t="b">
        <f t="shared" si="16"/>
        <v>1</v>
      </c>
      <c r="H520" s="47">
        <v>293</v>
      </c>
    </row>
    <row r="521" spans="1:8" ht="15">
      <c r="A521" s="62" t="s">
        <v>238</v>
      </c>
      <c r="B521" s="62" t="s">
        <v>191</v>
      </c>
      <c r="C521" s="63">
        <v>70081</v>
      </c>
      <c r="D521" s="47">
        <v>59911</v>
      </c>
      <c r="E521" s="47">
        <v>10170</v>
      </c>
      <c r="F521" s="47">
        <f t="shared" si="15"/>
        <v>70081</v>
      </c>
      <c r="G521" s="58" t="b">
        <f t="shared" si="16"/>
        <v>1</v>
      </c>
      <c r="H521" s="47">
        <v>561</v>
      </c>
    </row>
    <row r="522" spans="1:8" ht="15">
      <c r="A522" s="62" t="s">
        <v>730</v>
      </c>
      <c r="B522" s="62" t="s">
        <v>652</v>
      </c>
      <c r="C522" s="63">
        <v>65855</v>
      </c>
      <c r="D522" s="47">
        <v>51405</v>
      </c>
      <c r="E522" s="47">
        <v>14450</v>
      </c>
      <c r="F522" s="47">
        <f t="shared" si="15"/>
        <v>65855</v>
      </c>
      <c r="G522" s="58" t="b">
        <f t="shared" si="16"/>
        <v>1</v>
      </c>
      <c r="H522" s="47">
        <v>159</v>
      </c>
    </row>
    <row r="523" spans="1:8" ht="15">
      <c r="A523" s="62" t="s">
        <v>244</v>
      </c>
      <c r="B523" s="62" t="s">
        <v>191</v>
      </c>
      <c r="C523" s="63">
        <v>65357</v>
      </c>
      <c r="D523" s="47">
        <v>48757</v>
      </c>
      <c r="E523" s="47">
        <v>16600</v>
      </c>
      <c r="F523" s="47">
        <f t="shared" si="15"/>
        <v>65357</v>
      </c>
      <c r="G523" s="58" t="b">
        <f t="shared" si="16"/>
        <v>1</v>
      </c>
      <c r="H523" s="47">
        <v>564</v>
      </c>
    </row>
    <row r="524" spans="1:8" ht="15">
      <c r="A524" s="62" t="s">
        <v>1070</v>
      </c>
      <c r="B524" s="62" t="s">
        <v>1029</v>
      </c>
      <c r="C524" s="63">
        <v>63222</v>
      </c>
      <c r="D524" s="47">
        <v>62622</v>
      </c>
      <c r="E524" s="47">
        <v>600</v>
      </c>
      <c r="F524" s="47">
        <f t="shared" si="15"/>
        <v>63222</v>
      </c>
      <c r="G524" s="58" t="b">
        <f t="shared" si="16"/>
        <v>1</v>
      </c>
      <c r="H524" s="47">
        <v>272</v>
      </c>
    </row>
    <row r="525" spans="1:8" ht="15">
      <c r="A525" s="62" t="s">
        <v>196</v>
      </c>
      <c r="B525" s="62" t="s">
        <v>191</v>
      </c>
      <c r="C525" s="63">
        <v>59660</v>
      </c>
      <c r="D525" s="47">
        <v>59160</v>
      </c>
      <c r="E525" s="47">
        <v>500</v>
      </c>
      <c r="F525" s="47">
        <f t="shared" si="15"/>
        <v>59660</v>
      </c>
      <c r="G525" s="58" t="b">
        <f t="shared" si="16"/>
        <v>1</v>
      </c>
      <c r="H525" s="47">
        <v>546</v>
      </c>
    </row>
    <row r="526" spans="1:8" ht="15">
      <c r="A526" s="62" t="s">
        <v>586</v>
      </c>
      <c r="B526" s="62" t="s">
        <v>191</v>
      </c>
      <c r="C526" s="63">
        <v>59600</v>
      </c>
      <c r="D526" s="47">
        <v>59000</v>
      </c>
      <c r="E526" s="47">
        <v>600</v>
      </c>
      <c r="F526" s="47">
        <f t="shared" si="15"/>
        <v>59600</v>
      </c>
      <c r="G526" s="58" t="b">
        <f t="shared" si="16"/>
        <v>1</v>
      </c>
      <c r="H526" s="47">
        <v>560</v>
      </c>
    </row>
    <row r="527" spans="1:8" ht="15">
      <c r="A527" s="62" t="s">
        <v>673</v>
      </c>
      <c r="B527" s="62" t="s">
        <v>652</v>
      </c>
      <c r="C527" s="63">
        <v>56620</v>
      </c>
      <c r="D527" s="47">
        <v>56620</v>
      </c>
      <c r="E527" s="47">
        <v>0</v>
      </c>
      <c r="F527" s="47">
        <f t="shared" si="15"/>
        <v>56620</v>
      </c>
      <c r="G527" s="58" t="b">
        <f t="shared" si="16"/>
        <v>1</v>
      </c>
      <c r="H527" s="47">
        <v>140</v>
      </c>
    </row>
    <row r="528" spans="1:8" ht="15">
      <c r="A528" s="62" t="s">
        <v>825</v>
      </c>
      <c r="B528" s="62" t="s">
        <v>813</v>
      </c>
      <c r="C528" s="63">
        <v>56513</v>
      </c>
      <c r="D528" s="47">
        <v>37663</v>
      </c>
      <c r="E528" s="47">
        <v>18850</v>
      </c>
      <c r="F528" s="47">
        <f t="shared" si="15"/>
        <v>56513</v>
      </c>
      <c r="G528" s="58" t="b">
        <f t="shared" si="16"/>
        <v>1</v>
      </c>
      <c r="H528" s="47">
        <v>190</v>
      </c>
    </row>
    <row r="529" spans="1:8" ht="15">
      <c r="A529" s="62" t="s">
        <v>1088</v>
      </c>
      <c r="B529" s="62" t="s">
        <v>1029</v>
      </c>
      <c r="C529" s="63">
        <v>56500</v>
      </c>
      <c r="D529" s="47">
        <v>2500</v>
      </c>
      <c r="E529" s="47">
        <v>54000</v>
      </c>
      <c r="F529" s="47">
        <f t="shared" si="15"/>
        <v>56500</v>
      </c>
      <c r="G529" s="58" t="b">
        <f t="shared" si="16"/>
        <v>1</v>
      </c>
      <c r="H529" s="47">
        <v>278</v>
      </c>
    </row>
    <row r="530" spans="1:8" ht="15">
      <c r="A530" s="62" t="s">
        <v>1229</v>
      </c>
      <c r="B530" s="62" t="s">
        <v>1217</v>
      </c>
      <c r="C530" s="63">
        <v>51100</v>
      </c>
      <c r="D530" s="47">
        <v>0</v>
      </c>
      <c r="E530" s="47">
        <v>51100</v>
      </c>
      <c r="F530" s="47">
        <f t="shared" si="15"/>
        <v>51100</v>
      </c>
      <c r="G530" s="58" t="b">
        <f t="shared" si="16"/>
        <v>1</v>
      </c>
      <c r="H530" s="47">
        <v>326</v>
      </c>
    </row>
    <row r="531" spans="1:8" ht="15">
      <c r="A531" s="62" t="s">
        <v>712</v>
      </c>
      <c r="B531" s="62" t="s">
        <v>652</v>
      </c>
      <c r="C531" s="63">
        <v>50961</v>
      </c>
      <c r="D531" s="47">
        <v>48501</v>
      </c>
      <c r="E531" s="47">
        <v>2460</v>
      </c>
      <c r="F531" s="47">
        <f t="shared" si="15"/>
        <v>50961</v>
      </c>
      <c r="G531" s="58" t="b">
        <f t="shared" si="16"/>
        <v>1</v>
      </c>
      <c r="H531" s="47">
        <v>153</v>
      </c>
    </row>
    <row r="532" spans="1:8" ht="15">
      <c r="A532" s="62" t="s">
        <v>1516</v>
      </c>
      <c r="B532" s="62" t="s">
        <v>1492</v>
      </c>
      <c r="C532" s="63">
        <v>50628</v>
      </c>
      <c r="D532" s="47">
        <v>7000</v>
      </c>
      <c r="E532" s="47">
        <v>43628</v>
      </c>
      <c r="F532" s="47">
        <f t="shared" si="15"/>
        <v>50628</v>
      </c>
      <c r="G532" s="58" t="b">
        <f t="shared" si="16"/>
        <v>1</v>
      </c>
      <c r="H532" s="47">
        <v>422</v>
      </c>
    </row>
    <row r="533" spans="1:8" ht="15">
      <c r="A533" s="62" t="s">
        <v>1681</v>
      </c>
      <c r="B533" s="62" t="s">
        <v>1640</v>
      </c>
      <c r="C533" s="63">
        <v>50350</v>
      </c>
      <c r="D533" s="47">
        <v>22850</v>
      </c>
      <c r="E533" s="47">
        <v>27500</v>
      </c>
      <c r="F533" s="47">
        <f t="shared" si="15"/>
        <v>50350</v>
      </c>
      <c r="G533" s="58" t="b">
        <f t="shared" si="16"/>
        <v>1</v>
      </c>
      <c r="H533" s="47">
        <v>475</v>
      </c>
    </row>
    <row r="534" spans="1:8" ht="15">
      <c r="A534" s="62" t="s">
        <v>4</v>
      </c>
      <c r="B534" s="62" t="s">
        <v>1217</v>
      </c>
      <c r="C534" s="63">
        <v>50044</v>
      </c>
      <c r="D534" s="47">
        <v>43300</v>
      </c>
      <c r="E534" s="47">
        <v>6744</v>
      </c>
      <c r="F534" s="47">
        <f t="shared" si="15"/>
        <v>50044</v>
      </c>
      <c r="G534" s="58" t="b">
        <f t="shared" si="16"/>
        <v>1</v>
      </c>
      <c r="H534" s="47">
        <v>369</v>
      </c>
    </row>
    <row r="535" spans="1:8" ht="15">
      <c r="A535" s="62" t="s">
        <v>1067</v>
      </c>
      <c r="B535" s="62" t="s">
        <v>1029</v>
      </c>
      <c r="C535" s="63">
        <v>46435</v>
      </c>
      <c r="D535" s="47">
        <v>43935</v>
      </c>
      <c r="E535" s="47">
        <v>2500</v>
      </c>
      <c r="F535" s="47">
        <f t="shared" si="15"/>
        <v>46435</v>
      </c>
      <c r="G535" s="58" t="b">
        <f t="shared" si="16"/>
        <v>1</v>
      </c>
      <c r="H535" s="47">
        <v>271</v>
      </c>
    </row>
    <row r="536" spans="1:8" ht="15">
      <c r="A536" s="62" t="s">
        <v>281</v>
      </c>
      <c r="B536" s="62" t="s">
        <v>251</v>
      </c>
      <c r="C536" s="63">
        <v>43159</v>
      </c>
      <c r="D536" s="47">
        <v>38159</v>
      </c>
      <c r="E536" s="47">
        <v>5000</v>
      </c>
      <c r="F536" s="47">
        <f t="shared" si="15"/>
        <v>43159</v>
      </c>
      <c r="G536" s="58" t="b">
        <f t="shared" si="16"/>
        <v>1</v>
      </c>
      <c r="H536" s="47">
        <v>10</v>
      </c>
    </row>
    <row r="537" spans="1:8" ht="15">
      <c r="A537" s="62" t="s">
        <v>976</v>
      </c>
      <c r="B537" s="62" t="s">
        <v>921</v>
      </c>
      <c r="C537" s="63">
        <v>42853</v>
      </c>
      <c r="D537" s="47">
        <v>29053</v>
      </c>
      <c r="E537" s="47">
        <v>13800</v>
      </c>
      <c r="F537" s="47">
        <f t="shared" si="15"/>
        <v>42853</v>
      </c>
      <c r="G537" s="58" t="b">
        <f t="shared" si="16"/>
        <v>1</v>
      </c>
      <c r="H537" s="47">
        <v>241</v>
      </c>
    </row>
    <row r="538" spans="1:8" ht="15">
      <c r="A538" s="62" t="s">
        <v>1652</v>
      </c>
      <c r="B538" s="62" t="s">
        <v>1640</v>
      </c>
      <c r="C538" s="63">
        <v>42816</v>
      </c>
      <c r="D538" s="47">
        <v>25316</v>
      </c>
      <c r="E538" s="47">
        <v>17500</v>
      </c>
      <c r="F538" s="47">
        <f t="shared" si="15"/>
        <v>42816</v>
      </c>
      <c r="G538" s="58" t="b">
        <f t="shared" si="16"/>
        <v>1</v>
      </c>
      <c r="H538" s="47">
        <v>467</v>
      </c>
    </row>
    <row r="539" spans="1:8" ht="15">
      <c r="A539" s="62" t="s">
        <v>1041</v>
      </c>
      <c r="B539" s="62" t="s">
        <v>1029</v>
      </c>
      <c r="C539" s="63">
        <v>42400</v>
      </c>
      <c r="D539" s="47">
        <v>42400</v>
      </c>
      <c r="E539" s="47">
        <v>0</v>
      </c>
      <c r="F539" s="47">
        <f t="shared" si="15"/>
        <v>42400</v>
      </c>
      <c r="G539" s="58" t="b">
        <f t="shared" si="16"/>
        <v>1</v>
      </c>
      <c r="H539" s="47">
        <v>262</v>
      </c>
    </row>
    <row r="540" spans="1:8" ht="15">
      <c r="A540" s="62" t="s">
        <v>1658</v>
      </c>
      <c r="B540" s="62" t="s">
        <v>1640</v>
      </c>
      <c r="C540" s="63">
        <v>41266</v>
      </c>
      <c r="D540" s="47">
        <v>27266</v>
      </c>
      <c r="E540" s="47">
        <v>14000</v>
      </c>
      <c r="F540" s="47">
        <f t="shared" si="15"/>
        <v>41266</v>
      </c>
      <c r="G540" s="58" t="b">
        <f t="shared" si="16"/>
        <v>1</v>
      </c>
      <c r="H540" s="47">
        <v>469</v>
      </c>
    </row>
    <row r="541" spans="1:8" ht="15">
      <c r="A541" s="62" t="s">
        <v>31</v>
      </c>
      <c r="B541" s="62" t="s">
        <v>1691</v>
      </c>
      <c r="C541" s="63">
        <v>40645</v>
      </c>
      <c r="D541" s="47">
        <v>40645</v>
      </c>
      <c r="E541" s="47">
        <v>0</v>
      </c>
      <c r="F541" s="47">
        <f t="shared" si="15"/>
        <v>40645</v>
      </c>
      <c r="G541" s="58" t="b">
        <f t="shared" si="16"/>
        <v>1</v>
      </c>
      <c r="H541" s="47">
        <v>495</v>
      </c>
    </row>
    <row r="542" spans="1:8" ht="15">
      <c r="A542" s="62" t="s">
        <v>1016</v>
      </c>
      <c r="B542" s="62" t="s">
        <v>992</v>
      </c>
      <c r="C542" s="63">
        <v>36700</v>
      </c>
      <c r="D542" s="47">
        <v>36700</v>
      </c>
      <c r="E542" s="47">
        <v>0</v>
      </c>
      <c r="F542" s="47">
        <f t="shared" si="15"/>
        <v>36700</v>
      </c>
      <c r="G542" s="58" t="b">
        <f t="shared" si="16"/>
        <v>1</v>
      </c>
      <c r="H542" s="47">
        <v>254</v>
      </c>
    </row>
    <row r="543" spans="1:8" ht="15">
      <c r="A543" s="62" t="s">
        <v>800</v>
      </c>
      <c r="B543" s="62" t="s">
        <v>764</v>
      </c>
      <c r="C543" s="63">
        <v>36150</v>
      </c>
      <c r="D543" s="47">
        <v>30300</v>
      </c>
      <c r="E543" s="47">
        <v>5850</v>
      </c>
      <c r="F543" s="47">
        <f t="shared" si="15"/>
        <v>36150</v>
      </c>
      <c r="G543" s="58" t="b">
        <f t="shared" si="16"/>
        <v>1</v>
      </c>
      <c r="H543" s="47">
        <v>182</v>
      </c>
    </row>
    <row r="544" spans="1:8" ht="15">
      <c r="A544" s="62" t="s">
        <v>221</v>
      </c>
      <c r="B544" s="62" t="s">
        <v>191</v>
      </c>
      <c r="C544" s="63">
        <v>33845</v>
      </c>
      <c r="D544" s="47">
        <v>25045</v>
      </c>
      <c r="E544" s="47">
        <v>8800</v>
      </c>
      <c r="F544" s="47">
        <f t="shared" si="15"/>
        <v>33845</v>
      </c>
      <c r="G544" s="58" t="b">
        <f t="shared" si="16"/>
        <v>1</v>
      </c>
      <c r="H544" s="47">
        <v>555</v>
      </c>
    </row>
    <row r="545" spans="1:8" ht="15">
      <c r="A545" s="62" t="s">
        <v>846</v>
      </c>
      <c r="B545" s="62" t="s">
        <v>813</v>
      </c>
      <c r="C545" s="63">
        <v>32146</v>
      </c>
      <c r="D545" s="47">
        <v>21146</v>
      </c>
      <c r="E545" s="47">
        <v>11000</v>
      </c>
      <c r="F545" s="47">
        <f t="shared" si="15"/>
        <v>32146</v>
      </c>
      <c r="G545" s="58" t="b">
        <f t="shared" si="16"/>
        <v>1</v>
      </c>
      <c r="H545" s="47">
        <v>197</v>
      </c>
    </row>
    <row r="546" spans="1:8" ht="15">
      <c r="A546" s="62" t="s">
        <v>998</v>
      </c>
      <c r="B546" s="62" t="s">
        <v>992</v>
      </c>
      <c r="C546" s="63">
        <v>31350</v>
      </c>
      <c r="D546" s="47">
        <v>31350</v>
      </c>
      <c r="E546" s="47">
        <v>0</v>
      </c>
      <c r="F546" s="47">
        <f t="shared" si="15"/>
        <v>31350</v>
      </c>
      <c r="G546" s="58" t="b">
        <f t="shared" si="16"/>
        <v>1</v>
      </c>
      <c r="H546" s="47">
        <v>248</v>
      </c>
    </row>
    <row r="547" spans="1:8" ht="15">
      <c r="A547" s="62" t="s">
        <v>637</v>
      </c>
      <c r="B547" s="62" t="s">
        <v>532</v>
      </c>
      <c r="C547" s="63">
        <v>29822</v>
      </c>
      <c r="D547" s="47">
        <v>6050</v>
      </c>
      <c r="E547" s="47">
        <v>23772</v>
      </c>
      <c r="F547" s="47">
        <f t="shared" si="15"/>
        <v>29822</v>
      </c>
      <c r="G547" s="58" t="b">
        <f t="shared" si="16"/>
        <v>1</v>
      </c>
      <c r="H547" s="47">
        <v>128</v>
      </c>
    </row>
    <row r="548" spans="1:8" ht="15">
      <c r="A548" s="62" t="s">
        <v>849</v>
      </c>
      <c r="B548" s="62" t="s">
        <v>813</v>
      </c>
      <c r="C548" s="63">
        <v>27575</v>
      </c>
      <c r="D548" s="47">
        <v>17575</v>
      </c>
      <c r="E548" s="47">
        <v>10000</v>
      </c>
      <c r="F548" s="47">
        <f t="shared" si="15"/>
        <v>27575</v>
      </c>
      <c r="G548" s="58" t="b">
        <f t="shared" si="16"/>
        <v>1</v>
      </c>
      <c r="H548" s="47">
        <v>198</v>
      </c>
    </row>
    <row r="549" spans="1:8" ht="15">
      <c r="A549" s="62" t="s">
        <v>739</v>
      </c>
      <c r="B549" s="62" t="s">
        <v>652</v>
      </c>
      <c r="C549" s="63">
        <v>25250</v>
      </c>
      <c r="D549" s="47">
        <v>25250</v>
      </c>
      <c r="E549" s="47">
        <v>0</v>
      </c>
      <c r="F549" s="47">
        <f t="shared" si="15"/>
        <v>25250</v>
      </c>
      <c r="G549" s="58" t="b">
        <f t="shared" si="16"/>
        <v>1</v>
      </c>
      <c r="H549" s="47">
        <v>162</v>
      </c>
    </row>
    <row r="550" spans="1:8" ht="15">
      <c r="A550" s="62" t="s">
        <v>1554</v>
      </c>
      <c r="B550" s="62" t="s">
        <v>1492</v>
      </c>
      <c r="C550" s="63">
        <v>20950</v>
      </c>
      <c r="D550" s="47">
        <v>20950</v>
      </c>
      <c r="E550" s="47">
        <v>0</v>
      </c>
      <c r="F550" s="47">
        <f t="shared" si="15"/>
        <v>20950</v>
      </c>
      <c r="G550" s="58" t="b">
        <f t="shared" si="16"/>
        <v>1</v>
      </c>
      <c r="H550" s="47">
        <v>435</v>
      </c>
    </row>
    <row r="551" spans="1:8" ht="15">
      <c r="A551" s="62" t="s">
        <v>17</v>
      </c>
      <c r="B551" s="62" t="s">
        <v>1691</v>
      </c>
      <c r="C551" s="63">
        <v>20690</v>
      </c>
      <c r="D551" s="47">
        <v>20690</v>
      </c>
      <c r="E551" s="47">
        <v>0</v>
      </c>
      <c r="F551" s="47">
        <f t="shared" si="15"/>
        <v>20690</v>
      </c>
      <c r="G551" s="58" t="b">
        <f t="shared" si="16"/>
        <v>1</v>
      </c>
      <c r="H551" s="47">
        <v>490</v>
      </c>
    </row>
    <row r="552" spans="1:8" ht="15">
      <c r="A552" s="62" t="s">
        <v>1038</v>
      </c>
      <c r="B552" s="62" t="s">
        <v>1029</v>
      </c>
      <c r="C552" s="63">
        <v>20428</v>
      </c>
      <c r="D552" s="47">
        <v>20428</v>
      </c>
      <c r="E552" s="47">
        <v>0</v>
      </c>
      <c r="F552" s="47">
        <f t="shared" si="15"/>
        <v>20428</v>
      </c>
      <c r="G552" s="58" t="b">
        <f t="shared" si="16"/>
        <v>1</v>
      </c>
      <c r="H552" s="47">
        <v>261</v>
      </c>
    </row>
    <row r="553" spans="1:8" ht="15">
      <c r="A553" s="62" t="s">
        <v>831</v>
      </c>
      <c r="B553" s="62" t="s">
        <v>813</v>
      </c>
      <c r="C553" s="63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8" t="b">
        <f aca="true" t="shared" si="18" ref="G553:G607">C553=F553</f>
        <v>1</v>
      </c>
      <c r="H553" s="47">
        <v>192</v>
      </c>
    </row>
    <row r="554" spans="1:8" ht="15">
      <c r="A554" s="62" t="s">
        <v>709</v>
      </c>
      <c r="B554" s="62" t="s">
        <v>652</v>
      </c>
      <c r="C554" s="63">
        <v>18850</v>
      </c>
      <c r="D554" s="47">
        <v>18850</v>
      </c>
      <c r="E554" s="47">
        <v>0</v>
      </c>
      <c r="F554" s="47">
        <f t="shared" si="17"/>
        <v>18850</v>
      </c>
      <c r="G554" s="58" t="b">
        <f t="shared" si="18"/>
        <v>1</v>
      </c>
      <c r="H554" s="47">
        <v>152</v>
      </c>
    </row>
    <row r="555" spans="1:8" ht="15">
      <c r="A555" s="62" t="s">
        <v>1678</v>
      </c>
      <c r="B555" s="62" t="s">
        <v>1640</v>
      </c>
      <c r="C555" s="63">
        <v>18325</v>
      </c>
      <c r="D555" s="47">
        <v>3325</v>
      </c>
      <c r="E555" s="47">
        <v>15000</v>
      </c>
      <c r="F555" s="47">
        <f t="shared" si="17"/>
        <v>18325</v>
      </c>
      <c r="G555" s="58" t="b">
        <f t="shared" si="18"/>
        <v>1</v>
      </c>
      <c r="H555" s="47">
        <v>474</v>
      </c>
    </row>
    <row r="556" spans="1:8" ht="15">
      <c r="A556" s="62" t="s">
        <v>269</v>
      </c>
      <c r="B556" s="62" t="s">
        <v>251</v>
      </c>
      <c r="C556" s="63">
        <v>16800</v>
      </c>
      <c r="D556" s="47">
        <v>0</v>
      </c>
      <c r="E556" s="47">
        <v>16800</v>
      </c>
      <c r="F556" s="47">
        <f t="shared" si="17"/>
        <v>16800</v>
      </c>
      <c r="G556" s="58" t="b">
        <f t="shared" si="18"/>
        <v>1</v>
      </c>
      <c r="H556" s="47">
        <v>6</v>
      </c>
    </row>
    <row r="557" spans="1:8" ht="15">
      <c r="A557" s="62" t="s">
        <v>959</v>
      </c>
      <c r="B557" s="62" t="s">
        <v>921</v>
      </c>
      <c r="C557" s="63">
        <v>16000</v>
      </c>
      <c r="D557" s="47">
        <v>16000</v>
      </c>
      <c r="E557" s="47">
        <v>0</v>
      </c>
      <c r="F557" s="47">
        <f t="shared" si="17"/>
        <v>16000</v>
      </c>
      <c r="G557" s="58" t="b">
        <f t="shared" si="18"/>
        <v>1</v>
      </c>
      <c r="H557" s="47">
        <v>235</v>
      </c>
    </row>
    <row r="558" spans="1:8" ht="15">
      <c r="A558" s="62" t="s">
        <v>685</v>
      </c>
      <c r="B558" s="62" t="s">
        <v>652</v>
      </c>
      <c r="C558" s="63">
        <v>14500</v>
      </c>
      <c r="D558" s="47">
        <v>14500</v>
      </c>
      <c r="E558" s="47">
        <v>0</v>
      </c>
      <c r="F558" s="47">
        <f t="shared" si="17"/>
        <v>14500</v>
      </c>
      <c r="G558" s="58" t="b">
        <f t="shared" si="18"/>
        <v>1</v>
      </c>
      <c r="H558" s="47">
        <v>144</v>
      </c>
    </row>
    <row r="559" spans="1:8" ht="15">
      <c r="A559" s="62" t="s">
        <v>905</v>
      </c>
      <c r="B559" s="62" t="s">
        <v>856</v>
      </c>
      <c r="C559" s="63">
        <v>13601</v>
      </c>
      <c r="D559" s="47">
        <v>12601</v>
      </c>
      <c r="E559" s="47">
        <v>1000</v>
      </c>
      <c r="F559" s="47">
        <f t="shared" si="17"/>
        <v>13601</v>
      </c>
      <c r="G559" s="58" t="b">
        <f t="shared" si="18"/>
        <v>1</v>
      </c>
      <c r="H559" s="47">
        <v>217</v>
      </c>
    </row>
    <row r="560" spans="1:8" ht="15">
      <c r="A560" s="62" t="s">
        <v>1355</v>
      </c>
      <c r="B560" s="62" t="s">
        <v>1217</v>
      </c>
      <c r="C560" s="63">
        <v>12325</v>
      </c>
      <c r="D560" s="47">
        <v>12325</v>
      </c>
      <c r="E560" s="47">
        <v>0</v>
      </c>
      <c r="F560" s="47">
        <f t="shared" si="17"/>
        <v>12325</v>
      </c>
      <c r="G560" s="58" t="b">
        <f t="shared" si="18"/>
        <v>1</v>
      </c>
      <c r="H560" s="47">
        <v>368</v>
      </c>
    </row>
    <row r="561" spans="1:8" ht="15">
      <c r="A561" s="62" t="s">
        <v>616</v>
      </c>
      <c r="B561" s="62" t="s">
        <v>532</v>
      </c>
      <c r="C561" s="63">
        <v>11934</v>
      </c>
      <c r="D561" s="47">
        <v>11134</v>
      </c>
      <c r="E561" s="47">
        <v>800</v>
      </c>
      <c r="F561" s="47">
        <f t="shared" si="17"/>
        <v>11934</v>
      </c>
      <c r="G561" s="58" t="b">
        <f t="shared" si="18"/>
        <v>1</v>
      </c>
      <c r="H561" s="47">
        <v>121</v>
      </c>
    </row>
    <row r="562" spans="1:8" ht="15">
      <c r="A562" s="62" t="s">
        <v>763</v>
      </c>
      <c r="B562" s="62" t="s">
        <v>652</v>
      </c>
      <c r="C562" s="63">
        <v>10100</v>
      </c>
      <c r="D562" s="47">
        <v>10100</v>
      </c>
      <c r="E562" s="47">
        <v>0</v>
      </c>
      <c r="F562" s="47">
        <f t="shared" si="17"/>
        <v>10100</v>
      </c>
      <c r="G562" s="58" t="b">
        <f t="shared" si="18"/>
        <v>1</v>
      </c>
      <c r="H562" s="47">
        <v>170</v>
      </c>
    </row>
    <row r="563" spans="1:8" ht="15">
      <c r="A563" s="62" t="s">
        <v>46</v>
      </c>
      <c r="B563" s="62" t="s">
        <v>43</v>
      </c>
      <c r="C563" s="63">
        <v>10000</v>
      </c>
      <c r="D563" s="47">
        <v>0</v>
      </c>
      <c r="E563" s="47">
        <v>10000</v>
      </c>
      <c r="F563" s="47">
        <f t="shared" si="17"/>
        <v>10000</v>
      </c>
      <c r="G563" s="58" t="b">
        <f t="shared" si="18"/>
        <v>1</v>
      </c>
      <c r="H563" s="47">
        <v>500</v>
      </c>
    </row>
    <row r="564" spans="1:8" ht="15">
      <c r="A564" s="62" t="s">
        <v>1435</v>
      </c>
      <c r="B564" s="62" t="s">
        <v>1375</v>
      </c>
      <c r="C564" s="63">
        <v>9000</v>
      </c>
      <c r="D564" s="47">
        <v>9000</v>
      </c>
      <c r="E564" s="47">
        <v>0</v>
      </c>
      <c r="F564" s="47">
        <f t="shared" si="17"/>
        <v>9000</v>
      </c>
      <c r="G564" s="58" t="b">
        <f t="shared" si="18"/>
        <v>1</v>
      </c>
      <c r="H564" s="47">
        <v>395</v>
      </c>
    </row>
    <row r="565" spans="1:8" ht="15">
      <c r="A565" s="62" t="s">
        <v>812</v>
      </c>
      <c r="B565" s="62" t="s">
        <v>764</v>
      </c>
      <c r="C565" s="63">
        <v>7250</v>
      </c>
      <c r="D565" s="47">
        <v>4750</v>
      </c>
      <c r="E565" s="47">
        <v>2500</v>
      </c>
      <c r="F565" s="47">
        <f t="shared" si="17"/>
        <v>7250</v>
      </c>
      <c r="G565" s="58" t="b">
        <f t="shared" si="18"/>
        <v>1</v>
      </c>
      <c r="H565" s="47">
        <v>186</v>
      </c>
    </row>
    <row r="566" spans="1:8" ht="15">
      <c r="A566" s="62" t="s">
        <v>1387</v>
      </c>
      <c r="B566" s="62" t="s">
        <v>1375</v>
      </c>
      <c r="C566" s="63">
        <v>4700</v>
      </c>
      <c r="D566" s="47">
        <v>4700</v>
      </c>
      <c r="E566" s="47">
        <v>0</v>
      </c>
      <c r="F566" s="47">
        <f t="shared" si="17"/>
        <v>4700</v>
      </c>
      <c r="G566" s="58" t="b">
        <f t="shared" si="18"/>
        <v>1</v>
      </c>
      <c r="H566" s="47">
        <v>379</v>
      </c>
    </row>
    <row r="567" spans="1:8" ht="15">
      <c r="A567" s="62" t="s">
        <v>651</v>
      </c>
      <c r="B567" s="62" t="s">
        <v>532</v>
      </c>
      <c r="C567" s="63">
        <v>4675</v>
      </c>
      <c r="D567" s="47">
        <v>75</v>
      </c>
      <c r="E567" s="47">
        <v>4600</v>
      </c>
      <c r="F567" s="47">
        <f t="shared" si="17"/>
        <v>4675</v>
      </c>
      <c r="G567" s="58" t="b">
        <f t="shared" si="18"/>
        <v>1</v>
      </c>
      <c r="H567" s="47">
        <v>133</v>
      </c>
    </row>
    <row r="568" spans="1:8" ht="15">
      <c r="A568" s="62" t="s">
        <v>1289</v>
      </c>
      <c r="B568" s="62" t="s">
        <v>1217</v>
      </c>
      <c r="C568" s="63">
        <v>3485</v>
      </c>
      <c r="D568" s="47">
        <v>3485</v>
      </c>
      <c r="E568" s="47">
        <v>0</v>
      </c>
      <c r="F568" s="47">
        <f t="shared" si="17"/>
        <v>3485</v>
      </c>
      <c r="G568" s="58" t="b">
        <f t="shared" si="18"/>
        <v>1</v>
      </c>
      <c r="H568" s="47">
        <v>346</v>
      </c>
    </row>
    <row r="569" spans="1:8" ht="15">
      <c r="A569" s="62" t="s">
        <v>472</v>
      </c>
      <c r="B569" s="62" t="s">
        <v>321</v>
      </c>
      <c r="C569" s="63">
        <v>3200</v>
      </c>
      <c r="D569" s="47">
        <v>1300</v>
      </c>
      <c r="E569" s="47">
        <v>1900</v>
      </c>
      <c r="F569" s="47">
        <f t="shared" si="17"/>
        <v>3200</v>
      </c>
      <c r="G569" s="58" t="b">
        <f t="shared" si="18"/>
        <v>1</v>
      </c>
      <c r="H569" s="47">
        <v>73</v>
      </c>
    </row>
    <row r="570" spans="1:8" ht="15">
      <c r="A570" s="62" t="s">
        <v>574</v>
      </c>
      <c r="B570" s="62" t="s">
        <v>532</v>
      </c>
      <c r="C570" s="63">
        <v>3200</v>
      </c>
      <c r="D570" s="47">
        <v>3200</v>
      </c>
      <c r="E570" s="47">
        <v>0</v>
      </c>
      <c r="F570" s="47">
        <f t="shared" si="17"/>
        <v>3200</v>
      </c>
      <c r="G570" s="58" t="b">
        <f t="shared" si="18"/>
        <v>1</v>
      </c>
      <c r="H570" s="47">
        <v>107</v>
      </c>
    </row>
    <row r="571" spans="1:8" ht="15">
      <c r="A571" s="62" t="s">
        <v>1486</v>
      </c>
      <c r="B571" s="62" t="s">
        <v>1375</v>
      </c>
      <c r="C571" s="63">
        <v>3000</v>
      </c>
      <c r="D571" s="47">
        <v>3000</v>
      </c>
      <c r="E571" s="47">
        <v>0</v>
      </c>
      <c r="F571" s="47">
        <f t="shared" si="17"/>
        <v>3000</v>
      </c>
      <c r="G571" s="58" t="b">
        <f t="shared" si="18"/>
        <v>1</v>
      </c>
      <c r="H571" s="47">
        <v>412</v>
      </c>
    </row>
    <row r="572" spans="1:8" ht="15">
      <c r="A572" s="62" t="s">
        <v>648</v>
      </c>
      <c r="B572" s="62" t="s">
        <v>532</v>
      </c>
      <c r="C572" s="63">
        <v>2500</v>
      </c>
      <c r="D572" s="47">
        <v>2000</v>
      </c>
      <c r="E572" s="47">
        <v>500</v>
      </c>
      <c r="F572" s="47">
        <f t="shared" si="17"/>
        <v>2500</v>
      </c>
      <c r="G572" s="58" t="b">
        <f t="shared" si="18"/>
        <v>1</v>
      </c>
      <c r="H572" s="47">
        <v>132</v>
      </c>
    </row>
    <row r="573" spans="1:8" ht="15">
      <c r="A573" s="62" t="s">
        <v>1633</v>
      </c>
      <c r="B573" s="62" t="s">
        <v>1591</v>
      </c>
      <c r="C573" s="63">
        <v>2500</v>
      </c>
      <c r="D573" s="47">
        <v>2500</v>
      </c>
      <c r="E573" s="47">
        <v>0</v>
      </c>
      <c r="F573" s="47">
        <f t="shared" si="17"/>
        <v>2500</v>
      </c>
      <c r="G573" s="58" t="b">
        <f t="shared" si="18"/>
        <v>1</v>
      </c>
      <c r="H573" s="47">
        <v>461</v>
      </c>
    </row>
    <row r="574" spans="1:8" ht="15">
      <c r="A574" s="62" t="s">
        <v>658</v>
      </c>
      <c r="B574" s="62" t="s">
        <v>652</v>
      </c>
      <c r="C574" s="63">
        <v>1000</v>
      </c>
      <c r="D574" s="47">
        <v>0</v>
      </c>
      <c r="E574" s="47">
        <v>1000</v>
      </c>
      <c r="F574" s="47">
        <f t="shared" si="17"/>
        <v>1000</v>
      </c>
      <c r="G574" s="58" t="b">
        <f t="shared" si="18"/>
        <v>1</v>
      </c>
      <c r="H574" s="47">
        <v>135</v>
      </c>
    </row>
    <row r="575" spans="1:8" ht="15">
      <c r="A575" s="62" t="s">
        <v>622</v>
      </c>
      <c r="B575" s="62" t="s">
        <v>532</v>
      </c>
      <c r="C575" s="63">
        <v>488</v>
      </c>
      <c r="D575" s="47">
        <v>488</v>
      </c>
      <c r="E575" s="47">
        <v>0</v>
      </c>
      <c r="F575" s="47">
        <f t="shared" si="17"/>
        <v>488</v>
      </c>
      <c r="G575" s="58" t="b">
        <f t="shared" si="18"/>
        <v>1</v>
      </c>
      <c r="H575" s="47">
        <v>123</v>
      </c>
    </row>
    <row r="576" spans="1:8" ht="15">
      <c r="A576" s="62" t="s">
        <v>263</v>
      </c>
      <c r="B576" s="62" t="s">
        <v>251</v>
      </c>
      <c r="C576" s="63">
        <v>0</v>
      </c>
      <c r="D576" s="47">
        <v>0</v>
      </c>
      <c r="E576" s="47">
        <v>0</v>
      </c>
      <c r="F576" s="47">
        <f t="shared" si="17"/>
        <v>0</v>
      </c>
      <c r="G576" s="58" t="b">
        <f t="shared" si="18"/>
        <v>1</v>
      </c>
      <c r="H576" s="47">
        <v>4</v>
      </c>
    </row>
    <row r="577" spans="1:8" ht="15">
      <c r="A577" s="62" t="s">
        <v>275</v>
      </c>
      <c r="B577" s="62" t="s">
        <v>251</v>
      </c>
      <c r="C577" s="63">
        <v>0</v>
      </c>
      <c r="D577" s="47">
        <v>0</v>
      </c>
      <c r="E577" s="47">
        <v>0</v>
      </c>
      <c r="F577" s="47">
        <f t="shared" si="17"/>
        <v>0</v>
      </c>
      <c r="G577" s="58" t="b">
        <f t="shared" si="18"/>
        <v>1</v>
      </c>
      <c r="H577" s="47">
        <v>8</v>
      </c>
    </row>
    <row r="578" spans="1:8" ht="15">
      <c r="A578" s="62" t="s">
        <v>284</v>
      </c>
      <c r="B578" s="62" t="s">
        <v>251</v>
      </c>
      <c r="C578" s="63">
        <v>0</v>
      </c>
      <c r="D578" s="47">
        <v>0</v>
      </c>
      <c r="E578" s="47">
        <v>0</v>
      </c>
      <c r="F578" s="47">
        <f t="shared" si="17"/>
        <v>0</v>
      </c>
      <c r="G578" s="58" t="b">
        <f t="shared" si="18"/>
        <v>1</v>
      </c>
      <c r="H578" s="47">
        <v>11</v>
      </c>
    </row>
    <row r="579" spans="1:8" ht="15">
      <c r="A579" s="62" t="s">
        <v>351</v>
      </c>
      <c r="B579" s="62" t="s">
        <v>321</v>
      </c>
      <c r="C579" s="63">
        <v>0</v>
      </c>
      <c r="D579" s="47">
        <v>0</v>
      </c>
      <c r="E579" s="47">
        <v>0</v>
      </c>
      <c r="F579" s="47">
        <f t="shared" si="17"/>
        <v>0</v>
      </c>
      <c r="G579" s="58" t="b">
        <f t="shared" si="18"/>
        <v>1</v>
      </c>
      <c r="H579" s="47">
        <v>33</v>
      </c>
    </row>
    <row r="580" spans="1:8" ht="15">
      <c r="A580" s="62" t="s">
        <v>487</v>
      </c>
      <c r="B580" s="62" t="s">
        <v>321</v>
      </c>
      <c r="C580" s="63">
        <v>0</v>
      </c>
      <c r="D580" s="47">
        <v>0</v>
      </c>
      <c r="E580" s="47">
        <v>0</v>
      </c>
      <c r="F580" s="47">
        <f t="shared" si="17"/>
        <v>0</v>
      </c>
      <c r="G580" s="58" t="b">
        <f t="shared" si="18"/>
        <v>1</v>
      </c>
      <c r="H580" s="47">
        <v>78</v>
      </c>
    </row>
    <row r="581" spans="1:8" ht="15">
      <c r="A581" s="62" t="s">
        <v>519</v>
      </c>
      <c r="B581" s="62" t="s">
        <v>321</v>
      </c>
      <c r="C581" s="63">
        <v>0</v>
      </c>
      <c r="D581" s="47">
        <v>0</v>
      </c>
      <c r="E581" s="47">
        <v>0</v>
      </c>
      <c r="F581" s="47">
        <f t="shared" si="17"/>
        <v>0</v>
      </c>
      <c r="G581" s="58" t="b">
        <f t="shared" si="18"/>
        <v>1</v>
      </c>
      <c r="H581" s="47">
        <v>89</v>
      </c>
    </row>
    <row r="582" spans="1:8" ht="15">
      <c r="A582" s="62" t="s">
        <v>535</v>
      </c>
      <c r="B582" s="62" t="s">
        <v>532</v>
      </c>
      <c r="C582" s="63">
        <v>0</v>
      </c>
      <c r="D582" s="47">
        <v>0</v>
      </c>
      <c r="E582" s="47">
        <v>0</v>
      </c>
      <c r="F582" s="47">
        <f t="shared" si="17"/>
        <v>0</v>
      </c>
      <c r="G582" s="58" t="b">
        <f t="shared" si="18"/>
        <v>1</v>
      </c>
      <c r="H582" s="47">
        <v>94</v>
      </c>
    </row>
    <row r="583" spans="1:8" ht="15">
      <c r="A583" s="62" t="s">
        <v>724</v>
      </c>
      <c r="B583" s="62" t="s">
        <v>652</v>
      </c>
      <c r="C583" s="63">
        <v>0</v>
      </c>
      <c r="D583" s="47">
        <v>0</v>
      </c>
      <c r="E583" s="47">
        <v>0</v>
      </c>
      <c r="F583" s="47">
        <f t="shared" si="17"/>
        <v>0</v>
      </c>
      <c r="G583" s="58" t="b">
        <f t="shared" si="18"/>
        <v>1</v>
      </c>
      <c r="H583" s="47">
        <v>157</v>
      </c>
    </row>
    <row r="584" spans="1:8" ht="15">
      <c r="A584" s="62" t="s">
        <v>751</v>
      </c>
      <c r="B584" s="62" t="s">
        <v>652</v>
      </c>
      <c r="C584" s="63">
        <v>0</v>
      </c>
      <c r="D584" s="47">
        <v>0</v>
      </c>
      <c r="E584" s="47">
        <v>0</v>
      </c>
      <c r="F584" s="47">
        <f t="shared" si="17"/>
        <v>0</v>
      </c>
      <c r="G584" s="58" t="b">
        <f t="shared" si="18"/>
        <v>1</v>
      </c>
      <c r="H584" s="47">
        <v>166</v>
      </c>
    </row>
    <row r="585" spans="1:8" ht="15">
      <c r="A585" s="62" t="s">
        <v>816</v>
      </c>
      <c r="B585" s="62" t="s">
        <v>813</v>
      </c>
      <c r="C585" s="63">
        <v>0</v>
      </c>
      <c r="D585" s="47">
        <v>0</v>
      </c>
      <c r="E585" s="47">
        <v>0</v>
      </c>
      <c r="F585" s="47">
        <f t="shared" si="17"/>
        <v>0</v>
      </c>
      <c r="G585" s="58" t="b">
        <f t="shared" si="18"/>
        <v>1</v>
      </c>
      <c r="H585" s="47">
        <v>187</v>
      </c>
    </row>
    <row r="586" spans="1:8" ht="15">
      <c r="A586" s="62" t="s">
        <v>879</v>
      </c>
      <c r="B586" s="62" t="s">
        <v>856</v>
      </c>
      <c r="C586" s="63">
        <v>0</v>
      </c>
      <c r="D586" s="47">
        <v>0</v>
      </c>
      <c r="E586" s="47">
        <v>0</v>
      </c>
      <c r="F586" s="47">
        <f t="shared" si="17"/>
        <v>0</v>
      </c>
      <c r="G586" s="58" t="b">
        <f t="shared" si="18"/>
        <v>1</v>
      </c>
      <c r="H586" s="47">
        <v>208</v>
      </c>
    </row>
    <row r="587" spans="1:8" ht="15">
      <c r="A587" s="62" t="s">
        <v>1001</v>
      </c>
      <c r="B587" s="62" t="s">
        <v>992</v>
      </c>
      <c r="C587" s="63">
        <v>0</v>
      </c>
      <c r="D587" s="47">
        <v>0</v>
      </c>
      <c r="E587" s="47">
        <v>0</v>
      </c>
      <c r="F587" s="47">
        <f t="shared" si="17"/>
        <v>0</v>
      </c>
      <c r="G587" s="58" t="b">
        <f t="shared" si="18"/>
        <v>1</v>
      </c>
      <c r="H587" s="47">
        <v>249</v>
      </c>
    </row>
    <row r="588" spans="1:8" ht="15">
      <c r="A588" s="62" t="s">
        <v>1010</v>
      </c>
      <c r="B588" s="62" t="s">
        <v>992</v>
      </c>
      <c r="C588" s="63">
        <v>0</v>
      </c>
      <c r="D588" s="47">
        <v>0</v>
      </c>
      <c r="E588" s="47">
        <v>0</v>
      </c>
      <c r="F588" s="47">
        <f t="shared" si="17"/>
        <v>0</v>
      </c>
      <c r="G588" s="58" t="b">
        <f t="shared" si="18"/>
        <v>1</v>
      </c>
      <c r="H588" s="47">
        <v>252</v>
      </c>
    </row>
    <row r="589" spans="1:8" ht="15">
      <c r="A589" s="62" t="s">
        <v>1106</v>
      </c>
      <c r="B589" s="62" t="s">
        <v>1029</v>
      </c>
      <c r="C589" s="63">
        <v>0</v>
      </c>
      <c r="D589" s="47">
        <v>0</v>
      </c>
      <c r="E589" s="47">
        <v>0</v>
      </c>
      <c r="F589" s="47">
        <f t="shared" si="17"/>
        <v>0</v>
      </c>
      <c r="G589" s="58" t="b">
        <f t="shared" si="18"/>
        <v>1</v>
      </c>
      <c r="H589" s="47">
        <v>284</v>
      </c>
    </row>
    <row r="590" spans="1:8" ht="15">
      <c r="A590" s="62" t="s">
        <v>1192</v>
      </c>
      <c r="B590" s="62" t="s">
        <v>1143</v>
      </c>
      <c r="C590" s="63">
        <v>0</v>
      </c>
      <c r="D590" s="47">
        <v>0</v>
      </c>
      <c r="E590" s="47">
        <v>0</v>
      </c>
      <c r="F590" s="47">
        <f t="shared" si="17"/>
        <v>0</v>
      </c>
      <c r="G590" s="58" t="b">
        <f t="shared" si="18"/>
        <v>1</v>
      </c>
      <c r="H590" s="47">
        <v>314</v>
      </c>
    </row>
    <row r="591" spans="1:8" ht="15">
      <c r="A591" s="62" t="s">
        <v>1201</v>
      </c>
      <c r="B591" s="62" t="s">
        <v>1143</v>
      </c>
      <c r="C591" s="63">
        <v>0</v>
      </c>
      <c r="D591" s="47">
        <v>0</v>
      </c>
      <c r="E591" s="47">
        <v>0</v>
      </c>
      <c r="F591" s="47">
        <f t="shared" si="17"/>
        <v>0</v>
      </c>
      <c r="G591" s="58" t="b">
        <f t="shared" si="18"/>
        <v>1</v>
      </c>
      <c r="H591" s="47">
        <v>317</v>
      </c>
    </row>
    <row r="592" spans="1:8" ht="15">
      <c r="A592" s="62" t="s">
        <v>1207</v>
      </c>
      <c r="B592" s="62" t="s">
        <v>1143</v>
      </c>
      <c r="C592" s="63">
        <v>0</v>
      </c>
      <c r="D592" s="47">
        <v>0</v>
      </c>
      <c r="E592" s="47">
        <v>0</v>
      </c>
      <c r="F592" s="47">
        <f t="shared" si="17"/>
        <v>0</v>
      </c>
      <c r="G592" s="58" t="b">
        <f t="shared" si="18"/>
        <v>1</v>
      </c>
      <c r="H592" s="47">
        <v>319</v>
      </c>
    </row>
    <row r="593" spans="1:8" ht="15">
      <c r="A593" s="62" t="s">
        <v>1331</v>
      </c>
      <c r="B593" s="62" t="s">
        <v>1217</v>
      </c>
      <c r="C593" s="63">
        <v>0</v>
      </c>
      <c r="D593" s="47">
        <v>0</v>
      </c>
      <c r="E593" s="47">
        <v>0</v>
      </c>
      <c r="F593" s="47">
        <f t="shared" si="17"/>
        <v>0</v>
      </c>
      <c r="G593" s="58" t="b">
        <f t="shared" si="18"/>
        <v>1</v>
      </c>
      <c r="H593" s="47">
        <v>360</v>
      </c>
    </row>
    <row r="594" spans="1:8" ht="15">
      <c r="A594" s="62" t="s">
        <v>1346</v>
      </c>
      <c r="B594" s="62" t="s">
        <v>1217</v>
      </c>
      <c r="C594" s="63">
        <v>0</v>
      </c>
      <c r="D594" s="47">
        <v>0</v>
      </c>
      <c r="E594" s="47">
        <v>0</v>
      </c>
      <c r="F594" s="47">
        <f t="shared" si="17"/>
        <v>0</v>
      </c>
      <c r="G594" s="58" t="b">
        <f t="shared" si="18"/>
        <v>1</v>
      </c>
      <c r="H594" s="47">
        <v>365</v>
      </c>
    </row>
    <row r="595" spans="1:8" ht="15">
      <c r="A595" s="62" t="s">
        <v>1405</v>
      </c>
      <c r="B595" s="62" t="s">
        <v>1375</v>
      </c>
      <c r="C595" s="63">
        <v>0</v>
      </c>
      <c r="D595" s="47">
        <v>0</v>
      </c>
      <c r="E595" s="47">
        <v>0</v>
      </c>
      <c r="F595" s="47">
        <f t="shared" si="17"/>
        <v>0</v>
      </c>
      <c r="G595" s="58" t="b">
        <f t="shared" si="18"/>
        <v>1</v>
      </c>
      <c r="H595" s="47">
        <v>385</v>
      </c>
    </row>
    <row r="596" spans="1:8" ht="15">
      <c r="A596" s="62" t="s">
        <v>1459</v>
      </c>
      <c r="B596" s="62" t="s">
        <v>1375</v>
      </c>
      <c r="C596" s="63">
        <v>0</v>
      </c>
      <c r="D596" s="47">
        <v>0</v>
      </c>
      <c r="E596" s="47">
        <v>0</v>
      </c>
      <c r="F596" s="47">
        <f t="shared" si="17"/>
        <v>0</v>
      </c>
      <c r="G596" s="58" t="b">
        <f t="shared" si="18"/>
        <v>1</v>
      </c>
      <c r="H596" s="47">
        <v>403</v>
      </c>
    </row>
    <row r="597" spans="1:8" ht="15">
      <c r="A597" s="62" t="s">
        <v>1615</v>
      </c>
      <c r="B597" s="62" t="s">
        <v>1591</v>
      </c>
      <c r="C597" s="63">
        <v>0</v>
      </c>
      <c r="D597" s="47">
        <v>0</v>
      </c>
      <c r="E597" s="47">
        <v>0</v>
      </c>
      <c r="F597" s="47">
        <f t="shared" si="17"/>
        <v>0</v>
      </c>
      <c r="G597" s="58" t="b">
        <f t="shared" si="18"/>
        <v>1</v>
      </c>
      <c r="H597" s="47">
        <v>455</v>
      </c>
    </row>
    <row r="598" spans="1:8" ht="15">
      <c r="A598" s="62" t="s">
        <v>1649</v>
      </c>
      <c r="B598" s="62" t="s">
        <v>1640</v>
      </c>
      <c r="C598" s="63">
        <v>0</v>
      </c>
      <c r="D598" s="47">
        <v>0</v>
      </c>
      <c r="E598" s="47">
        <v>0</v>
      </c>
      <c r="F598" s="47">
        <f t="shared" si="17"/>
        <v>0</v>
      </c>
      <c r="G598" s="58" t="b">
        <f t="shared" si="18"/>
        <v>1</v>
      </c>
      <c r="H598" s="47">
        <v>466</v>
      </c>
    </row>
    <row r="599" spans="1:8" ht="15">
      <c r="A599" s="62" t="s">
        <v>936</v>
      </c>
      <c r="B599" s="62" t="s">
        <v>1691</v>
      </c>
      <c r="C599" s="63">
        <v>0</v>
      </c>
      <c r="D599" s="47">
        <v>0</v>
      </c>
      <c r="E599" s="47">
        <v>0</v>
      </c>
      <c r="F599" s="47">
        <f t="shared" si="17"/>
        <v>0</v>
      </c>
      <c r="G599" s="58" t="b">
        <f t="shared" si="18"/>
        <v>1</v>
      </c>
      <c r="H599" s="47">
        <v>486</v>
      </c>
    </row>
    <row r="600" spans="1:8" ht="15">
      <c r="A600" s="62" t="s">
        <v>82</v>
      </c>
      <c r="B600" s="62" t="s">
        <v>43</v>
      </c>
      <c r="C600" s="63">
        <v>0</v>
      </c>
      <c r="D600" s="47">
        <v>0</v>
      </c>
      <c r="E600" s="47">
        <v>0</v>
      </c>
      <c r="F600" s="47">
        <f t="shared" si="17"/>
        <v>0</v>
      </c>
      <c r="G600" s="58" t="b">
        <f t="shared" si="18"/>
        <v>1</v>
      </c>
      <c r="H600" s="47">
        <v>512</v>
      </c>
    </row>
    <row r="601" spans="1:8" ht="15">
      <c r="A601" s="62" t="s">
        <v>91</v>
      </c>
      <c r="B601" s="62" t="s">
        <v>43</v>
      </c>
      <c r="C601" s="63">
        <v>0</v>
      </c>
      <c r="D601" s="47">
        <v>0</v>
      </c>
      <c r="E601" s="47">
        <v>0</v>
      </c>
      <c r="F601" s="47">
        <f t="shared" si="17"/>
        <v>0</v>
      </c>
      <c r="G601" s="58" t="b">
        <f t="shared" si="18"/>
        <v>1</v>
      </c>
      <c r="H601" s="47">
        <v>515</v>
      </c>
    </row>
    <row r="602" spans="1:8" ht="15">
      <c r="A602" s="62" t="s">
        <v>121</v>
      </c>
      <c r="B602" s="62" t="s">
        <v>43</v>
      </c>
      <c r="C602" s="63">
        <v>0</v>
      </c>
      <c r="D602" s="47">
        <v>0</v>
      </c>
      <c r="E602" s="47">
        <v>0</v>
      </c>
      <c r="F602" s="47">
        <f t="shared" si="17"/>
        <v>0</v>
      </c>
      <c r="G602" s="58" t="b">
        <f t="shared" si="18"/>
        <v>1</v>
      </c>
      <c r="H602" s="47">
        <v>522</v>
      </c>
    </row>
    <row r="603" spans="1:8" ht="15">
      <c r="A603" s="62" t="s">
        <v>170</v>
      </c>
      <c r="B603" s="62" t="s">
        <v>126</v>
      </c>
      <c r="C603" s="63">
        <v>0</v>
      </c>
      <c r="D603" s="47">
        <v>0</v>
      </c>
      <c r="E603" s="47">
        <v>0</v>
      </c>
      <c r="F603" s="47">
        <f t="shared" si="17"/>
        <v>0</v>
      </c>
      <c r="G603" s="58" t="b">
        <f t="shared" si="18"/>
        <v>1</v>
      </c>
      <c r="H603" s="47">
        <v>538</v>
      </c>
    </row>
    <row r="604" spans="1:8" ht="15">
      <c r="A604" s="62" t="s">
        <v>186</v>
      </c>
      <c r="B604" s="62" t="s">
        <v>126</v>
      </c>
      <c r="C604" s="63">
        <v>0</v>
      </c>
      <c r="D604" s="47">
        <v>0</v>
      </c>
      <c r="E604" s="47">
        <v>0</v>
      </c>
      <c r="F604" s="47">
        <f t="shared" si="17"/>
        <v>0</v>
      </c>
      <c r="G604" s="58" t="b">
        <f t="shared" si="18"/>
        <v>1</v>
      </c>
      <c r="H604" s="47">
        <v>544</v>
      </c>
    </row>
    <row r="605" spans="1:8" ht="15">
      <c r="A605" s="62" t="s">
        <v>199</v>
      </c>
      <c r="B605" s="62" t="s">
        <v>191</v>
      </c>
      <c r="C605" s="63">
        <v>0</v>
      </c>
      <c r="D605" s="47">
        <v>0</v>
      </c>
      <c r="E605" s="47">
        <v>0</v>
      </c>
      <c r="F605" s="47">
        <f t="shared" si="17"/>
        <v>0</v>
      </c>
      <c r="G605" s="58" t="b">
        <f t="shared" si="18"/>
        <v>1</v>
      </c>
      <c r="H605" s="47">
        <v>547</v>
      </c>
    </row>
    <row r="606" spans="1:8" ht="15">
      <c r="A606" s="62" t="s">
        <v>936</v>
      </c>
      <c r="B606" s="62" t="s">
        <v>191</v>
      </c>
      <c r="C606" s="63">
        <v>0</v>
      </c>
      <c r="D606" s="47">
        <v>0</v>
      </c>
      <c r="E606" s="47">
        <v>0</v>
      </c>
      <c r="F606" s="47">
        <f t="shared" si="17"/>
        <v>0</v>
      </c>
      <c r="G606" s="58" t="b">
        <f t="shared" si="18"/>
        <v>1</v>
      </c>
      <c r="H606" s="47">
        <v>549</v>
      </c>
    </row>
    <row r="607" spans="1:8" ht="15">
      <c r="A607" s="62" t="s">
        <v>115</v>
      </c>
      <c r="C607" s="63">
        <v>65503962</v>
      </c>
      <c r="D607" s="47">
        <v>2881421</v>
      </c>
      <c r="E607" s="47">
        <v>62622541</v>
      </c>
      <c r="F607" s="47">
        <f t="shared" si="17"/>
        <v>65503962</v>
      </c>
      <c r="G607" s="58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4">
      <selection activeCell="A7" sqref="A7:B26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">
        <v>0</v>
      </c>
      <c r="B1" s="3"/>
      <c r="C1" s="3"/>
      <c r="D1" s="3"/>
      <c r="E1" s="2"/>
      <c r="F1" s="2"/>
      <c r="G1" s="13"/>
    </row>
    <row r="2" spans="1:7" ht="18">
      <c r="A2" s="6" t="s">
        <v>6</v>
      </c>
      <c r="B2" s="3"/>
      <c r="C2" s="3"/>
      <c r="D2" s="3"/>
      <c r="E2" s="2"/>
      <c r="F2" s="2"/>
      <c r="G2" s="13"/>
    </row>
    <row r="3" spans="1:7" ht="15">
      <c r="A3" s="16" t="s">
        <v>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1717</v>
      </c>
      <c r="E4" s="22" t="s">
        <v>1717</v>
      </c>
      <c r="F4" s="22" t="s">
        <v>1722</v>
      </c>
      <c r="G4" s="22" t="s">
        <v>1722</v>
      </c>
    </row>
    <row r="5" spans="1:7" ht="15">
      <c r="A5" s="3"/>
      <c r="B5" s="8"/>
      <c r="C5" s="4"/>
      <c r="D5" s="23" t="s">
        <v>1718</v>
      </c>
      <c r="E5" s="23" t="s">
        <v>1720</v>
      </c>
      <c r="F5" s="23" t="s">
        <v>1718</v>
      </c>
      <c r="G5" s="23" t="s">
        <v>1720</v>
      </c>
    </row>
    <row r="6" spans="1:7" ht="15.75" thickBot="1">
      <c r="A6" s="11" t="s">
        <v>5</v>
      </c>
      <c r="B6" s="9" t="s">
        <v>111</v>
      </c>
      <c r="C6" s="26" t="s">
        <v>1723</v>
      </c>
      <c r="D6" s="24" t="s">
        <v>1719</v>
      </c>
      <c r="E6" s="24" t="s">
        <v>1721</v>
      </c>
      <c r="F6" s="24" t="s">
        <v>1719</v>
      </c>
      <c r="G6" s="24" t="s">
        <v>1721</v>
      </c>
    </row>
    <row r="7" spans="1:8" ht="15.75" thickTop="1">
      <c r="A7" s="18" t="s">
        <v>257</v>
      </c>
      <c r="B7" s="17" t="s">
        <v>251</v>
      </c>
      <c r="C7" s="28">
        <f aca="true" t="shared" si="0" ref="C7:C26">D7+E7+F7+G7</f>
        <v>195739589</v>
      </c>
      <c r="D7" s="67">
        <v>4844550</v>
      </c>
      <c r="E7" s="67">
        <v>2208450</v>
      </c>
      <c r="F7" s="67">
        <v>139399550</v>
      </c>
      <c r="G7" s="67">
        <v>49287039</v>
      </c>
      <c r="H7" s="50">
        <v>20050707</v>
      </c>
    </row>
    <row r="8" spans="1:8" ht="15">
      <c r="A8" s="18" t="s">
        <v>1010</v>
      </c>
      <c r="B8" s="17" t="s">
        <v>992</v>
      </c>
      <c r="C8" s="27">
        <f t="shared" si="0"/>
        <v>138590186</v>
      </c>
      <c r="D8" s="49">
        <v>107326454</v>
      </c>
      <c r="E8" s="49">
        <v>10334073</v>
      </c>
      <c r="F8" s="49">
        <v>455000</v>
      </c>
      <c r="G8" s="49">
        <v>20474659</v>
      </c>
      <c r="H8" s="50" t="s">
        <v>3</v>
      </c>
    </row>
    <row r="9" spans="1:8" ht="15">
      <c r="A9" s="18" t="s">
        <v>897</v>
      </c>
      <c r="B9" s="17" t="s">
        <v>856</v>
      </c>
      <c r="C9" s="27">
        <f t="shared" si="0"/>
        <v>87301157</v>
      </c>
      <c r="D9" s="49">
        <v>38576632</v>
      </c>
      <c r="E9" s="49">
        <v>4869738</v>
      </c>
      <c r="F9" s="49">
        <v>10818500</v>
      </c>
      <c r="G9" s="49">
        <v>33036287</v>
      </c>
      <c r="H9" s="50">
        <v>20050707</v>
      </c>
    </row>
    <row r="10" spans="1:8" ht="15">
      <c r="A10" s="18" t="s">
        <v>885</v>
      </c>
      <c r="B10" s="17" t="s">
        <v>856</v>
      </c>
      <c r="C10" s="27">
        <f t="shared" si="0"/>
        <v>72232158</v>
      </c>
      <c r="D10" s="49">
        <v>35145605</v>
      </c>
      <c r="E10" s="49">
        <v>10551367</v>
      </c>
      <c r="F10" s="49">
        <v>23586403</v>
      </c>
      <c r="G10" s="49">
        <v>2948783</v>
      </c>
      <c r="H10" s="50">
        <v>20050608</v>
      </c>
    </row>
    <row r="11" spans="1:8" ht="15">
      <c r="A11" s="18" t="s">
        <v>39</v>
      </c>
      <c r="B11" s="17" t="s">
        <v>1691</v>
      </c>
      <c r="C11" s="27">
        <f t="shared" si="0"/>
        <v>59517940</v>
      </c>
      <c r="D11" s="49">
        <v>6446926</v>
      </c>
      <c r="E11" s="49">
        <v>3671960</v>
      </c>
      <c r="F11" s="49">
        <v>42125406</v>
      </c>
      <c r="G11" s="49">
        <v>7273648</v>
      </c>
      <c r="H11" s="50">
        <v>20050608</v>
      </c>
    </row>
    <row r="12" spans="1:8" ht="15">
      <c r="A12" s="18" t="s">
        <v>1525</v>
      </c>
      <c r="B12" s="17" t="s">
        <v>1492</v>
      </c>
      <c r="C12" s="27">
        <f t="shared" si="0"/>
        <v>56950577</v>
      </c>
      <c r="D12" s="49">
        <v>43350385</v>
      </c>
      <c r="E12" s="49">
        <v>3427879</v>
      </c>
      <c r="F12" s="49">
        <v>4039534</v>
      </c>
      <c r="G12" s="49">
        <v>6132779</v>
      </c>
      <c r="H12" s="50">
        <v>20050707</v>
      </c>
    </row>
    <row r="13" spans="1:8" ht="15">
      <c r="A13" s="18" t="s">
        <v>788</v>
      </c>
      <c r="B13" s="17" t="s">
        <v>764</v>
      </c>
      <c r="C13" s="27">
        <f t="shared" si="0"/>
        <v>56517825</v>
      </c>
      <c r="D13" s="49">
        <v>45617771</v>
      </c>
      <c r="E13" s="49">
        <v>7193084</v>
      </c>
      <c r="F13" s="49">
        <v>534050</v>
      </c>
      <c r="G13" s="49">
        <v>3172920</v>
      </c>
      <c r="H13" s="50">
        <v>20050608</v>
      </c>
    </row>
    <row r="14" spans="1:8" ht="15">
      <c r="A14" s="18" t="s">
        <v>604</v>
      </c>
      <c r="B14" s="17" t="s">
        <v>532</v>
      </c>
      <c r="C14" s="27">
        <f t="shared" si="0"/>
        <v>55641783</v>
      </c>
      <c r="D14" s="49">
        <v>2616349</v>
      </c>
      <c r="E14" s="49">
        <v>4276593</v>
      </c>
      <c r="F14" s="49">
        <v>26581901</v>
      </c>
      <c r="G14" s="49">
        <v>22166940</v>
      </c>
      <c r="H14" s="50">
        <v>20050707</v>
      </c>
    </row>
    <row r="15" spans="1:8" ht="15">
      <c r="A15" s="18" t="s">
        <v>936</v>
      </c>
      <c r="B15" s="17" t="s">
        <v>1691</v>
      </c>
      <c r="C15" s="27">
        <f t="shared" si="0"/>
        <v>54989558</v>
      </c>
      <c r="D15" s="49">
        <v>30157976</v>
      </c>
      <c r="E15" s="49">
        <v>4543333</v>
      </c>
      <c r="F15" s="49">
        <v>11241967</v>
      </c>
      <c r="G15" s="49">
        <v>9046282</v>
      </c>
      <c r="H15" s="50">
        <v>20050707</v>
      </c>
    </row>
    <row r="16" spans="1:8" ht="15">
      <c r="A16" s="18" t="s">
        <v>679</v>
      </c>
      <c r="B16" s="17" t="s">
        <v>652</v>
      </c>
      <c r="C16" s="27">
        <f t="shared" si="0"/>
        <v>50155610</v>
      </c>
      <c r="D16" s="49">
        <v>7364539</v>
      </c>
      <c r="E16" s="49">
        <v>7617323</v>
      </c>
      <c r="F16" s="49">
        <v>22591840</v>
      </c>
      <c r="G16" s="49">
        <v>12581908</v>
      </c>
      <c r="H16" s="50">
        <v>20050707</v>
      </c>
    </row>
    <row r="17" spans="1:8" ht="15">
      <c r="A17" s="18" t="s">
        <v>1295</v>
      </c>
      <c r="B17" s="17" t="s">
        <v>1217</v>
      </c>
      <c r="C17" s="27">
        <f t="shared" si="0"/>
        <v>49947923</v>
      </c>
      <c r="D17" s="49">
        <v>23721049</v>
      </c>
      <c r="E17" s="49">
        <v>5049799</v>
      </c>
      <c r="F17" s="49">
        <v>461003</v>
      </c>
      <c r="G17" s="49">
        <v>20716072</v>
      </c>
      <c r="H17" s="50">
        <v>20050707</v>
      </c>
    </row>
    <row r="18" spans="1:8" ht="15">
      <c r="A18" s="18" t="s">
        <v>577</v>
      </c>
      <c r="B18" s="17" t="s">
        <v>532</v>
      </c>
      <c r="C18" s="27">
        <f t="shared" si="0"/>
        <v>40342858</v>
      </c>
      <c r="D18" s="49">
        <v>7861958</v>
      </c>
      <c r="E18" s="49">
        <v>1025409</v>
      </c>
      <c r="F18" s="49">
        <v>28952103</v>
      </c>
      <c r="G18" s="49">
        <v>2503388</v>
      </c>
      <c r="H18" s="50">
        <v>20050608</v>
      </c>
    </row>
    <row r="19" spans="1:8" ht="15">
      <c r="A19" s="18" t="s">
        <v>1204</v>
      </c>
      <c r="B19" s="17" t="s">
        <v>1143</v>
      </c>
      <c r="C19" s="27">
        <f t="shared" si="0"/>
        <v>38915948</v>
      </c>
      <c r="D19" s="49">
        <v>6164124</v>
      </c>
      <c r="E19" s="49">
        <v>3864262</v>
      </c>
      <c r="F19" s="49">
        <v>12880922</v>
      </c>
      <c r="G19" s="49">
        <v>16006640</v>
      </c>
      <c r="H19" s="50">
        <v>20050707</v>
      </c>
    </row>
    <row r="20" spans="1:8" ht="15">
      <c r="A20" s="18" t="s">
        <v>1444</v>
      </c>
      <c r="B20" s="17" t="s">
        <v>1375</v>
      </c>
      <c r="C20" s="27">
        <f t="shared" si="0"/>
        <v>38754864</v>
      </c>
      <c r="D20" s="49">
        <v>300000</v>
      </c>
      <c r="E20" s="49">
        <v>895163</v>
      </c>
      <c r="F20" s="49">
        <v>8225000</v>
      </c>
      <c r="G20" s="49">
        <v>29334701</v>
      </c>
      <c r="H20" s="50">
        <v>20050608</v>
      </c>
    </row>
    <row r="21" spans="1:8" ht="15">
      <c r="A21" s="18" t="s">
        <v>1513</v>
      </c>
      <c r="B21" s="17" t="s">
        <v>1492</v>
      </c>
      <c r="C21" s="27">
        <f t="shared" si="0"/>
        <v>38705049</v>
      </c>
      <c r="D21" s="49">
        <v>16266711</v>
      </c>
      <c r="E21" s="49">
        <v>14228696</v>
      </c>
      <c r="F21" s="49">
        <v>2582743</v>
      </c>
      <c r="G21" s="49">
        <v>5626899</v>
      </c>
      <c r="H21" s="50">
        <v>20050608</v>
      </c>
    </row>
    <row r="22" spans="1:8" ht="15">
      <c r="A22" s="18" t="s">
        <v>466</v>
      </c>
      <c r="B22" s="17" t="s">
        <v>321</v>
      </c>
      <c r="C22" s="27">
        <f t="shared" si="0"/>
        <v>37320867</v>
      </c>
      <c r="D22" s="49">
        <v>16490700</v>
      </c>
      <c r="E22" s="49">
        <v>5791977</v>
      </c>
      <c r="F22" s="49">
        <v>11653600</v>
      </c>
      <c r="G22" s="49">
        <v>3384590</v>
      </c>
      <c r="H22" s="50">
        <v>20050707</v>
      </c>
    </row>
    <row r="23" spans="1:8" ht="15">
      <c r="A23" s="18" t="s">
        <v>676</v>
      </c>
      <c r="B23" s="17" t="s">
        <v>652</v>
      </c>
      <c r="C23" s="27">
        <f t="shared" si="0"/>
        <v>37026906</v>
      </c>
      <c r="D23" s="49">
        <v>7282056</v>
      </c>
      <c r="E23" s="49">
        <v>3674140</v>
      </c>
      <c r="F23" s="49">
        <v>5672300</v>
      </c>
      <c r="G23" s="49">
        <v>20398410</v>
      </c>
      <c r="H23" s="50">
        <v>20050707</v>
      </c>
    </row>
    <row r="24" spans="1:8" ht="15">
      <c r="A24" s="18" t="s">
        <v>460</v>
      </c>
      <c r="B24" s="17" t="s">
        <v>321</v>
      </c>
      <c r="C24" s="27">
        <f t="shared" si="0"/>
        <v>36582625</v>
      </c>
      <c r="D24" s="49">
        <v>7651380</v>
      </c>
      <c r="E24" s="49">
        <v>6870215</v>
      </c>
      <c r="F24" s="49">
        <v>4370000</v>
      </c>
      <c r="G24" s="49">
        <v>17691030</v>
      </c>
      <c r="H24" s="50">
        <v>20050608</v>
      </c>
    </row>
    <row r="25" spans="1:8" ht="15">
      <c r="A25" s="18" t="s">
        <v>1709</v>
      </c>
      <c r="B25" s="17" t="s">
        <v>1691</v>
      </c>
      <c r="C25" s="27">
        <f t="shared" si="0"/>
        <v>36280677</v>
      </c>
      <c r="D25" s="49">
        <v>9197122</v>
      </c>
      <c r="E25" s="49">
        <v>6917735</v>
      </c>
      <c r="F25" s="49">
        <v>57417</v>
      </c>
      <c r="G25" s="49">
        <v>20108403</v>
      </c>
      <c r="H25" s="50">
        <v>20050608</v>
      </c>
    </row>
    <row r="26" spans="1:8" ht="15">
      <c r="A26" s="18" t="s">
        <v>953</v>
      </c>
      <c r="B26" s="17" t="s">
        <v>1143</v>
      </c>
      <c r="C26" s="27">
        <f t="shared" si="0"/>
        <v>36084561</v>
      </c>
      <c r="D26" s="49">
        <v>23612443</v>
      </c>
      <c r="E26" s="49">
        <v>1559744</v>
      </c>
      <c r="F26" s="49">
        <v>7624988</v>
      </c>
      <c r="G26" s="49">
        <v>3287386</v>
      </c>
      <c r="H26" s="50" t="s">
        <v>3</v>
      </c>
    </row>
    <row r="27" spans="1:7" ht="15">
      <c r="A27" s="18" t="s">
        <v>6</v>
      </c>
      <c r="B27" s="17"/>
      <c r="C27" s="53">
        <f>SUM(C7:C26)</f>
        <v>1217598661</v>
      </c>
      <c r="D27" s="37">
        <f>SUM(D7:D26)</f>
        <v>439994730</v>
      </c>
      <c r="E27" s="37">
        <f>SUM(E7:E26)</f>
        <v>108570940</v>
      </c>
      <c r="F27" s="37">
        <f>SUM(F7:F26)</f>
        <v>363854227</v>
      </c>
      <c r="G27" s="37">
        <f>SUM(G7:G26)</f>
        <v>305178764</v>
      </c>
    </row>
    <row r="28" spans="1:7" ht="15">
      <c r="A28" s="18" t="s">
        <v>1725</v>
      </c>
      <c r="C28" s="40">
        <v>5240237921</v>
      </c>
      <c r="D28" s="41">
        <v>1854999627</v>
      </c>
      <c r="E28" s="41">
        <v>1198131073</v>
      </c>
      <c r="F28" s="41">
        <v>949622951</v>
      </c>
      <c r="G28" s="41">
        <v>1237484270</v>
      </c>
    </row>
    <row r="29" spans="1:7" ht="15">
      <c r="A29" s="18" t="s">
        <v>7</v>
      </c>
      <c r="C29" s="43">
        <f>C27/C28</f>
        <v>0.23235560662628166</v>
      </c>
      <c r="D29" s="43">
        <f>D27/D28</f>
        <v>0.23719397222283106</v>
      </c>
      <c r="E29" s="43">
        <f>E27/E28</f>
        <v>0.09061691366383584</v>
      </c>
      <c r="F29" s="43">
        <f>F27/F28</f>
        <v>0.3831565218772814</v>
      </c>
      <c r="G29" s="43">
        <f>G27/G28</f>
        <v>0.2466122369377673</v>
      </c>
    </row>
    <row r="31" ht="15">
      <c r="D31" s="5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</cols>
  <sheetData>
    <row r="1" spans="1:12" ht="18">
      <c r="A1" s="15" t="s">
        <v>1730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">
        <v>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1717</v>
      </c>
      <c r="E4" s="22" t="s">
        <v>1717</v>
      </c>
      <c r="F4" s="22" t="s">
        <v>1722</v>
      </c>
      <c r="G4" s="22" t="s">
        <v>1722</v>
      </c>
      <c r="H4" s="3"/>
      <c r="I4" s="3"/>
    </row>
    <row r="5" spans="1:9" ht="15">
      <c r="A5" s="3"/>
      <c r="B5" s="8"/>
      <c r="C5" s="4"/>
      <c r="D5" s="23" t="s">
        <v>1718</v>
      </c>
      <c r="E5" s="23" t="s">
        <v>1720</v>
      </c>
      <c r="F5" s="23" t="s">
        <v>1718</v>
      </c>
      <c r="G5" s="23" t="s">
        <v>1720</v>
      </c>
      <c r="H5" s="3"/>
      <c r="I5" s="3"/>
    </row>
    <row r="6" spans="1:9" ht="15.75" thickBot="1">
      <c r="A6" s="11" t="s">
        <v>5</v>
      </c>
      <c r="B6" s="9" t="s">
        <v>111</v>
      </c>
      <c r="C6" s="26" t="s">
        <v>1723</v>
      </c>
      <c r="D6" s="24" t="s">
        <v>1719</v>
      </c>
      <c r="E6" s="24" t="s">
        <v>1721</v>
      </c>
      <c r="F6" s="24" t="s">
        <v>1719</v>
      </c>
      <c r="G6" s="24" t="s">
        <v>1721</v>
      </c>
      <c r="H6" s="3"/>
      <c r="I6" s="36" t="s">
        <v>1726</v>
      </c>
    </row>
    <row r="7" spans="1:10" ht="15.75" thickTop="1">
      <c r="A7" s="18" t="s">
        <v>676</v>
      </c>
      <c r="B7" s="17" t="s">
        <v>652</v>
      </c>
      <c r="C7" s="68">
        <f aca="true" t="shared" si="0" ref="C7:C26">D7+E7+F7+G7</f>
        <v>20981951</v>
      </c>
      <c r="D7" s="54">
        <v>4264955</v>
      </c>
      <c r="E7" s="54">
        <v>686363</v>
      </c>
      <c r="F7" s="54">
        <v>0</v>
      </c>
      <c r="G7" s="54">
        <v>16030633</v>
      </c>
      <c r="I7" s="61">
        <v>20050707</v>
      </c>
      <c r="J7" s="37">
        <v>1</v>
      </c>
    </row>
    <row r="8" spans="1:10" ht="15">
      <c r="A8" s="18" t="s">
        <v>679</v>
      </c>
      <c r="B8" s="17" t="s">
        <v>652</v>
      </c>
      <c r="C8" s="27">
        <f t="shared" si="0"/>
        <v>19856809</v>
      </c>
      <c r="D8" s="37">
        <v>465170</v>
      </c>
      <c r="E8" s="37">
        <v>2450059</v>
      </c>
      <c r="F8" s="37">
        <v>15384383</v>
      </c>
      <c r="G8" s="37">
        <v>1557197</v>
      </c>
      <c r="I8" s="61">
        <v>20050707</v>
      </c>
      <c r="J8" s="37">
        <v>2</v>
      </c>
    </row>
    <row r="9" spans="1:10" ht="15">
      <c r="A9" s="18" t="s">
        <v>1468</v>
      </c>
      <c r="B9" s="17" t="s">
        <v>1375</v>
      </c>
      <c r="C9" s="27">
        <f t="shared" si="0"/>
        <v>18537570</v>
      </c>
      <c r="D9" s="37">
        <v>9266500</v>
      </c>
      <c r="E9" s="37">
        <v>873926</v>
      </c>
      <c r="F9" s="37">
        <v>8208000</v>
      </c>
      <c r="G9" s="37">
        <v>189144</v>
      </c>
      <c r="I9" s="61">
        <v>20050707</v>
      </c>
      <c r="J9" s="37">
        <v>3</v>
      </c>
    </row>
    <row r="10" spans="1:10" ht="15">
      <c r="A10" s="18" t="s">
        <v>911</v>
      </c>
      <c r="B10" s="17" t="s">
        <v>856</v>
      </c>
      <c r="C10" s="27">
        <f t="shared" si="0"/>
        <v>15333762</v>
      </c>
      <c r="D10" s="37">
        <v>469970</v>
      </c>
      <c r="E10" s="37">
        <v>1024581</v>
      </c>
      <c r="F10" s="37">
        <v>11490000</v>
      </c>
      <c r="G10" s="37">
        <v>2349211</v>
      </c>
      <c r="I10" s="61">
        <v>20050608</v>
      </c>
      <c r="J10" s="37">
        <v>4</v>
      </c>
    </row>
    <row r="11" spans="1:10" ht="15">
      <c r="A11" s="18" t="s">
        <v>1103</v>
      </c>
      <c r="B11" s="17" t="s">
        <v>1029</v>
      </c>
      <c r="C11" s="27">
        <f t="shared" si="0"/>
        <v>14535598</v>
      </c>
      <c r="D11" s="37">
        <v>2450</v>
      </c>
      <c r="E11" s="37">
        <v>145609</v>
      </c>
      <c r="F11" s="37">
        <v>14047000</v>
      </c>
      <c r="G11" s="37">
        <v>340539</v>
      </c>
      <c r="I11" s="61">
        <v>20050707</v>
      </c>
      <c r="J11" s="37">
        <v>5</v>
      </c>
    </row>
    <row r="12" spans="1:10" ht="15">
      <c r="A12" s="18" t="s">
        <v>936</v>
      </c>
      <c r="B12" s="17" t="s">
        <v>1691</v>
      </c>
      <c r="C12" s="27">
        <f t="shared" si="0"/>
        <v>13935258</v>
      </c>
      <c r="D12" s="37">
        <v>4844736</v>
      </c>
      <c r="E12" s="37">
        <v>1047008</v>
      </c>
      <c r="F12" s="37">
        <v>7560004</v>
      </c>
      <c r="G12" s="37">
        <v>483510</v>
      </c>
      <c r="I12" s="61">
        <v>20050707</v>
      </c>
      <c r="J12" s="37">
        <v>6</v>
      </c>
    </row>
    <row r="13" spans="1:10" ht="15">
      <c r="A13" s="18" t="s">
        <v>257</v>
      </c>
      <c r="B13" s="17" t="s">
        <v>251</v>
      </c>
      <c r="C13" s="27">
        <f t="shared" si="0"/>
        <v>12439442</v>
      </c>
      <c r="D13" s="37">
        <v>500550</v>
      </c>
      <c r="E13" s="37">
        <v>796163</v>
      </c>
      <c r="F13" s="37">
        <v>5272235</v>
      </c>
      <c r="G13" s="37">
        <v>5870494</v>
      </c>
      <c r="I13" s="61">
        <v>20050707</v>
      </c>
      <c r="J13" s="37">
        <v>7</v>
      </c>
    </row>
    <row r="14" spans="1:10" ht="15">
      <c r="A14" s="18" t="s">
        <v>1146</v>
      </c>
      <c r="B14" s="17" t="s">
        <v>1143</v>
      </c>
      <c r="C14" s="27">
        <f t="shared" si="0"/>
        <v>12041110</v>
      </c>
      <c r="D14" s="37">
        <v>11436101</v>
      </c>
      <c r="E14" s="37">
        <v>442169</v>
      </c>
      <c r="F14" s="37">
        <v>0</v>
      </c>
      <c r="G14" s="37">
        <v>162840</v>
      </c>
      <c r="I14" s="61">
        <v>20050707</v>
      </c>
      <c r="J14" s="37">
        <v>8</v>
      </c>
    </row>
    <row r="15" spans="1:10" ht="15">
      <c r="A15" s="18" t="s">
        <v>782</v>
      </c>
      <c r="B15" s="17" t="s">
        <v>764</v>
      </c>
      <c r="C15" s="27">
        <f t="shared" si="0"/>
        <v>11845111</v>
      </c>
      <c r="D15" s="37">
        <v>2866000</v>
      </c>
      <c r="E15" s="37">
        <v>196900</v>
      </c>
      <c r="F15" s="37">
        <v>7142900</v>
      </c>
      <c r="G15" s="37">
        <v>1639311</v>
      </c>
      <c r="I15" s="61">
        <v>20050608</v>
      </c>
      <c r="J15" s="37">
        <v>9</v>
      </c>
    </row>
    <row r="16" spans="1:10" ht="15">
      <c r="A16" s="18" t="s">
        <v>390</v>
      </c>
      <c r="B16" s="17" t="s">
        <v>321</v>
      </c>
      <c r="C16" s="27">
        <f t="shared" si="0"/>
        <v>11797227</v>
      </c>
      <c r="D16" s="37">
        <v>8000000</v>
      </c>
      <c r="E16" s="37">
        <v>710652</v>
      </c>
      <c r="F16" s="37">
        <v>0</v>
      </c>
      <c r="G16" s="37">
        <v>3086575</v>
      </c>
      <c r="I16" s="61">
        <v>20050608</v>
      </c>
      <c r="J16" s="37">
        <v>10</v>
      </c>
    </row>
    <row r="17" spans="1:10" ht="15">
      <c r="A17" s="18" t="s">
        <v>1525</v>
      </c>
      <c r="B17" s="17" t="s">
        <v>1492</v>
      </c>
      <c r="C17" s="27">
        <f t="shared" si="0"/>
        <v>11535122</v>
      </c>
      <c r="D17" s="37">
        <v>8410314</v>
      </c>
      <c r="E17" s="37">
        <v>819554</v>
      </c>
      <c r="F17" s="37">
        <v>497738</v>
      </c>
      <c r="G17" s="37">
        <v>1807516</v>
      </c>
      <c r="I17" s="61">
        <v>20050707</v>
      </c>
      <c r="J17" s="37">
        <v>11</v>
      </c>
    </row>
    <row r="18" spans="1:10" ht="15">
      <c r="A18" s="18" t="s">
        <v>1581</v>
      </c>
      <c r="B18" s="17" t="s">
        <v>1492</v>
      </c>
      <c r="C18" s="27">
        <f t="shared" si="0"/>
        <v>10395321</v>
      </c>
      <c r="D18" s="37">
        <v>5558538</v>
      </c>
      <c r="E18" s="37">
        <v>16151</v>
      </c>
      <c r="F18" s="37">
        <v>3275121</v>
      </c>
      <c r="G18" s="37">
        <v>1545511</v>
      </c>
      <c r="I18" s="61">
        <v>20050707</v>
      </c>
      <c r="J18" s="37">
        <v>12</v>
      </c>
    </row>
    <row r="19" spans="1:10" ht="15">
      <c r="A19" s="18" t="s">
        <v>1310</v>
      </c>
      <c r="B19" s="17" t="s">
        <v>1217</v>
      </c>
      <c r="C19" s="27">
        <f t="shared" si="0"/>
        <v>10345120</v>
      </c>
      <c r="D19" s="37">
        <v>3386200</v>
      </c>
      <c r="E19" s="37">
        <v>2737296</v>
      </c>
      <c r="F19" s="37">
        <v>89100</v>
      </c>
      <c r="G19" s="37">
        <v>4132524</v>
      </c>
      <c r="I19" s="61">
        <v>20050608</v>
      </c>
      <c r="J19" s="37">
        <v>13</v>
      </c>
    </row>
    <row r="20" spans="1:10" ht="15">
      <c r="A20" s="18" t="s">
        <v>11</v>
      </c>
      <c r="B20" s="17" t="s">
        <v>1691</v>
      </c>
      <c r="C20" s="27">
        <f t="shared" si="0"/>
        <v>9867912</v>
      </c>
      <c r="D20" s="37">
        <v>1417427</v>
      </c>
      <c r="E20" s="37">
        <v>1307537</v>
      </c>
      <c r="F20" s="37">
        <v>6725500</v>
      </c>
      <c r="G20" s="37">
        <v>417448</v>
      </c>
      <c r="I20" s="61">
        <v>20050707</v>
      </c>
      <c r="J20" s="37">
        <v>14</v>
      </c>
    </row>
    <row r="21" spans="1:10" ht="15">
      <c r="A21" s="18" t="s">
        <v>287</v>
      </c>
      <c r="B21" s="17" t="s">
        <v>1107</v>
      </c>
      <c r="C21" s="27">
        <f t="shared" si="0"/>
        <v>9782877</v>
      </c>
      <c r="D21" s="37">
        <v>5748478</v>
      </c>
      <c r="E21" s="37">
        <v>1931821</v>
      </c>
      <c r="F21" s="37">
        <v>990651</v>
      </c>
      <c r="G21" s="37">
        <v>1111927</v>
      </c>
      <c r="I21" s="61">
        <v>20050707</v>
      </c>
      <c r="J21" s="37">
        <v>15</v>
      </c>
    </row>
    <row r="22" spans="1:10" ht="15">
      <c r="A22" s="18" t="s">
        <v>1540</v>
      </c>
      <c r="B22" s="17" t="s">
        <v>1492</v>
      </c>
      <c r="C22" s="27">
        <f t="shared" si="0"/>
        <v>9068495</v>
      </c>
      <c r="D22" s="37">
        <v>2688137</v>
      </c>
      <c r="E22" s="37">
        <v>811537</v>
      </c>
      <c r="F22" s="37">
        <v>5557000</v>
      </c>
      <c r="G22" s="37">
        <v>11821</v>
      </c>
      <c r="I22" s="61">
        <v>20050608</v>
      </c>
      <c r="J22" s="37">
        <v>16</v>
      </c>
    </row>
    <row r="23" spans="1:10" ht="15">
      <c r="A23" s="18" t="s">
        <v>788</v>
      </c>
      <c r="B23" s="17" t="s">
        <v>764</v>
      </c>
      <c r="C23" s="27">
        <f t="shared" si="0"/>
        <v>8981050</v>
      </c>
      <c r="D23" s="37">
        <v>6783216</v>
      </c>
      <c r="E23" s="37">
        <v>1519306</v>
      </c>
      <c r="F23" s="37">
        <v>20500</v>
      </c>
      <c r="G23" s="37">
        <v>658028</v>
      </c>
      <c r="I23" s="61">
        <v>20050608</v>
      </c>
      <c r="J23" s="37">
        <v>17</v>
      </c>
    </row>
    <row r="24" spans="1:10" ht="15">
      <c r="A24" s="18" t="s">
        <v>1204</v>
      </c>
      <c r="B24" s="17" t="s">
        <v>1143</v>
      </c>
      <c r="C24" s="27">
        <f t="shared" si="0"/>
        <v>8964909</v>
      </c>
      <c r="D24" s="37">
        <v>1120700</v>
      </c>
      <c r="E24" s="37">
        <v>870068</v>
      </c>
      <c r="F24" s="37">
        <v>3090009</v>
      </c>
      <c r="G24" s="37">
        <v>3884132</v>
      </c>
      <c r="I24" s="61">
        <v>20050707</v>
      </c>
      <c r="J24" s="37">
        <v>18</v>
      </c>
    </row>
    <row r="25" spans="1:10" ht="15">
      <c r="A25" s="18" t="s">
        <v>604</v>
      </c>
      <c r="B25" s="17" t="s">
        <v>532</v>
      </c>
      <c r="C25" s="27">
        <f t="shared" si="0"/>
        <v>8913193</v>
      </c>
      <c r="D25" s="37">
        <v>1378369</v>
      </c>
      <c r="E25" s="37">
        <v>1122527</v>
      </c>
      <c r="F25" s="37">
        <v>3608600</v>
      </c>
      <c r="G25" s="37">
        <v>2803697</v>
      </c>
      <c r="I25" s="61">
        <v>20050707</v>
      </c>
      <c r="J25" s="37">
        <v>19</v>
      </c>
    </row>
    <row r="26" spans="1:10" ht="15">
      <c r="A26" s="18" t="s">
        <v>460</v>
      </c>
      <c r="B26" s="17" t="s">
        <v>321</v>
      </c>
      <c r="C26" s="27">
        <f t="shared" si="0"/>
        <v>8511353</v>
      </c>
      <c r="D26" s="37">
        <v>1942000</v>
      </c>
      <c r="E26" s="37">
        <v>2418289</v>
      </c>
      <c r="F26" s="37">
        <v>769000</v>
      </c>
      <c r="G26" s="37">
        <v>3382064</v>
      </c>
      <c r="I26" s="61">
        <v>20050608</v>
      </c>
      <c r="J26" s="37">
        <v>20</v>
      </c>
    </row>
    <row r="27" spans="1:10" ht="15">
      <c r="A27" s="18" t="s">
        <v>6</v>
      </c>
      <c r="B27" s="17"/>
      <c r="C27" s="53">
        <f>SUM(C7:C25)</f>
        <v>239157837</v>
      </c>
      <c r="D27" s="37">
        <f>SUM(D7:D25)</f>
        <v>78607811</v>
      </c>
      <c r="E27" s="37">
        <f>SUM(E7:E25)</f>
        <v>19509227</v>
      </c>
      <c r="F27" s="37">
        <f>SUM(F7:F25)</f>
        <v>92958741</v>
      </c>
      <c r="G27" s="37">
        <f>SUM(G7:G25)</f>
        <v>48082058</v>
      </c>
      <c r="I27" s="3"/>
      <c r="J27" s="37"/>
    </row>
    <row r="28" spans="1:7" ht="15">
      <c r="A28" s="18" t="s">
        <v>1725</v>
      </c>
      <c r="C28" s="40">
        <v>1129449319</v>
      </c>
      <c r="D28" s="40">
        <v>340754043</v>
      </c>
      <c r="E28" s="40">
        <v>297212240</v>
      </c>
      <c r="F28" s="40">
        <v>258136777</v>
      </c>
      <c r="G28" s="40">
        <v>233346259</v>
      </c>
    </row>
    <row r="29" spans="1:7" ht="15">
      <c r="A29" s="18" t="s">
        <v>7</v>
      </c>
      <c r="C29" s="43">
        <f>C27/C28</f>
        <v>0.21174729399256914</v>
      </c>
      <c r="D29" s="43">
        <f>D27/D28</f>
        <v>0.23068783075304553</v>
      </c>
      <c r="E29" s="43">
        <f>E27/E28</f>
        <v>0.06564072529448989</v>
      </c>
      <c r="F29" s="43">
        <f>F27/F28</f>
        <v>0.3601142854588287</v>
      </c>
      <c r="G29" s="43">
        <f>G27/G28</f>
        <v>0.20605454831825695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0.99609375" style="0" bestFit="1" customWidth="1"/>
    <col min="6" max="6" width="12.3359375" style="0" customWidth="1"/>
    <col min="7" max="7" width="13.6640625" style="0" customWidth="1"/>
    <col min="8" max="15" width="8.88671875" style="55" customWidth="1"/>
  </cols>
  <sheetData>
    <row r="1" ht="15.75">
      <c r="A1" s="15" t="s">
        <v>1730</v>
      </c>
    </row>
    <row r="2" ht="15">
      <c r="A2" s="16" t="s">
        <v>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70" t="s">
        <v>1732</v>
      </c>
      <c r="C5" s="70"/>
      <c r="D5" s="70"/>
      <c r="E5" s="70" t="s">
        <v>1733</v>
      </c>
      <c r="F5" s="70"/>
      <c r="G5" s="70"/>
      <c r="J5" s="23"/>
      <c r="K5" s="23"/>
      <c r="L5" s="23"/>
      <c r="M5" s="23"/>
    </row>
    <row r="6" spans="1:13" ht="15.75" thickBot="1">
      <c r="A6" s="11" t="s">
        <v>111</v>
      </c>
      <c r="B6" s="26" t="s">
        <v>1723</v>
      </c>
      <c r="C6" s="44" t="s">
        <v>1717</v>
      </c>
      <c r="D6" s="44" t="s">
        <v>1722</v>
      </c>
      <c r="E6" s="26" t="s">
        <v>1723</v>
      </c>
      <c r="F6" s="44" t="s">
        <v>1717</v>
      </c>
      <c r="G6" s="44" t="s">
        <v>1722</v>
      </c>
      <c r="J6" s="35"/>
      <c r="K6" s="35"/>
      <c r="L6" s="35"/>
      <c r="M6" s="35"/>
    </row>
    <row r="7" spans="1:13" ht="15.75" thickTop="1">
      <c r="A7" s="38" t="s">
        <v>251</v>
      </c>
      <c r="B7" s="40">
        <f>C7+D7</f>
        <v>42198364</v>
      </c>
      <c r="C7" s="41">
        <f>SUM(work!G7:H7)</f>
        <v>24423453</v>
      </c>
      <c r="D7" s="45">
        <f>SUM(work!I7:J7)</f>
        <v>17774911</v>
      </c>
      <c r="E7" s="40">
        <f>F7+G7</f>
        <v>345107377</v>
      </c>
      <c r="F7" s="45">
        <f>SUM(work_ytd!G7:H7)</f>
        <v>124776588</v>
      </c>
      <c r="G7" s="45">
        <f>SUM(work_ytd!I7:J7)</f>
        <v>220330789</v>
      </c>
      <c r="J7" s="41"/>
      <c r="K7" s="41"/>
      <c r="L7" s="41"/>
      <c r="M7" s="41"/>
    </row>
    <row r="8" spans="1:13" ht="15">
      <c r="A8" s="38" t="s">
        <v>321</v>
      </c>
      <c r="B8" s="38">
        <f aca="true" t="shared" si="0" ref="B8:B28">C8+D8</f>
        <v>126907801</v>
      </c>
      <c r="C8" s="39">
        <f>SUM(work!G8:H8)</f>
        <v>97545616</v>
      </c>
      <c r="D8" s="47">
        <f>SUM(work!I8:J8)</f>
        <v>29362185</v>
      </c>
      <c r="E8" s="38">
        <f aca="true" t="shared" si="1" ref="E8:E28">F8+G8</f>
        <v>565441301</v>
      </c>
      <c r="F8" s="47">
        <f>SUM(work_ytd!G8:H8)</f>
        <v>390034061</v>
      </c>
      <c r="G8" s="47">
        <f>SUM(work_ytd!I8:J8)</f>
        <v>175407240</v>
      </c>
      <c r="J8" s="39"/>
      <c r="K8" s="39"/>
      <c r="L8" s="39"/>
      <c r="M8" s="39"/>
    </row>
    <row r="9" spans="1:13" ht="15">
      <c r="A9" s="38" t="s">
        <v>532</v>
      </c>
      <c r="B9" s="38">
        <f t="shared" si="0"/>
        <v>53196593</v>
      </c>
      <c r="C9" s="39">
        <f>SUM(work!G9:H9)</f>
        <v>27861203</v>
      </c>
      <c r="D9" s="47">
        <f>SUM(work!I9:J9)</f>
        <v>25335390</v>
      </c>
      <c r="E9" s="38">
        <f t="shared" si="1"/>
        <v>259265897</v>
      </c>
      <c r="F9" s="47">
        <f>SUM(work_ytd!G9:H9)</f>
        <v>113406762</v>
      </c>
      <c r="G9" s="47">
        <f>SUM(work_ytd!I9:J9)</f>
        <v>145859135</v>
      </c>
      <c r="J9" s="39"/>
      <c r="K9" s="39"/>
      <c r="L9" s="39"/>
      <c r="M9" s="39"/>
    </row>
    <row r="10" spans="1:13" ht="15">
      <c r="A10" s="38" t="s">
        <v>652</v>
      </c>
      <c r="B10" s="38">
        <f t="shared" si="0"/>
        <v>68870691</v>
      </c>
      <c r="C10" s="39">
        <f>SUM(work!G10:H10)</f>
        <v>25023627</v>
      </c>
      <c r="D10" s="47">
        <f>SUM(work!I10:J10)</f>
        <v>43847064</v>
      </c>
      <c r="E10" s="38">
        <f t="shared" si="1"/>
        <v>210896634</v>
      </c>
      <c r="F10" s="47">
        <f>SUM(work_ytd!G10:H10)</f>
        <v>111230509</v>
      </c>
      <c r="G10" s="47">
        <f>SUM(work_ytd!I10:J10)</f>
        <v>99666125</v>
      </c>
      <c r="J10" s="39"/>
      <c r="K10" s="39"/>
      <c r="L10" s="39"/>
      <c r="M10" s="39"/>
    </row>
    <row r="11" spans="1:13" ht="15">
      <c r="A11" s="38" t="s">
        <v>764</v>
      </c>
      <c r="B11" s="38">
        <f t="shared" si="0"/>
        <v>47268180</v>
      </c>
      <c r="C11" s="39">
        <f>SUM(work!G11:H11)</f>
        <v>31627752</v>
      </c>
      <c r="D11" s="47">
        <f>SUM(work!I11:J11)</f>
        <v>15640428</v>
      </c>
      <c r="E11" s="38">
        <f t="shared" si="1"/>
        <v>254607206</v>
      </c>
      <c r="F11" s="47">
        <f>SUM(work_ytd!G11:H11)</f>
        <v>216169738</v>
      </c>
      <c r="G11" s="47">
        <f>SUM(work_ytd!I11:J11)</f>
        <v>38437468</v>
      </c>
      <c r="J11" s="39"/>
      <c r="K11" s="39"/>
      <c r="L11" s="39"/>
      <c r="M11" s="39"/>
    </row>
    <row r="12" spans="1:13" ht="15">
      <c r="A12" s="38" t="s">
        <v>813</v>
      </c>
      <c r="B12" s="38">
        <f t="shared" si="0"/>
        <v>6459030</v>
      </c>
      <c r="C12" s="39">
        <f>SUM(work!G12:H12)</f>
        <v>4522645</v>
      </c>
      <c r="D12" s="47">
        <f>SUM(work!I12:J12)</f>
        <v>1936385</v>
      </c>
      <c r="E12" s="38">
        <f t="shared" si="1"/>
        <v>50960463</v>
      </c>
      <c r="F12" s="47">
        <f>SUM(work_ytd!G12:H12)</f>
        <v>24309100</v>
      </c>
      <c r="G12" s="47">
        <f>SUM(work_ytd!I12:J12)</f>
        <v>26651363</v>
      </c>
      <c r="J12" s="39"/>
      <c r="K12" s="39"/>
      <c r="L12" s="39"/>
      <c r="M12" s="39"/>
    </row>
    <row r="13" spans="1:13" ht="15">
      <c r="A13" s="38" t="s">
        <v>856</v>
      </c>
      <c r="B13" s="38">
        <f t="shared" si="0"/>
        <v>52045199</v>
      </c>
      <c r="C13" s="39">
        <f>SUM(work!G13:H13)</f>
        <v>24795834</v>
      </c>
      <c r="D13" s="47">
        <f>SUM(work!I13:J13)</f>
        <v>27249365</v>
      </c>
      <c r="E13" s="38">
        <f t="shared" si="1"/>
        <v>311727338</v>
      </c>
      <c r="F13" s="47">
        <f>SUM(work_ytd!G13:H13)</f>
        <v>180207694</v>
      </c>
      <c r="G13" s="47">
        <f>SUM(work_ytd!I13:J13)</f>
        <v>131519644</v>
      </c>
      <c r="J13" s="39"/>
      <c r="K13" s="39"/>
      <c r="L13" s="39"/>
      <c r="M13" s="39"/>
    </row>
    <row r="14" spans="1:13" ht="15">
      <c r="A14" s="38" t="s">
        <v>921</v>
      </c>
      <c r="B14" s="38">
        <f t="shared" si="0"/>
        <v>32878673</v>
      </c>
      <c r="C14" s="39">
        <f>SUM(work!G14:H14)</f>
        <v>23436733</v>
      </c>
      <c r="D14" s="47">
        <f>SUM(work!I14:J14)</f>
        <v>9441940</v>
      </c>
      <c r="E14" s="38">
        <f t="shared" si="1"/>
        <v>165298761</v>
      </c>
      <c r="F14" s="47">
        <f>SUM(work_ytd!G14:H14)</f>
        <v>110205753</v>
      </c>
      <c r="G14" s="47">
        <f>SUM(work_ytd!I14:J14)</f>
        <v>55093008</v>
      </c>
      <c r="J14" s="39"/>
      <c r="K14" s="39"/>
      <c r="L14" s="39"/>
      <c r="M14" s="39"/>
    </row>
    <row r="15" spans="1:13" ht="15">
      <c r="A15" s="38" t="s">
        <v>992</v>
      </c>
      <c r="B15" s="38">
        <f t="shared" si="0"/>
        <v>11529903</v>
      </c>
      <c r="C15" s="39">
        <f>SUM(work!G15:H15)</f>
        <v>7055540</v>
      </c>
      <c r="D15" s="47">
        <f>SUM(work!I15:J15)</f>
        <v>4474363</v>
      </c>
      <c r="E15" s="38">
        <f t="shared" si="1"/>
        <v>252250403</v>
      </c>
      <c r="F15" s="47">
        <f>SUM(work_ytd!G15:H15)</f>
        <v>182596423</v>
      </c>
      <c r="G15" s="47">
        <f>SUM(work_ytd!I15:J15)</f>
        <v>69653980</v>
      </c>
      <c r="J15" s="39"/>
      <c r="K15" s="39"/>
      <c r="L15" s="39"/>
      <c r="M15" s="39"/>
    </row>
    <row r="16" spans="1:13" ht="15">
      <c r="A16" s="38" t="s">
        <v>1029</v>
      </c>
      <c r="B16" s="38">
        <f t="shared" si="0"/>
        <v>32672937</v>
      </c>
      <c r="C16" s="39">
        <f>SUM(work!G16:H16)</f>
        <v>14201523</v>
      </c>
      <c r="D16" s="47">
        <f>SUM(work!I16:J16)</f>
        <v>18471414</v>
      </c>
      <c r="E16" s="38">
        <f t="shared" si="1"/>
        <v>108457125</v>
      </c>
      <c r="F16" s="47">
        <f>SUM(work_ytd!G16:H16)</f>
        <v>56355367</v>
      </c>
      <c r="G16" s="47">
        <f>SUM(work_ytd!I16:J16)</f>
        <v>52101758</v>
      </c>
      <c r="J16" s="39"/>
      <c r="K16" s="39"/>
      <c r="L16" s="39"/>
      <c r="M16" s="39"/>
    </row>
    <row r="17" spans="1:13" ht="15">
      <c r="A17" s="38" t="s">
        <v>1107</v>
      </c>
      <c r="B17" s="38">
        <f t="shared" si="0"/>
        <v>44266915</v>
      </c>
      <c r="C17" s="39">
        <f>SUM(work!G17:H17)</f>
        <v>29044662</v>
      </c>
      <c r="D17" s="47">
        <f>SUM(work!I17:J17)</f>
        <v>15222253</v>
      </c>
      <c r="E17" s="38">
        <f t="shared" si="1"/>
        <v>204469889</v>
      </c>
      <c r="F17" s="47">
        <f>SUM(work_ytd!G17:H17)</f>
        <v>113947650</v>
      </c>
      <c r="G17" s="47">
        <f>SUM(work_ytd!I17:J17)</f>
        <v>90522239</v>
      </c>
      <c r="J17" s="39"/>
      <c r="K17" s="39"/>
      <c r="L17" s="39"/>
      <c r="M17" s="39"/>
    </row>
    <row r="18" spans="1:13" ht="15">
      <c r="A18" s="38" t="s">
        <v>1143</v>
      </c>
      <c r="B18" s="38">
        <f t="shared" si="0"/>
        <v>76918372</v>
      </c>
      <c r="C18" s="39">
        <f>SUM(work!G18:H18)</f>
        <v>45634789</v>
      </c>
      <c r="D18" s="47">
        <f>SUM(work!I18:J18)</f>
        <v>31283583</v>
      </c>
      <c r="E18" s="38">
        <f t="shared" si="1"/>
        <v>374014019</v>
      </c>
      <c r="F18" s="47">
        <f>SUM(work_ytd!G18:H18)</f>
        <v>180662755</v>
      </c>
      <c r="G18" s="47">
        <f>SUM(work_ytd!I18:J18)</f>
        <v>193351264</v>
      </c>
      <c r="J18" s="39"/>
      <c r="K18" s="39"/>
      <c r="L18" s="39"/>
      <c r="M18" s="39"/>
    </row>
    <row r="19" spans="1:13" ht="15">
      <c r="A19" s="38" t="s">
        <v>1217</v>
      </c>
      <c r="B19" s="38">
        <f t="shared" si="0"/>
        <v>86672157</v>
      </c>
      <c r="C19" s="39">
        <f>SUM(work!G19:H19)</f>
        <v>65450137</v>
      </c>
      <c r="D19" s="47">
        <f>SUM(work!I19:J19)</f>
        <v>21222020</v>
      </c>
      <c r="E19" s="38">
        <f t="shared" si="1"/>
        <v>421536739</v>
      </c>
      <c r="F19" s="47">
        <f>SUM(work_ytd!G19:H19)</f>
        <v>298007115</v>
      </c>
      <c r="G19" s="47">
        <f>SUM(work_ytd!I19:J19)</f>
        <v>123529624</v>
      </c>
      <c r="J19" s="39"/>
      <c r="K19" s="39"/>
      <c r="L19" s="39"/>
      <c r="M19" s="39"/>
    </row>
    <row r="20" spans="1:13" ht="15">
      <c r="A20" s="38" t="s">
        <v>1375</v>
      </c>
      <c r="B20" s="38">
        <f t="shared" si="0"/>
        <v>82241325</v>
      </c>
      <c r="C20" s="39">
        <f>SUM(work!G20:H20)</f>
        <v>55339418</v>
      </c>
      <c r="D20" s="47">
        <f>SUM(work!I20:J20)</f>
        <v>26901907</v>
      </c>
      <c r="E20" s="38">
        <f t="shared" si="1"/>
        <v>380725842</v>
      </c>
      <c r="F20" s="47">
        <f>SUM(work_ytd!G20:H20)</f>
        <v>195566027</v>
      </c>
      <c r="G20" s="47">
        <f>SUM(work_ytd!I20:J20)</f>
        <v>185159815</v>
      </c>
      <c r="J20" s="39"/>
      <c r="K20" s="39"/>
      <c r="L20" s="39"/>
      <c r="M20" s="39"/>
    </row>
    <row r="21" spans="1:13" ht="15">
      <c r="A21" s="38" t="s">
        <v>1492</v>
      </c>
      <c r="B21" s="38">
        <f t="shared" si="0"/>
        <v>78346638</v>
      </c>
      <c r="C21" s="39">
        <f>SUM(work!G21:H21)</f>
        <v>56207517</v>
      </c>
      <c r="D21" s="47">
        <f>SUM(work!I21:J21)</f>
        <v>22139121</v>
      </c>
      <c r="E21" s="38">
        <f t="shared" si="1"/>
        <v>348080495</v>
      </c>
      <c r="F21" s="47">
        <f>SUM(work_ytd!G21:H21)</f>
        <v>272439123</v>
      </c>
      <c r="G21" s="47">
        <f>SUM(work_ytd!I21:J21)</f>
        <v>75641372</v>
      </c>
      <c r="J21" s="39"/>
      <c r="K21" s="39"/>
      <c r="L21" s="39"/>
      <c r="M21" s="39"/>
    </row>
    <row r="22" spans="1:13" ht="15">
      <c r="A22" s="38" t="s">
        <v>1591</v>
      </c>
      <c r="B22" s="38">
        <f t="shared" si="0"/>
        <v>22721357</v>
      </c>
      <c r="C22" s="39">
        <f>SUM(work!G22:H22)</f>
        <v>17043924</v>
      </c>
      <c r="D22" s="47">
        <f>SUM(work!I22:J22)</f>
        <v>5677433</v>
      </c>
      <c r="E22" s="38">
        <f t="shared" si="1"/>
        <v>128927294</v>
      </c>
      <c r="F22" s="47">
        <f>SUM(work_ytd!G22:H22)</f>
        <v>86969787</v>
      </c>
      <c r="G22" s="47">
        <f>SUM(work_ytd!I22:J22)</f>
        <v>41957507</v>
      </c>
      <c r="J22" s="39"/>
      <c r="K22" s="39"/>
      <c r="L22" s="39"/>
      <c r="M22" s="39"/>
    </row>
    <row r="23" spans="1:13" ht="15">
      <c r="A23" s="38" t="s">
        <v>1640</v>
      </c>
      <c r="B23" s="38">
        <f t="shared" si="0"/>
        <v>7510501</v>
      </c>
      <c r="C23" s="39">
        <f>SUM(work!G23:H23)</f>
        <v>3945150</v>
      </c>
      <c r="D23" s="47">
        <f>SUM(work!I23:J23)</f>
        <v>3565351</v>
      </c>
      <c r="E23" s="38">
        <f t="shared" si="1"/>
        <v>24518400</v>
      </c>
      <c r="F23" s="47">
        <f>SUM(work_ytd!G23:H23)</f>
        <v>17617059</v>
      </c>
      <c r="G23" s="47">
        <f>SUM(work_ytd!I23:J23)</f>
        <v>6901341</v>
      </c>
      <c r="J23" s="39"/>
      <c r="K23" s="39"/>
      <c r="L23" s="39"/>
      <c r="M23" s="39"/>
    </row>
    <row r="24" spans="1:13" ht="15">
      <c r="A24" s="38" t="s">
        <v>1691</v>
      </c>
      <c r="B24" s="38">
        <f t="shared" si="0"/>
        <v>52783433</v>
      </c>
      <c r="C24" s="39">
        <f>SUM(work!G24:H24)</f>
        <v>27123625</v>
      </c>
      <c r="D24" s="47">
        <f>SUM(work!I24:J24)</f>
        <v>25659808</v>
      </c>
      <c r="E24" s="38">
        <f t="shared" si="1"/>
        <v>272041277</v>
      </c>
      <c r="F24" s="47">
        <f>SUM(work_ytd!G24:H24)</f>
        <v>135366043</v>
      </c>
      <c r="G24" s="47">
        <f>SUM(work_ytd!I24:J24)</f>
        <v>136675234</v>
      </c>
      <c r="J24" s="39"/>
      <c r="K24" s="39"/>
      <c r="L24" s="39"/>
      <c r="M24" s="39"/>
    </row>
    <row r="25" spans="1:13" ht="15">
      <c r="A25" s="38" t="s">
        <v>43</v>
      </c>
      <c r="B25" s="38">
        <f t="shared" si="0"/>
        <v>22704876</v>
      </c>
      <c r="C25" s="39">
        <f>SUM(work!G25:H25)</f>
        <v>15321968</v>
      </c>
      <c r="D25" s="47">
        <f>SUM(work!I25:J25)</f>
        <v>7382908</v>
      </c>
      <c r="E25" s="38">
        <f t="shared" si="1"/>
        <v>86856369</v>
      </c>
      <c r="F25" s="47">
        <f>SUM(work_ytd!G25:H25)</f>
        <v>60856119</v>
      </c>
      <c r="G25" s="47">
        <f>SUM(work_ytd!I25:J25)</f>
        <v>26000250</v>
      </c>
      <c r="J25" s="39"/>
      <c r="K25" s="39"/>
      <c r="L25" s="39"/>
      <c r="M25" s="39"/>
    </row>
    <row r="26" spans="1:13" ht="15">
      <c r="A26" s="38" t="s">
        <v>126</v>
      </c>
      <c r="B26" s="38">
        <f t="shared" si="0"/>
        <v>38554898</v>
      </c>
      <c r="C26" s="39">
        <f>SUM(work!G26:H26)</f>
        <v>26813966</v>
      </c>
      <c r="D26" s="47">
        <f>SUM(work!I26:J26)</f>
        <v>11740932</v>
      </c>
      <c r="E26" s="38">
        <f t="shared" si="1"/>
        <v>162969627</v>
      </c>
      <c r="F26" s="47">
        <f>SUM(work_ytd!G26:H26)</f>
        <v>112218815</v>
      </c>
      <c r="G26" s="47">
        <f>SUM(work_ytd!I26:J26)</f>
        <v>50750812</v>
      </c>
      <c r="J26" s="39"/>
      <c r="K26" s="39"/>
      <c r="L26" s="39"/>
      <c r="M26" s="39"/>
    </row>
    <row r="27" spans="1:13" ht="15">
      <c r="A27" s="38" t="s">
        <v>191</v>
      </c>
      <c r="B27" s="38">
        <f t="shared" si="0"/>
        <v>7131555</v>
      </c>
      <c r="C27" s="39">
        <f>SUM(work!G27:H27)</f>
        <v>5215764</v>
      </c>
      <c r="D27" s="47">
        <f>SUM(work!I27:J27)</f>
        <v>1915791</v>
      </c>
      <c r="E27" s="38">
        <f t="shared" si="1"/>
        <v>33318091</v>
      </c>
      <c r="F27" s="47">
        <f>SUM(work_ytd!G27:H27)</f>
        <v>17690469</v>
      </c>
      <c r="G27" s="47">
        <f>SUM(work_ytd!I27:J27)</f>
        <v>15627622</v>
      </c>
      <c r="J27" s="39"/>
      <c r="K27" s="39"/>
      <c r="L27" s="39"/>
      <c r="M27" s="39"/>
    </row>
    <row r="28" spans="1:13" ht="15">
      <c r="A28" s="38" t="s">
        <v>1724</v>
      </c>
      <c r="B28" s="38">
        <f t="shared" si="0"/>
        <v>135569921</v>
      </c>
      <c r="C28" s="39">
        <f>SUM(work!G28:H28)</f>
        <v>10331437</v>
      </c>
      <c r="D28" s="47">
        <f>SUM(work!I28:J28)</f>
        <v>125238484</v>
      </c>
      <c r="E28" s="38">
        <f t="shared" si="1"/>
        <v>278767374</v>
      </c>
      <c r="F28" s="47">
        <f>SUM(work_ytd!G28:H28)</f>
        <v>52497743</v>
      </c>
      <c r="G28" s="47">
        <f>SUM(work_ytd!I28:J28)</f>
        <v>226269631</v>
      </c>
      <c r="J28" s="39"/>
      <c r="K28" s="39"/>
      <c r="L28" s="39"/>
      <c r="M28" s="39"/>
    </row>
    <row r="29" spans="1:13" ht="15">
      <c r="A29" s="38" t="s">
        <v>1725</v>
      </c>
      <c r="B29" s="40">
        <f aca="true" t="shared" si="2" ref="B29:G29">SUM(B7:B28)</f>
        <v>1129449319</v>
      </c>
      <c r="C29" s="40">
        <f t="shared" si="2"/>
        <v>637966283</v>
      </c>
      <c r="D29" s="40">
        <f t="shared" si="2"/>
        <v>491483036</v>
      </c>
      <c r="E29" s="40">
        <f t="shared" si="2"/>
        <v>5240237921</v>
      </c>
      <c r="F29" s="40">
        <f t="shared" si="2"/>
        <v>3053130700</v>
      </c>
      <c r="G29" s="40">
        <f t="shared" si="2"/>
        <v>2187107221</v>
      </c>
      <c r="J29" s="41"/>
      <c r="K29" s="41"/>
      <c r="L29" s="41"/>
      <c r="M29" s="4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0" sqref="A10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0.996093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9.10546875" style="0" bestFit="1" customWidth="1"/>
  </cols>
  <sheetData>
    <row r="1" spans="1:12" ht="18">
      <c r="A1" s="15" t="s">
        <v>0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2"/>
    </row>
    <row r="2" spans="1:12" ht="18">
      <c r="A2" s="16" t="s">
        <v>1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2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3"/>
    </row>
    <row r="4" spans="1:12" ht="15">
      <c r="A4" s="3"/>
      <c r="B4" s="8">
        <v>1980</v>
      </c>
      <c r="C4" s="3"/>
      <c r="D4" s="3"/>
      <c r="E4" s="3"/>
      <c r="F4" s="3"/>
      <c r="G4" s="22" t="s">
        <v>1717</v>
      </c>
      <c r="H4" s="22" t="s">
        <v>1717</v>
      </c>
      <c r="I4" s="22" t="s">
        <v>1722</v>
      </c>
      <c r="J4" s="22" t="s">
        <v>1722</v>
      </c>
      <c r="K4" s="22"/>
      <c r="L4" s="3"/>
    </row>
    <row r="5" spans="1:12" ht="15">
      <c r="A5" s="3"/>
      <c r="B5" s="8" t="s">
        <v>109</v>
      </c>
      <c r="C5" s="1" t="s">
        <v>113</v>
      </c>
      <c r="D5" s="3"/>
      <c r="E5" s="4"/>
      <c r="F5" s="4"/>
      <c r="G5" s="23" t="s">
        <v>1718</v>
      </c>
      <c r="H5" s="23" t="s">
        <v>1720</v>
      </c>
      <c r="I5" s="23" t="s">
        <v>1718</v>
      </c>
      <c r="J5" s="23" t="s">
        <v>1720</v>
      </c>
      <c r="K5" s="23"/>
      <c r="L5" s="3"/>
    </row>
    <row r="6" spans="1:12" ht="15.75" thickBot="1">
      <c r="A6" s="11" t="s">
        <v>112</v>
      </c>
      <c r="B6" s="9" t="s">
        <v>110</v>
      </c>
      <c r="C6" s="12" t="s">
        <v>114</v>
      </c>
      <c r="D6" s="11" t="s">
        <v>111</v>
      </c>
      <c r="E6" s="10" t="s">
        <v>5</v>
      </c>
      <c r="F6" s="26" t="s">
        <v>1723</v>
      </c>
      <c r="G6" s="24" t="s">
        <v>1719</v>
      </c>
      <c r="H6" s="24" t="s">
        <v>1721</v>
      </c>
      <c r="I6" s="24" t="s">
        <v>1719</v>
      </c>
      <c r="J6" s="24" t="s">
        <v>1721</v>
      </c>
      <c r="K6" s="35"/>
      <c r="L6" s="69" t="s">
        <v>1726</v>
      </c>
    </row>
    <row r="7" spans="1:12" ht="15.75" thickTop="1">
      <c r="A7" s="31"/>
      <c r="B7" s="32"/>
      <c r="C7" s="30"/>
      <c r="D7" s="38" t="s">
        <v>251</v>
      </c>
      <c r="E7" s="33"/>
      <c r="F7" s="40">
        <f>SUM(F31:F53)</f>
        <v>345107377</v>
      </c>
      <c r="G7" s="40">
        <f>SUM(G31:G53)</f>
        <v>94587592</v>
      </c>
      <c r="H7" s="40">
        <f>SUM(H31:H53)</f>
        <v>30188996</v>
      </c>
      <c r="I7" s="40">
        <f>SUM(I31:I53)</f>
        <v>150189084</v>
      </c>
      <c r="J7" s="40">
        <f>SUM(J31:J53)</f>
        <v>70141705</v>
      </c>
      <c r="K7" s="40"/>
      <c r="L7" s="3"/>
    </row>
    <row r="8" spans="1:12" ht="15">
      <c r="A8" s="31"/>
      <c r="B8" s="32"/>
      <c r="C8" s="30"/>
      <c r="D8" s="38" t="s">
        <v>321</v>
      </c>
      <c r="E8" s="33"/>
      <c r="F8" s="38">
        <f>SUM(F54:F123)</f>
        <v>565441301</v>
      </c>
      <c r="G8" s="38">
        <f>SUM(G54:G123)</f>
        <v>183977141</v>
      </c>
      <c r="H8" s="38">
        <f>SUM(H54:H123)</f>
        <v>206056920</v>
      </c>
      <c r="I8" s="38">
        <f>SUM(I54:I123)</f>
        <v>50464676</v>
      </c>
      <c r="J8" s="38">
        <f>SUM(J54:J123)</f>
        <v>124942564</v>
      </c>
      <c r="K8" s="38"/>
      <c r="L8" s="3"/>
    </row>
    <row r="9" spans="1:12" ht="15">
      <c r="A9" s="31"/>
      <c r="B9" s="32"/>
      <c r="C9" s="30"/>
      <c r="D9" s="38" t="s">
        <v>532</v>
      </c>
      <c r="E9" s="33"/>
      <c r="F9" s="38">
        <f>SUM(F124:F163)</f>
        <v>259265897</v>
      </c>
      <c r="G9" s="38">
        <f>SUM(G124:G163)</f>
        <v>72027401</v>
      </c>
      <c r="H9" s="38">
        <f>SUM(H124:H163)</f>
        <v>41379361</v>
      </c>
      <c r="I9" s="38">
        <f>SUM(I124:I163)</f>
        <v>72855163</v>
      </c>
      <c r="J9" s="38">
        <f>SUM(J124:J163)</f>
        <v>73003972</v>
      </c>
      <c r="K9" s="38"/>
      <c r="L9" s="3"/>
    </row>
    <row r="10" spans="1:12" ht="15">
      <c r="A10" s="31"/>
      <c r="B10" s="32"/>
      <c r="C10" s="30"/>
      <c r="D10" s="38" t="s">
        <v>652</v>
      </c>
      <c r="E10" s="33"/>
      <c r="F10" s="38">
        <f>SUM(F164:F200)</f>
        <v>210896634</v>
      </c>
      <c r="G10" s="38">
        <f>SUM(G164:G200)</f>
        <v>70365028</v>
      </c>
      <c r="H10" s="38">
        <f>SUM(H164:H200)</f>
        <v>40865481</v>
      </c>
      <c r="I10" s="38">
        <f>SUM(I164:I200)</f>
        <v>39996483</v>
      </c>
      <c r="J10" s="38">
        <f>SUM(J164:J200)</f>
        <v>59669642</v>
      </c>
      <c r="K10" s="38"/>
      <c r="L10" s="3"/>
    </row>
    <row r="11" spans="1:12" ht="15">
      <c r="A11" s="31"/>
      <c r="B11" s="32"/>
      <c r="C11" s="30"/>
      <c r="D11" s="38" t="s">
        <v>764</v>
      </c>
      <c r="E11" s="33"/>
      <c r="F11" s="38">
        <f>SUM(F201:F216)</f>
        <v>254607206</v>
      </c>
      <c r="G11" s="38">
        <f>SUM(G201:G216)</f>
        <v>180268032</v>
      </c>
      <c r="H11" s="38">
        <f>SUM(H201:H216)</f>
        <v>35901706</v>
      </c>
      <c r="I11" s="38">
        <f>SUM(I201:I216)</f>
        <v>21948123</v>
      </c>
      <c r="J11" s="38">
        <f>SUM(J201:J216)</f>
        <v>16489345</v>
      </c>
      <c r="K11" s="38"/>
      <c r="L11" s="3"/>
    </row>
    <row r="12" spans="1:12" ht="15">
      <c r="A12" s="31"/>
      <c r="B12" s="32"/>
      <c r="C12" s="30"/>
      <c r="D12" s="38" t="s">
        <v>813</v>
      </c>
      <c r="E12" s="33"/>
      <c r="F12" s="38">
        <f>SUM(F217:F230)</f>
        <v>50960463</v>
      </c>
      <c r="G12" s="38">
        <f>SUM(G217:G230)</f>
        <v>17322722</v>
      </c>
      <c r="H12" s="38">
        <f>SUM(H217:H230)</f>
        <v>6986378</v>
      </c>
      <c r="I12" s="38">
        <f>SUM(I217:I230)</f>
        <v>10963683</v>
      </c>
      <c r="J12" s="38">
        <f>SUM(J217:J230)</f>
        <v>15687680</v>
      </c>
      <c r="K12" s="38"/>
      <c r="L12" s="3"/>
    </row>
    <row r="13" spans="1:12" ht="15">
      <c r="A13" s="31"/>
      <c r="B13" s="32"/>
      <c r="C13" s="30"/>
      <c r="D13" s="38" t="s">
        <v>856</v>
      </c>
      <c r="E13" s="33"/>
      <c r="F13" s="38">
        <f>SUM(F231:F252)</f>
        <v>311727338</v>
      </c>
      <c r="G13" s="38">
        <f>SUM(G231:G252)</f>
        <v>95077556</v>
      </c>
      <c r="H13" s="38">
        <f>SUM(H231:H252)</f>
        <v>85130138</v>
      </c>
      <c r="I13" s="38">
        <f>SUM(I231:I252)</f>
        <v>50980461</v>
      </c>
      <c r="J13" s="38">
        <f>SUM(J231:J252)</f>
        <v>80539183</v>
      </c>
      <c r="K13" s="38"/>
      <c r="L13" s="3"/>
    </row>
    <row r="14" spans="1:12" ht="15">
      <c r="A14" s="31"/>
      <c r="B14" s="32"/>
      <c r="C14" s="30"/>
      <c r="D14" s="38" t="s">
        <v>921</v>
      </c>
      <c r="E14" s="33"/>
      <c r="F14" s="38">
        <f>SUM(F253:F276)</f>
        <v>165298761</v>
      </c>
      <c r="G14" s="38">
        <f>SUM(G253:G276)</f>
        <v>91335798</v>
      </c>
      <c r="H14" s="38">
        <f>SUM(H253:H276)</f>
        <v>18869955</v>
      </c>
      <c r="I14" s="38">
        <f>SUM(I253:I276)</f>
        <v>18427088</v>
      </c>
      <c r="J14" s="38">
        <f>SUM(J253:J276)</f>
        <v>36665920</v>
      </c>
      <c r="K14" s="38"/>
      <c r="L14" s="3"/>
    </row>
    <row r="15" spans="1:12" ht="15">
      <c r="A15" s="31"/>
      <c r="B15" s="32"/>
      <c r="C15" s="30"/>
      <c r="D15" s="38" t="s">
        <v>992</v>
      </c>
      <c r="E15" s="33"/>
      <c r="F15" s="38">
        <f>SUM(F277:F288)</f>
        <v>252250403</v>
      </c>
      <c r="G15" s="38">
        <f>SUM(G277:G288)</f>
        <v>132425958</v>
      </c>
      <c r="H15" s="38">
        <f>SUM(H277:H288)</f>
        <v>50170465</v>
      </c>
      <c r="I15" s="38">
        <f>SUM(I277:I288)</f>
        <v>9474907</v>
      </c>
      <c r="J15" s="38">
        <f>SUM(J277:J288)</f>
        <v>60179073</v>
      </c>
      <c r="K15" s="38"/>
      <c r="L15" s="3"/>
    </row>
    <row r="16" spans="1:12" ht="15">
      <c r="A16" s="31"/>
      <c r="B16" s="32"/>
      <c r="C16" s="30"/>
      <c r="D16" s="38" t="s">
        <v>1029</v>
      </c>
      <c r="E16" s="33"/>
      <c r="F16" s="38">
        <f>SUM(F289:F314)</f>
        <v>108457125</v>
      </c>
      <c r="G16" s="38">
        <f>SUM(G289:G314)</f>
        <v>34504674</v>
      </c>
      <c r="H16" s="38">
        <f>SUM(H289:H314)</f>
        <v>21850693</v>
      </c>
      <c r="I16" s="38">
        <f>SUM(I289:I314)</f>
        <v>26363306</v>
      </c>
      <c r="J16" s="38">
        <f>SUM(J289:J314)</f>
        <v>25738452</v>
      </c>
      <c r="K16" s="38"/>
      <c r="L16" s="3"/>
    </row>
    <row r="17" spans="1:12" ht="15">
      <c r="A17" s="31"/>
      <c r="B17" s="32"/>
      <c r="C17" s="30"/>
      <c r="D17" s="38" t="s">
        <v>1107</v>
      </c>
      <c r="E17" s="33"/>
      <c r="F17" s="38">
        <f>SUM(F315:F327)</f>
        <v>204469889</v>
      </c>
      <c r="G17" s="38">
        <f>SUM(G315:G327)</f>
        <v>60124944</v>
      </c>
      <c r="H17" s="38">
        <f>SUM(H315:H327)</f>
        <v>53822706</v>
      </c>
      <c r="I17" s="38">
        <f>SUM(I315:I327)</f>
        <v>21476856</v>
      </c>
      <c r="J17" s="38">
        <f>SUM(J315:J327)</f>
        <v>69045383</v>
      </c>
      <c r="K17" s="38"/>
      <c r="L17" s="3"/>
    </row>
    <row r="18" spans="1:12" ht="15">
      <c r="A18" s="31"/>
      <c r="B18" s="32"/>
      <c r="C18" s="30"/>
      <c r="D18" s="38" t="s">
        <v>1143</v>
      </c>
      <c r="E18" s="33"/>
      <c r="F18" s="38">
        <f>SUM(F328:F352)</f>
        <v>374014019</v>
      </c>
      <c r="G18" s="38">
        <f>SUM(G328:G352)</f>
        <v>105144604</v>
      </c>
      <c r="H18" s="38">
        <f>SUM(H328:H352)</f>
        <v>75518151</v>
      </c>
      <c r="I18" s="38">
        <f>SUM(I328:I352)</f>
        <v>77040950</v>
      </c>
      <c r="J18" s="38">
        <f>SUM(J328:J352)</f>
        <v>116310314</v>
      </c>
      <c r="K18" s="38"/>
      <c r="L18" s="3"/>
    </row>
    <row r="19" spans="1:12" ht="15">
      <c r="A19" s="31"/>
      <c r="B19" s="32"/>
      <c r="C19" s="30"/>
      <c r="D19" s="38" t="s">
        <v>1217</v>
      </c>
      <c r="E19" s="33"/>
      <c r="F19" s="38">
        <f>SUM(F353:F405)</f>
        <v>421536739</v>
      </c>
      <c r="G19" s="38">
        <f>SUM(G353:G405)</f>
        <v>173235551</v>
      </c>
      <c r="H19" s="38">
        <f>SUM(H353:H405)</f>
        <v>124771564</v>
      </c>
      <c r="I19" s="38">
        <f>SUM(I353:I405)</f>
        <v>31398760</v>
      </c>
      <c r="J19" s="38">
        <f>SUM(J353:J405)</f>
        <v>92130864</v>
      </c>
      <c r="K19" s="38"/>
      <c r="L19" s="3"/>
    </row>
    <row r="20" spans="1:12" ht="15">
      <c r="A20" s="31"/>
      <c r="B20" s="32"/>
      <c r="C20" s="30"/>
      <c r="D20" s="38" t="s">
        <v>1375</v>
      </c>
      <c r="E20" s="33"/>
      <c r="F20" s="38">
        <f>SUM(F406:F444)</f>
        <v>380725842</v>
      </c>
      <c r="G20" s="38">
        <f>SUM(G406:G444)</f>
        <v>98652581</v>
      </c>
      <c r="H20" s="38">
        <f>SUM(H406:H444)</f>
        <v>96913446</v>
      </c>
      <c r="I20" s="38">
        <f>SUM(I406:I444)</f>
        <v>65166873</v>
      </c>
      <c r="J20" s="38">
        <f>SUM(J406:J444)</f>
        <v>119992942</v>
      </c>
      <c r="K20" s="38"/>
      <c r="L20" s="3"/>
    </row>
    <row r="21" spans="1:12" ht="15">
      <c r="A21" s="31"/>
      <c r="B21" s="32"/>
      <c r="C21" s="30"/>
      <c r="D21" s="38" t="s">
        <v>1492</v>
      </c>
      <c r="E21" s="33"/>
      <c r="F21" s="38">
        <f>SUM(F445:F477)</f>
        <v>348080495</v>
      </c>
      <c r="G21" s="38">
        <f>SUM(G445:G477)</f>
        <v>193631930</v>
      </c>
      <c r="H21" s="38">
        <f>SUM(H445:H477)</f>
        <v>78807193</v>
      </c>
      <c r="I21" s="38">
        <f>SUM(I445:I477)</f>
        <v>35366428</v>
      </c>
      <c r="J21" s="38">
        <f>SUM(J445:J477)</f>
        <v>40274944</v>
      </c>
      <c r="K21" s="38"/>
      <c r="L21" s="3"/>
    </row>
    <row r="22" spans="1:12" ht="15">
      <c r="A22" s="31"/>
      <c r="B22" s="32"/>
      <c r="C22" s="30"/>
      <c r="D22" s="38" t="s">
        <v>1591</v>
      </c>
      <c r="E22" s="33"/>
      <c r="F22" s="38">
        <f>SUM(F478:F493)</f>
        <v>128927294</v>
      </c>
      <c r="G22" s="38">
        <f>SUM(G478:G493)</f>
        <v>31919624</v>
      </c>
      <c r="H22" s="38">
        <f>SUM(H478:H493)</f>
        <v>55050163</v>
      </c>
      <c r="I22" s="38">
        <f>SUM(I478:I493)</f>
        <v>5655763</v>
      </c>
      <c r="J22" s="38">
        <f>SUM(J478:J493)</f>
        <v>36301744</v>
      </c>
      <c r="K22" s="38"/>
      <c r="L22" s="3"/>
    </row>
    <row r="23" spans="1:12" ht="15">
      <c r="A23" s="31"/>
      <c r="B23" s="32"/>
      <c r="C23" s="30"/>
      <c r="D23" s="38" t="s">
        <v>1640</v>
      </c>
      <c r="E23" s="33"/>
      <c r="F23" s="38">
        <f>SUM(F494:F508)</f>
        <v>24518400</v>
      </c>
      <c r="G23" s="38">
        <f>SUM(G494:G508)</f>
        <v>14357815</v>
      </c>
      <c r="H23" s="38">
        <f>SUM(H494:H508)</f>
        <v>3259244</v>
      </c>
      <c r="I23" s="38">
        <f>SUM(I494:I508)</f>
        <v>1793803</v>
      </c>
      <c r="J23" s="38">
        <f>SUM(J494:J508)</f>
        <v>5107538</v>
      </c>
      <c r="K23" s="38"/>
      <c r="L23" s="3"/>
    </row>
    <row r="24" spans="1:12" ht="15">
      <c r="A24" s="31"/>
      <c r="B24" s="32"/>
      <c r="C24" s="30"/>
      <c r="D24" s="38" t="s">
        <v>1691</v>
      </c>
      <c r="E24" s="33"/>
      <c r="F24" s="38">
        <f>SUM(F509:F529)</f>
        <v>272041277</v>
      </c>
      <c r="G24" s="38">
        <f>SUM(G509:G529)</f>
        <v>89698145</v>
      </c>
      <c r="H24" s="38">
        <f>SUM(H509:H529)</f>
        <v>45667898</v>
      </c>
      <c r="I24" s="38">
        <f>SUM(I509:I529)</f>
        <v>68459164</v>
      </c>
      <c r="J24" s="38">
        <f>SUM(J509:J529)</f>
        <v>68216070</v>
      </c>
      <c r="K24" s="38"/>
      <c r="L24" s="3"/>
    </row>
    <row r="25" spans="1:12" ht="15">
      <c r="A25" s="31"/>
      <c r="B25" s="32"/>
      <c r="C25" s="30"/>
      <c r="D25" s="38" t="s">
        <v>43</v>
      </c>
      <c r="E25" s="33"/>
      <c r="F25" s="38">
        <f>SUM(F530:F553)</f>
        <v>86856369</v>
      </c>
      <c r="G25" s="38">
        <f>SUM(G530:G553)</f>
        <v>37827813</v>
      </c>
      <c r="H25" s="38">
        <f>SUM(H530:H553)</f>
        <v>23028306</v>
      </c>
      <c r="I25" s="38">
        <f>SUM(I530:I553)</f>
        <v>11448301</v>
      </c>
      <c r="J25" s="38">
        <f>SUM(J530:J553)</f>
        <v>14551949</v>
      </c>
      <c r="K25" s="38"/>
      <c r="L25" s="3"/>
    </row>
    <row r="26" spans="1:12" ht="15">
      <c r="A26" s="31"/>
      <c r="B26" s="32"/>
      <c r="C26" s="30"/>
      <c r="D26" s="38" t="s">
        <v>126</v>
      </c>
      <c r="E26" s="33"/>
      <c r="F26" s="38">
        <f>SUM(F554:F574)</f>
        <v>162969627</v>
      </c>
      <c r="G26" s="38">
        <f>SUM(G554:G574)</f>
        <v>40115716</v>
      </c>
      <c r="H26" s="38">
        <f>SUM(H554:H574)</f>
        <v>72103099</v>
      </c>
      <c r="I26" s="38">
        <f>SUM(I554:I574)</f>
        <v>11133588</v>
      </c>
      <c r="J26" s="38">
        <f>SUM(J554:J574)</f>
        <v>39617224</v>
      </c>
      <c r="K26" s="38"/>
      <c r="L26" s="3"/>
    </row>
    <row r="27" spans="1:12" ht="15">
      <c r="A27" s="31"/>
      <c r="B27" s="32"/>
      <c r="C27" s="30"/>
      <c r="D27" s="38" t="s">
        <v>191</v>
      </c>
      <c r="E27" s="33"/>
      <c r="F27" s="38">
        <f>SUM(F575:F597)</f>
        <v>33318091</v>
      </c>
      <c r="G27" s="38">
        <f>SUM(G575:G597)</f>
        <v>9191652</v>
      </c>
      <c r="H27" s="38">
        <f>SUM(H575:H597)</f>
        <v>8498817</v>
      </c>
      <c r="I27" s="38">
        <f>SUM(I575:I597)</f>
        <v>6529399</v>
      </c>
      <c r="J27" s="38">
        <f>SUM(J575:J597)</f>
        <v>9098223</v>
      </c>
      <c r="K27" s="38"/>
      <c r="L27" s="3"/>
    </row>
    <row r="28" spans="1:12" ht="15">
      <c r="A28" s="31"/>
      <c r="B28" s="32"/>
      <c r="C28" s="30"/>
      <c r="D28" s="38" t="s">
        <v>1724</v>
      </c>
      <c r="E28" s="33"/>
      <c r="F28" s="38">
        <f>F598</f>
        <v>278767374</v>
      </c>
      <c r="G28" s="38">
        <f>G598</f>
        <v>29207350</v>
      </c>
      <c r="H28" s="38">
        <f>H598</f>
        <v>23290393</v>
      </c>
      <c r="I28" s="38">
        <f>I598</f>
        <v>162490092</v>
      </c>
      <c r="J28" s="38">
        <f>J598</f>
        <v>63779539</v>
      </c>
      <c r="K28" s="38"/>
      <c r="L28" s="3"/>
    </row>
    <row r="29" spans="1:12" ht="15">
      <c r="A29" s="31"/>
      <c r="B29" s="32"/>
      <c r="C29" s="30"/>
      <c r="D29" s="38" t="s">
        <v>1725</v>
      </c>
      <c r="E29" s="33"/>
      <c r="F29" s="40">
        <f>SUM(F7:F28)</f>
        <v>5240237921</v>
      </c>
      <c r="G29" s="40">
        <f>SUM(G7:G28)</f>
        <v>1854999627</v>
      </c>
      <c r="H29" s="40">
        <f>SUM(H7:H28)</f>
        <v>1198131073</v>
      </c>
      <c r="I29" s="40">
        <f>SUM(I7:I28)</f>
        <v>949622951</v>
      </c>
      <c r="J29" s="40">
        <f>SUM(J7:J28)</f>
        <v>1237484270</v>
      </c>
      <c r="K29" s="40"/>
      <c r="L29" s="60"/>
    </row>
    <row r="30" spans="1:12" ht="15">
      <c r="A30" s="31"/>
      <c r="B30" s="32"/>
      <c r="C30" s="30"/>
      <c r="D30" s="31"/>
      <c r="E30" s="33"/>
      <c r="F30" s="34"/>
      <c r="G30" s="51"/>
      <c r="H30" s="51"/>
      <c r="I30" s="51"/>
      <c r="J30" s="35"/>
      <c r="K30" s="35"/>
      <c r="L30" s="3"/>
    </row>
    <row r="31" spans="1:12" ht="15">
      <c r="A31" s="7">
        <v>1</v>
      </c>
      <c r="B31" s="17" t="s">
        <v>252</v>
      </c>
      <c r="C31" s="18" t="s">
        <v>253</v>
      </c>
      <c r="D31" s="17" t="s">
        <v>251</v>
      </c>
      <c r="E31" s="18" t="s">
        <v>254</v>
      </c>
      <c r="F31" s="28">
        <f aca="true" t="shared" si="0" ref="F31:F62">G31+H31+I31+J31</f>
        <v>5042366</v>
      </c>
      <c r="G31" s="67">
        <v>4059200</v>
      </c>
      <c r="H31" s="67">
        <v>796291</v>
      </c>
      <c r="I31" s="49">
        <v>12800</v>
      </c>
      <c r="J31" s="49">
        <v>174075</v>
      </c>
      <c r="K31" s="49"/>
      <c r="L31" s="50">
        <v>20050707</v>
      </c>
    </row>
    <row r="32" spans="1:12" ht="15">
      <c r="A32" s="7">
        <v>2</v>
      </c>
      <c r="B32" s="17" t="s">
        <v>255</v>
      </c>
      <c r="C32" s="18" t="s">
        <v>256</v>
      </c>
      <c r="D32" s="17" t="s">
        <v>251</v>
      </c>
      <c r="E32" s="18" t="s">
        <v>257</v>
      </c>
      <c r="F32" s="27">
        <f t="shared" si="0"/>
        <v>195739589</v>
      </c>
      <c r="G32" s="49">
        <v>4844550</v>
      </c>
      <c r="H32" s="49">
        <v>2208450</v>
      </c>
      <c r="I32" s="49">
        <v>139399550</v>
      </c>
      <c r="J32" s="49">
        <v>49287039</v>
      </c>
      <c r="K32" s="49"/>
      <c r="L32" s="50">
        <v>20050707</v>
      </c>
    </row>
    <row r="33" spans="1:12" ht="15">
      <c r="A33" s="7">
        <v>3</v>
      </c>
      <c r="B33" s="17" t="s">
        <v>258</v>
      </c>
      <c r="C33" s="18" t="s">
        <v>259</v>
      </c>
      <c r="D33" s="17" t="s">
        <v>251</v>
      </c>
      <c r="E33" s="18" t="s">
        <v>260</v>
      </c>
      <c r="F33" s="27">
        <f t="shared" si="0"/>
        <v>19114955</v>
      </c>
      <c r="G33" s="49">
        <v>11070135</v>
      </c>
      <c r="H33" s="49">
        <v>5052800</v>
      </c>
      <c r="I33" s="49">
        <v>0</v>
      </c>
      <c r="J33" s="49">
        <v>2992020</v>
      </c>
      <c r="K33" s="49"/>
      <c r="L33" s="50">
        <v>20050608</v>
      </c>
    </row>
    <row r="34" spans="1:12" ht="15">
      <c r="A34" s="7">
        <v>4</v>
      </c>
      <c r="B34" s="17" t="s">
        <v>261</v>
      </c>
      <c r="C34" s="18" t="s">
        <v>262</v>
      </c>
      <c r="D34" s="17" t="s">
        <v>251</v>
      </c>
      <c r="E34" s="18" t="s">
        <v>263</v>
      </c>
      <c r="F34" s="27">
        <f t="shared" si="0"/>
        <v>927963</v>
      </c>
      <c r="G34" s="49">
        <v>301625</v>
      </c>
      <c r="H34" s="49">
        <v>276131</v>
      </c>
      <c r="I34" s="49">
        <v>10000</v>
      </c>
      <c r="J34" s="49">
        <v>340207</v>
      </c>
      <c r="K34" s="49"/>
      <c r="L34" s="50">
        <v>20050707</v>
      </c>
    </row>
    <row r="35" spans="1:12" ht="15">
      <c r="A35" s="7">
        <v>5</v>
      </c>
      <c r="B35" s="17" t="s">
        <v>264</v>
      </c>
      <c r="C35" s="18" t="s">
        <v>265</v>
      </c>
      <c r="D35" s="17" t="s">
        <v>251</v>
      </c>
      <c r="E35" s="18" t="s">
        <v>266</v>
      </c>
      <c r="F35" s="27">
        <f t="shared" si="0"/>
        <v>1386960</v>
      </c>
      <c r="G35" s="49">
        <v>840000</v>
      </c>
      <c r="H35" s="49">
        <v>360900</v>
      </c>
      <c r="I35" s="49">
        <v>24000</v>
      </c>
      <c r="J35" s="49">
        <v>162060</v>
      </c>
      <c r="K35" s="49"/>
      <c r="L35" s="50">
        <v>20050608</v>
      </c>
    </row>
    <row r="36" spans="1:12" ht="15">
      <c r="A36" s="7">
        <v>6</v>
      </c>
      <c r="B36" s="17" t="s">
        <v>267</v>
      </c>
      <c r="C36" s="18" t="s">
        <v>268</v>
      </c>
      <c r="D36" s="17" t="s">
        <v>251</v>
      </c>
      <c r="E36" s="18" t="s">
        <v>269</v>
      </c>
      <c r="F36" s="27">
        <f t="shared" si="0"/>
        <v>24550</v>
      </c>
      <c r="G36" s="49">
        <v>0</v>
      </c>
      <c r="H36" s="49">
        <v>6050</v>
      </c>
      <c r="I36" s="49">
        <v>0</v>
      </c>
      <c r="J36" s="49">
        <v>18500</v>
      </c>
      <c r="K36" s="49"/>
      <c r="L36" s="50">
        <v>20050608</v>
      </c>
    </row>
    <row r="37" spans="1:12" ht="15">
      <c r="A37" s="7">
        <v>7</v>
      </c>
      <c r="B37" s="17" t="s">
        <v>270</v>
      </c>
      <c r="C37" s="18" t="s">
        <v>271</v>
      </c>
      <c r="D37" s="17" t="s">
        <v>251</v>
      </c>
      <c r="E37" s="18" t="s">
        <v>272</v>
      </c>
      <c r="F37" s="27">
        <f t="shared" si="0"/>
        <v>773022</v>
      </c>
      <c r="G37" s="49">
        <v>0</v>
      </c>
      <c r="H37" s="49">
        <v>344773</v>
      </c>
      <c r="I37" s="49">
        <v>288995</v>
      </c>
      <c r="J37" s="49">
        <v>139254</v>
      </c>
      <c r="K37" s="49"/>
      <c r="L37" s="50">
        <v>20050707</v>
      </c>
    </row>
    <row r="38" spans="1:12" ht="15">
      <c r="A38" s="7">
        <v>8</v>
      </c>
      <c r="B38" s="17" t="s">
        <v>273</v>
      </c>
      <c r="C38" s="18" t="s">
        <v>274</v>
      </c>
      <c r="D38" s="17" t="s">
        <v>251</v>
      </c>
      <c r="E38" s="18" t="s">
        <v>275</v>
      </c>
      <c r="F38" s="27">
        <f t="shared" si="0"/>
        <v>30411655</v>
      </c>
      <c r="G38" s="49">
        <v>21775264</v>
      </c>
      <c r="H38" s="49">
        <v>2390397</v>
      </c>
      <c r="I38" s="49">
        <v>2903631</v>
      </c>
      <c r="J38" s="49">
        <v>3342363</v>
      </c>
      <c r="K38" s="49"/>
      <c r="L38" s="50">
        <v>20050707</v>
      </c>
    </row>
    <row r="39" spans="1:12" ht="15">
      <c r="A39" s="7">
        <v>9</v>
      </c>
      <c r="B39" s="17" t="s">
        <v>276</v>
      </c>
      <c r="C39" s="18" t="s">
        <v>277</v>
      </c>
      <c r="D39" s="17" t="s">
        <v>251</v>
      </c>
      <c r="E39" s="18" t="s">
        <v>278</v>
      </c>
      <c r="F39" s="27">
        <f t="shared" si="0"/>
        <v>335050</v>
      </c>
      <c r="G39" s="49">
        <v>151350</v>
      </c>
      <c r="H39" s="49">
        <v>95600</v>
      </c>
      <c r="I39" s="49">
        <v>16250</v>
      </c>
      <c r="J39" s="49">
        <v>71850</v>
      </c>
      <c r="K39" s="49"/>
      <c r="L39" s="50">
        <v>20050608</v>
      </c>
    </row>
    <row r="40" spans="1:12" ht="15">
      <c r="A40" s="7">
        <v>10</v>
      </c>
      <c r="B40" s="17" t="s">
        <v>279</v>
      </c>
      <c r="C40" s="18" t="s">
        <v>280</v>
      </c>
      <c r="D40" s="17" t="s">
        <v>251</v>
      </c>
      <c r="E40" s="18" t="s">
        <v>281</v>
      </c>
      <c r="F40" s="27">
        <f t="shared" si="0"/>
        <v>1050461</v>
      </c>
      <c r="G40" s="49">
        <v>225600</v>
      </c>
      <c r="H40" s="49">
        <v>125009</v>
      </c>
      <c r="I40" s="49">
        <v>4801</v>
      </c>
      <c r="J40" s="49">
        <v>695051</v>
      </c>
      <c r="K40" s="49"/>
      <c r="L40" s="50">
        <v>20050608</v>
      </c>
    </row>
    <row r="41" spans="1:12" ht="15">
      <c r="A41" s="7">
        <v>11</v>
      </c>
      <c r="B41" s="17" t="s">
        <v>282</v>
      </c>
      <c r="C41" s="18" t="s">
        <v>283</v>
      </c>
      <c r="D41" s="17" t="s">
        <v>251</v>
      </c>
      <c r="E41" s="18" t="s">
        <v>284</v>
      </c>
      <c r="F41" s="27">
        <f t="shared" si="0"/>
        <v>20708309</v>
      </c>
      <c r="G41" s="49">
        <v>13676435</v>
      </c>
      <c r="H41" s="49">
        <v>2242557</v>
      </c>
      <c r="I41" s="49">
        <v>3624502</v>
      </c>
      <c r="J41" s="49">
        <v>1164815</v>
      </c>
      <c r="K41" s="49"/>
      <c r="L41" s="50">
        <v>20050707</v>
      </c>
    </row>
    <row r="42" spans="1:12" ht="15">
      <c r="A42" s="7">
        <v>12</v>
      </c>
      <c r="B42" s="17" t="s">
        <v>285</v>
      </c>
      <c r="C42" s="18" t="s">
        <v>286</v>
      </c>
      <c r="D42" s="17" t="s">
        <v>251</v>
      </c>
      <c r="E42" s="18" t="s">
        <v>287</v>
      </c>
      <c r="F42" s="27">
        <f t="shared" si="0"/>
        <v>14484664</v>
      </c>
      <c r="G42" s="49">
        <v>7159258</v>
      </c>
      <c r="H42" s="49">
        <v>1441551</v>
      </c>
      <c r="I42" s="49">
        <v>2062608</v>
      </c>
      <c r="J42" s="49">
        <v>3821247</v>
      </c>
      <c r="K42" s="49"/>
      <c r="L42" s="50">
        <v>20050707</v>
      </c>
    </row>
    <row r="43" spans="1:12" ht="15">
      <c r="A43" s="7">
        <v>13</v>
      </c>
      <c r="B43" s="17" t="s">
        <v>288</v>
      </c>
      <c r="C43" s="18" t="s">
        <v>289</v>
      </c>
      <c r="D43" s="17" t="s">
        <v>251</v>
      </c>
      <c r="E43" s="18" t="s">
        <v>290</v>
      </c>
      <c r="F43" s="27">
        <f t="shared" si="0"/>
        <v>6625729</v>
      </c>
      <c r="G43" s="49">
        <v>4611588</v>
      </c>
      <c r="H43" s="49">
        <v>944907</v>
      </c>
      <c r="I43" s="49">
        <v>402222</v>
      </c>
      <c r="J43" s="49">
        <v>667012</v>
      </c>
      <c r="K43" s="49"/>
      <c r="L43" s="50">
        <v>20050608</v>
      </c>
    </row>
    <row r="44" spans="1:12" ht="15">
      <c r="A44" s="7">
        <v>14</v>
      </c>
      <c r="B44" s="17" t="s">
        <v>291</v>
      </c>
      <c r="C44" s="18" t="s">
        <v>292</v>
      </c>
      <c r="D44" s="17" t="s">
        <v>251</v>
      </c>
      <c r="E44" s="18" t="s">
        <v>293</v>
      </c>
      <c r="F44" s="27">
        <f t="shared" si="0"/>
        <v>4570673</v>
      </c>
      <c r="G44" s="49">
        <v>1865650</v>
      </c>
      <c r="H44" s="49">
        <v>1374293</v>
      </c>
      <c r="I44" s="49">
        <v>0</v>
      </c>
      <c r="J44" s="49">
        <v>1330730</v>
      </c>
      <c r="K44" s="49"/>
      <c r="L44" s="50" t="s">
        <v>3</v>
      </c>
    </row>
    <row r="45" spans="1:12" ht="15">
      <c r="A45" s="7">
        <v>15</v>
      </c>
      <c r="B45" s="17" t="s">
        <v>294</v>
      </c>
      <c r="C45" s="18" t="s">
        <v>295</v>
      </c>
      <c r="D45" s="17" t="s">
        <v>251</v>
      </c>
      <c r="E45" s="18" t="s">
        <v>296</v>
      </c>
      <c r="F45" s="27">
        <f t="shared" si="0"/>
        <v>8238624</v>
      </c>
      <c r="G45" s="49">
        <v>7051200</v>
      </c>
      <c r="H45" s="49">
        <v>1174324</v>
      </c>
      <c r="I45" s="49">
        <v>0</v>
      </c>
      <c r="J45" s="49">
        <v>13100</v>
      </c>
      <c r="K45" s="49"/>
      <c r="L45" s="50">
        <v>20050707</v>
      </c>
    </row>
    <row r="46" spans="1:12" ht="15">
      <c r="A46" s="7">
        <v>16</v>
      </c>
      <c r="B46" s="17" t="s">
        <v>297</v>
      </c>
      <c r="C46" s="18" t="s">
        <v>298</v>
      </c>
      <c r="D46" s="17" t="s">
        <v>251</v>
      </c>
      <c r="E46" s="18" t="s">
        <v>299</v>
      </c>
      <c r="F46" s="27">
        <f t="shared" si="0"/>
        <v>10264478</v>
      </c>
      <c r="G46" s="49">
        <v>5973090</v>
      </c>
      <c r="H46" s="49">
        <v>4027214</v>
      </c>
      <c r="I46" s="49">
        <v>15000</v>
      </c>
      <c r="J46" s="49">
        <v>249174</v>
      </c>
      <c r="K46" s="49"/>
      <c r="L46" s="50">
        <v>20050608</v>
      </c>
    </row>
    <row r="47" spans="1:12" ht="15">
      <c r="A47" s="7">
        <v>17</v>
      </c>
      <c r="B47" s="17" t="s">
        <v>300</v>
      </c>
      <c r="C47" s="18" t="s">
        <v>301</v>
      </c>
      <c r="D47" s="17" t="s">
        <v>251</v>
      </c>
      <c r="E47" s="18" t="s">
        <v>302</v>
      </c>
      <c r="F47" s="27">
        <f t="shared" si="0"/>
        <v>1275378</v>
      </c>
      <c r="G47" s="49">
        <v>481725</v>
      </c>
      <c r="H47" s="49">
        <v>519032</v>
      </c>
      <c r="I47" s="49">
        <v>190025</v>
      </c>
      <c r="J47" s="49">
        <v>84596</v>
      </c>
      <c r="K47" s="49"/>
      <c r="L47" s="50">
        <v>20050707</v>
      </c>
    </row>
    <row r="48" spans="1:12" ht="15">
      <c r="A48" s="7">
        <v>18</v>
      </c>
      <c r="B48" s="17" t="s">
        <v>303</v>
      </c>
      <c r="C48" s="18" t="s">
        <v>304</v>
      </c>
      <c r="D48" s="17" t="s">
        <v>251</v>
      </c>
      <c r="E48" s="18" t="s">
        <v>305</v>
      </c>
      <c r="F48" s="27">
        <f t="shared" si="0"/>
        <v>4859099</v>
      </c>
      <c r="G48" s="49">
        <v>2976103</v>
      </c>
      <c r="H48" s="49">
        <v>839890</v>
      </c>
      <c r="I48" s="49">
        <v>70200</v>
      </c>
      <c r="J48" s="49">
        <v>972906</v>
      </c>
      <c r="K48" s="49"/>
      <c r="L48" s="50">
        <v>20050608</v>
      </c>
    </row>
    <row r="49" spans="1:12" ht="15">
      <c r="A49" s="7">
        <v>19</v>
      </c>
      <c r="B49" s="17" t="s">
        <v>306</v>
      </c>
      <c r="C49" s="18" t="s">
        <v>307</v>
      </c>
      <c r="D49" s="17" t="s">
        <v>251</v>
      </c>
      <c r="E49" s="18" t="s">
        <v>308</v>
      </c>
      <c r="F49" s="27">
        <f t="shared" si="0"/>
        <v>5870552</v>
      </c>
      <c r="G49" s="49">
        <v>3252999</v>
      </c>
      <c r="H49" s="49">
        <v>946461</v>
      </c>
      <c r="I49" s="49">
        <v>951500</v>
      </c>
      <c r="J49" s="49">
        <v>719592</v>
      </c>
      <c r="K49" s="49"/>
      <c r="L49" s="50">
        <v>20050608</v>
      </c>
    </row>
    <row r="50" spans="1:12" ht="15">
      <c r="A50" s="7">
        <v>20</v>
      </c>
      <c r="B50" s="17" t="s">
        <v>309</v>
      </c>
      <c r="C50" s="18" t="s">
        <v>310</v>
      </c>
      <c r="D50" s="17" t="s">
        <v>251</v>
      </c>
      <c r="E50" s="18" t="s">
        <v>311</v>
      </c>
      <c r="F50" s="27">
        <f t="shared" si="0"/>
        <v>345288</v>
      </c>
      <c r="G50" s="49">
        <v>173050</v>
      </c>
      <c r="H50" s="49">
        <v>172238</v>
      </c>
      <c r="I50" s="49">
        <v>0</v>
      </c>
      <c r="J50" s="49">
        <v>0</v>
      </c>
      <c r="K50" s="49"/>
      <c r="L50" s="50">
        <v>20050707</v>
      </c>
    </row>
    <row r="51" spans="1:12" ht="15">
      <c r="A51" s="7">
        <v>21</v>
      </c>
      <c r="B51" s="17" t="s">
        <v>312</v>
      </c>
      <c r="C51" s="18" t="s">
        <v>313</v>
      </c>
      <c r="D51" s="17" t="s">
        <v>251</v>
      </c>
      <c r="E51" s="18" t="s">
        <v>314</v>
      </c>
      <c r="F51" s="27">
        <f t="shared" si="0"/>
        <v>6649919</v>
      </c>
      <c r="G51" s="49">
        <v>1030170</v>
      </c>
      <c r="H51" s="49">
        <v>1556685</v>
      </c>
      <c r="I51" s="49">
        <v>208000</v>
      </c>
      <c r="J51" s="49">
        <v>3855064</v>
      </c>
      <c r="K51" s="49"/>
      <c r="L51" s="50">
        <v>20050707</v>
      </c>
    </row>
    <row r="52" spans="1:12" ht="15">
      <c r="A52" s="7">
        <v>22</v>
      </c>
      <c r="B52" s="17" t="s">
        <v>315</v>
      </c>
      <c r="C52" s="18" t="s">
        <v>316</v>
      </c>
      <c r="D52" s="17" t="s">
        <v>251</v>
      </c>
      <c r="E52" s="18" t="s">
        <v>317</v>
      </c>
      <c r="F52" s="27">
        <f t="shared" si="0"/>
        <v>6026815</v>
      </c>
      <c r="G52" s="49">
        <v>2870600</v>
      </c>
      <c r="H52" s="49">
        <v>3154965</v>
      </c>
      <c r="I52" s="49">
        <v>0</v>
      </c>
      <c r="J52" s="49">
        <v>1250</v>
      </c>
      <c r="K52" s="49"/>
      <c r="L52" s="50">
        <v>20050608</v>
      </c>
    </row>
    <row r="53" spans="1:12" ht="15">
      <c r="A53" s="7">
        <v>23</v>
      </c>
      <c r="B53" s="17" t="s">
        <v>318</v>
      </c>
      <c r="C53" s="18" t="s">
        <v>319</v>
      </c>
      <c r="D53" s="17" t="s">
        <v>251</v>
      </c>
      <c r="E53" s="18" t="s">
        <v>320</v>
      </c>
      <c r="F53" s="27">
        <f t="shared" si="0"/>
        <v>381278</v>
      </c>
      <c r="G53" s="49">
        <v>198000</v>
      </c>
      <c r="H53" s="49">
        <v>138478</v>
      </c>
      <c r="I53" s="49">
        <v>5000</v>
      </c>
      <c r="J53" s="49">
        <v>39800</v>
      </c>
      <c r="K53" s="49"/>
      <c r="L53" s="50">
        <v>20050608</v>
      </c>
    </row>
    <row r="54" spans="1:12" ht="15">
      <c r="A54" s="7">
        <v>24</v>
      </c>
      <c r="B54" s="17" t="s">
        <v>322</v>
      </c>
      <c r="C54" s="18" t="s">
        <v>323</v>
      </c>
      <c r="D54" s="17" t="s">
        <v>321</v>
      </c>
      <c r="E54" s="18" t="s">
        <v>324</v>
      </c>
      <c r="F54" s="27">
        <f t="shared" si="0"/>
        <v>4174748</v>
      </c>
      <c r="G54" s="49">
        <v>354401</v>
      </c>
      <c r="H54" s="49">
        <v>3335858</v>
      </c>
      <c r="I54" s="49">
        <v>128400</v>
      </c>
      <c r="J54" s="49">
        <v>356089</v>
      </c>
      <c r="K54" s="49"/>
      <c r="L54" s="50">
        <v>20050608</v>
      </c>
    </row>
    <row r="55" spans="1:12" ht="15">
      <c r="A55" s="7">
        <v>25</v>
      </c>
      <c r="B55" s="17" t="s">
        <v>325</v>
      </c>
      <c r="C55" s="18" t="s">
        <v>326</v>
      </c>
      <c r="D55" s="17" t="s">
        <v>321</v>
      </c>
      <c r="E55" s="18" t="s">
        <v>327</v>
      </c>
      <c r="F55" s="27">
        <f t="shared" si="0"/>
        <v>4376817</v>
      </c>
      <c r="G55" s="49">
        <v>3429501</v>
      </c>
      <c r="H55" s="49">
        <v>698466</v>
      </c>
      <c r="I55" s="49">
        <v>136000</v>
      </c>
      <c r="J55" s="49">
        <v>112850</v>
      </c>
      <c r="K55" s="49"/>
      <c r="L55" s="50">
        <v>20050608</v>
      </c>
    </row>
    <row r="56" spans="1:12" ht="15">
      <c r="A56" s="7">
        <v>26</v>
      </c>
      <c r="B56" s="17" t="s">
        <v>328</v>
      </c>
      <c r="C56" s="18" t="s">
        <v>329</v>
      </c>
      <c r="D56" s="17" t="s">
        <v>321</v>
      </c>
      <c r="E56" s="18" t="s">
        <v>330</v>
      </c>
      <c r="F56" s="27">
        <f t="shared" si="0"/>
        <v>18228411</v>
      </c>
      <c r="G56" s="49">
        <v>14667200</v>
      </c>
      <c r="H56" s="49">
        <v>3313180</v>
      </c>
      <c r="I56" s="49">
        <v>25800</v>
      </c>
      <c r="J56" s="49">
        <v>222231</v>
      </c>
      <c r="K56" s="49"/>
      <c r="L56" s="50">
        <v>20050707</v>
      </c>
    </row>
    <row r="57" spans="1:12" ht="15">
      <c r="A57" s="7">
        <v>27</v>
      </c>
      <c r="B57" s="17" t="s">
        <v>331</v>
      </c>
      <c r="C57" s="18" t="s">
        <v>332</v>
      </c>
      <c r="D57" s="17" t="s">
        <v>321</v>
      </c>
      <c r="E57" s="18" t="s">
        <v>333</v>
      </c>
      <c r="F57" s="27">
        <f t="shared" si="0"/>
        <v>1306676</v>
      </c>
      <c r="G57" s="49">
        <v>140000</v>
      </c>
      <c r="H57" s="49">
        <v>768300</v>
      </c>
      <c r="I57" s="49">
        <v>0</v>
      </c>
      <c r="J57" s="49">
        <v>398376</v>
      </c>
      <c r="K57" s="49"/>
      <c r="L57" s="50">
        <v>20050707</v>
      </c>
    </row>
    <row r="58" spans="1:12" ht="15">
      <c r="A58" s="7">
        <v>28</v>
      </c>
      <c r="B58" s="17" t="s">
        <v>334</v>
      </c>
      <c r="C58" s="18" t="s">
        <v>335</v>
      </c>
      <c r="D58" s="17" t="s">
        <v>321</v>
      </c>
      <c r="E58" s="18" t="s">
        <v>336</v>
      </c>
      <c r="F58" s="27">
        <f t="shared" si="0"/>
        <v>2697950</v>
      </c>
      <c r="G58" s="49">
        <v>370000</v>
      </c>
      <c r="H58" s="49">
        <v>390099</v>
      </c>
      <c r="I58" s="49">
        <v>208800</v>
      </c>
      <c r="J58" s="49">
        <v>1729051</v>
      </c>
      <c r="K58" s="49"/>
      <c r="L58" s="50">
        <v>20050707</v>
      </c>
    </row>
    <row r="59" spans="1:12" ht="15">
      <c r="A59" s="7">
        <v>29</v>
      </c>
      <c r="B59" s="17" t="s">
        <v>337</v>
      </c>
      <c r="C59" s="18" t="s">
        <v>338</v>
      </c>
      <c r="D59" s="17" t="s">
        <v>321</v>
      </c>
      <c r="E59" s="18" t="s">
        <v>339</v>
      </c>
      <c r="F59" s="27">
        <f t="shared" si="0"/>
        <v>9729317</v>
      </c>
      <c r="G59" s="49">
        <v>6095100</v>
      </c>
      <c r="H59" s="49">
        <v>2182759</v>
      </c>
      <c r="I59" s="49">
        <v>0</v>
      </c>
      <c r="J59" s="49">
        <v>1451458</v>
      </c>
      <c r="K59" s="49"/>
      <c r="L59" s="50">
        <v>20050608</v>
      </c>
    </row>
    <row r="60" spans="1:12" ht="15">
      <c r="A60" s="7">
        <v>30</v>
      </c>
      <c r="B60" s="17" t="s">
        <v>340</v>
      </c>
      <c r="C60" s="18" t="s">
        <v>341</v>
      </c>
      <c r="D60" s="17" t="s">
        <v>321</v>
      </c>
      <c r="E60" s="18" t="s">
        <v>342</v>
      </c>
      <c r="F60" s="27">
        <f t="shared" si="0"/>
        <v>7305122</v>
      </c>
      <c r="G60" s="49">
        <v>5156350</v>
      </c>
      <c r="H60" s="49">
        <v>1640765</v>
      </c>
      <c r="I60" s="49">
        <v>0</v>
      </c>
      <c r="J60" s="49">
        <v>508007</v>
      </c>
      <c r="K60" s="49"/>
      <c r="L60" s="50">
        <v>20050608</v>
      </c>
    </row>
    <row r="61" spans="1:12" ht="15">
      <c r="A61" s="7">
        <v>31</v>
      </c>
      <c r="B61" s="17" t="s">
        <v>343</v>
      </c>
      <c r="C61" s="18" t="s">
        <v>344</v>
      </c>
      <c r="D61" s="17" t="s">
        <v>321</v>
      </c>
      <c r="E61" s="18" t="s">
        <v>345</v>
      </c>
      <c r="F61" s="27">
        <f t="shared" si="0"/>
        <v>9769427</v>
      </c>
      <c r="G61" s="49">
        <v>5157115</v>
      </c>
      <c r="H61" s="49">
        <v>2651447</v>
      </c>
      <c r="I61" s="49">
        <v>1645000</v>
      </c>
      <c r="J61" s="49">
        <v>315865</v>
      </c>
      <c r="K61" s="49"/>
      <c r="L61" s="50">
        <v>20050608</v>
      </c>
    </row>
    <row r="62" spans="1:12" ht="15">
      <c r="A62" s="7">
        <v>32</v>
      </c>
      <c r="B62" s="17" t="s">
        <v>346</v>
      </c>
      <c r="C62" s="18" t="s">
        <v>347</v>
      </c>
      <c r="D62" s="17" t="s">
        <v>321</v>
      </c>
      <c r="E62" s="18" t="s">
        <v>348</v>
      </c>
      <c r="F62" s="27">
        <f t="shared" si="0"/>
        <v>13852462</v>
      </c>
      <c r="G62" s="49">
        <v>11162875</v>
      </c>
      <c r="H62" s="49">
        <v>2609762</v>
      </c>
      <c r="I62" s="49">
        <v>0</v>
      </c>
      <c r="J62" s="49">
        <v>79825</v>
      </c>
      <c r="K62" s="49"/>
      <c r="L62" s="50">
        <v>20050707</v>
      </c>
    </row>
    <row r="63" spans="1:12" ht="15">
      <c r="A63" s="7">
        <v>33</v>
      </c>
      <c r="B63" s="17" t="s">
        <v>349</v>
      </c>
      <c r="C63" s="18" t="s">
        <v>350</v>
      </c>
      <c r="D63" s="17" t="s">
        <v>321</v>
      </c>
      <c r="E63" s="18" t="s">
        <v>351</v>
      </c>
      <c r="F63" s="27">
        <f aca="true" t="shared" si="1" ref="F63:F94">G63+H63+I63+J63</f>
        <v>1061356</v>
      </c>
      <c r="G63" s="49">
        <v>0</v>
      </c>
      <c r="H63" s="49">
        <v>1022456</v>
      </c>
      <c r="I63" s="49">
        <v>0</v>
      </c>
      <c r="J63" s="49">
        <v>38900</v>
      </c>
      <c r="K63" s="49"/>
      <c r="L63" s="50" t="s">
        <v>3</v>
      </c>
    </row>
    <row r="64" spans="1:12" ht="15">
      <c r="A64" s="7">
        <v>34</v>
      </c>
      <c r="B64" s="17" t="s">
        <v>352</v>
      </c>
      <c r="C64" s="18" t="s">
        <v>353</v>
      </c>
      <c r="D64" s="17" t="s">
        <v>321</v>
      </c>
      <c r="E64" s="18" t="s">
        <v>354</v>
      </c>
      <c r="F64" s="27">
        <f t="shared" si="1"/>
        <v>5234039</v>
      </c>
      <c r="G64" s="49">
        <v>2061280</v>
      </c>
      <c r="H64" s="49">
        <v>3172759</v>
      </c>
      <c r="I64" s="49">
        <v>0</v>
      </c>
      <c r="J64" s="49">
        <v>0</v>
      </c>
      <c r="K64" s="49"/>
      <c r="L64" s="50">
        <v>20050707</v>
      </c>
    </row>
    <row r="65" spans="1:12" ht="15">
      <c r="A65" s="7">
        <v>35</v>
      </c>
      <c r="B65" s="17" t="s">
        <v>355</v>
      </c>
      <c r="C65" s="18" t="s">
        <v>356</v>
      </c>
      <c r="D65" s="17" t="s">
        <v>321</v>
      </c>
      <c r="E65" s="18" t="s">
        <v>357</v>
      </c>
      <c r="F65" s="27">
        <f t="shared" si="1"/>
        <v>9070772</v>
      </c>
      <c r="G65" s="49">
        <v>1314500</v>
      </c>
      <c r="H65" s="49">
        <v>1063540</v>
      </c>
      <c r="I65" s="49">
        <v>1813750</v>
      </c>
      <c r="J65" s="49">
        <v>4878982</v>
      </c>
      <c r="K65" s="49"/>
      <c r="L65" s="50">
        <v>20050608</v>
      </c>
    </row>
    <row r="66" spans="1:12" ht="15">
      <c r="A66" s="7">
        <v>36</v>
      </c>
      <c r="B66" s="17" t="s">
        <v>358</v>
      </c>
      <c r="C66" s="18" t="s">
        <v>359</v>
      </c>
      <c r="D66" s="17" t="s">
        <v>321</v>
      </c>
      <c r="E66" s="18" t="s">
        <v>360</v>
      </c>
      <c r="F66" s="27">
        <f t="shared" si="1"/>
        <v>2672280</v>
      </c>
      <c r="G66" s="49">
        <v>999200</v>
      </c>
      <c r="H66" s="49">
        <v>778828</v>
      </c>
      <c r="I66" s="49">
        <v>80500</v>
      </c>
      <c r="J66" s="49">
        <v>813752</v>
      </c>
      <c r="K66" s="49"/>
      <c r="L66" s="50">
        <v>20050608</v>
      </c>
    </row>
    <row r="67" spans="1:12" ht="15">
      <c r="A67" s="7">
        <v>37</v>
      </c>
      <c r="B67" s="17" t="s">
        <v>361</v>
      </c>
      <c r="C67" s="18" t="s">
        <v>362</v>
      </c>
      <c r="D67" s="17" t="s">
        <v>321</v>
      </c>
      <c r="E67" s="18" t="s">
        <v>363</v>
      </c>
      <c r="F67" s="27">
        <f t="shared" si="1"/>
        <v>2431585</v>
      </c>
      <c r="G67" s="49">
        <v>512308</v>
      </c>
      <c r="H67" s="49">
        <v>1591127</v>
      </c>
      <c r="I67" s="49">
        <v>0</v>
      </c>
      <c r="J67" s="49">
        <v>328150</v>
      </c>
      <c r="K67" s="49"/>
      <c r="L67" s="50">
        <v>20050608</v>
      </c>
    </row>
    <row r="68" spans="1:12" ht="15">
      <c r="A68" s="7">
        <v>38</v>
      </c>
      <c r="B68" s="17" t="s">
        <v>364</v>
      </c>
      <c r="C68" s="18" t="s">
        <v>365</v>
      </c>
      <c r="D68" s="17" t="s">
        <v>321</v>
      </c>
      <c r="E68" s="18" t="s">
        <v>366</v>
      </c>
      <c r="F68" s="27">
        <f t="shared" si="1"/>
        <v>16194348</v>
      </c>
      <c r="G68" s="49">
        <v>4527900</v>
      </c>
      <c r="H68" s="49">
        <v>5382296</v>
      </c>
      <c r="I68" s="49">
        <v>3767522</v>
      </c>
      <c r="J68" s="49">
        <v>2516630</v>
      </c>
      <c r="K68" s="49"/>
      <c r="L68" s="50">
        <v>20050707</v>
      </c>
    </row>
    <row r="69" spans="1:12" ht="15">
      <c r="A69" s="7">
        <v>39</v>
      </c>
      <c r="B69" s="17" t="s">
        <v>367</v>
      </c>
      <c r="C69" s="18" t="s">
        <v>368</v>
      </c>
      <c r="D69" s="17" t="s">
        <v>321</v>
      </c>
      <c r="E69" s="18" t="s">
        <v>369</v>
      </c>
      <c r="F69" s="27">
        <f t="shared" si="1"/>
        <v>8740168</v>
      </c>
      <c r="G69" s="49">
        <v>6292350</v>
      </c>
      <c r="H69" s="49">
        <v>2052978</v>
      </c>
      <c r="I69" s="49">
        <v>0</v>
      </c>
      <c r="J69" s="49">
        <v>394840</v>
      </c>
      <c r="K69" s="49"/>
      <c r="L69" s="50">
        <v>20050608</v>
      </c>
    </row>
    <row r="70" spans="1:12" ht="15">
      <c r="A70" s="7">
        <v>40</v>
      </c>
      <c r="B70" s="17" t="s">
        <v>370</v>
      </c>
      <c r="C70" s="18" t="s">
        <v>371</v>
      </c>
      <c r="D70" s="17" t="s">
        <v>321</v>
      </c>
      <c r="E70" s="18" t="s">
        <v>372</v>
      </c>
      <c r="F70" s="27">
        <f t="shared" si="1"/>
        <v>24657126</v>
      </c>
      <c r="G70" s="49">
        <v>1569300</v>
      </c>
      <c r="H70" s="49">
        <v>7039927</v>
      </c>
      <c r="I70" s="49">
        <v>10620045</v>
      </c>
      <c r="J70" s="49">
        <v>5427854</v>
      </c>
      <c r="K70" s="49"/>
      <c r="L70" s="50">
        <v>20050608</v>
      </c>
    </row>
    <row r="71" spans="1:12" ht="15">
      <c r="A71" s="7">
        <v>41</v>
      </c>
      <c r="B71" s="17" t="s">
        <v>373</v>
      </c>
      <c r="C71" s="18" t="s">
        <v>374</v>
      </c>
      <c r="D71" s="17" t="s">
        <v>321</v>
      </c>
      <c r="E71" s="18" t="s">
        <v>375</v>
      </c>
      <c r="F71" s="27">
        <f t="shared" si="1"/>
        <v>4913325</v>
      </c>
      <c r="G71" s="49">
        <v>2211700</v>
      </c>
      <c r="H71" s="49">
        <v>767450</v>
      </c>
      <c r="I71" s="49">
        <v>308600</v>
      </c>
      <c r="J71" s="49">
        <v>1625575</v>
      </c>
      <c r="K71" s="49"/>
      <c r="L71" s="50">
        <v>20050608</v>
      </c>
    </row>
    <row r="72" spans="1:12" ht="15">
      <c r="A72" s="7">
        <v>42</v>
      </c>
      <c r="B72" s="17" t="s">
        <v>376</v>
      </c>
      <c r="C72" s="18" t="s">
        <v>377</v>
      </c>
      <c r="D72" s="17" t="s">
        <v>321</v>
      </c>
      <c r="E72" s="18" t="s">
        <v>378</v>
      </c>
      <c r="F72" s="27">
        <f t="shared" si="1"/>
        <v>15128282</v>
      </c>
      <c r="G72" s="49">
        <v>2703420</v>
      </c>
      <c r="H72" s="49">
        <v>9486424</v>
      </c>
      <c r="I72" s="49">
        <v>0</v>
      </c>
      <c r="J72" s="49">
        <v>2938438</v>
      </c>
      <c r="K72" s="49"/>
      <c r="L72" s="50">
        <v>20050707</v>
      </c>
    </row>
    <row r="73" spans="1:12" ht="15">
      <c r="A73" s="7">
        <v>43</v>
      </c>
      <c r="B73" s="17" t="s">
        <v>379</v>
      </c>
      <c r="C73" s="18" t="s">
        <v>380</v>
      </c>
      <c r="D73" s="17" t="s">
        <v>321</v>
      </c>
      <c r="E73" s="18" t="s">
        <v>381</v>
      </c>
      <c r="F73" s="27">
        <f t="shared" si="1"/>
        <v>19101831</v>
      </c>
      <c r="G73" s="49">
        <v>7961390</v>
      </c>
      <c r="H73" s="49">
        <v>8108450</v>
      </c>
      <c r="I73" s="49">
        <v>1244000</v>
      </c>
      <c r="J73" s="49">
        <v>1787991</v>
      </c>
      <c r="K73" s="49"/>
      <c r="L73" s="50">
        <v>20050707</v>
      </c>
    </row>
    <row r="74" spans="1:12" ht="15">
      <c r="A74" s="7">
        <v>44</v>
      </c>
      <c r="B74" s="17" t="s">
        <v>382</v>
      </c>
      <c r="C74" s="18" t="s">
        <v>383</v>
      </c>
      <c r="D74" s="17" t="s">
        <v>321</v>
      </c>
      <c r="E74" s="18" t="s">
        <v>384</v>
      </c>
      <c r="F74" s="27">
        <f t="shared" si="1"/>
        <v>4138433</v>
      </c>
      <c r="G74" s="49">
        <v>242800</v>
      </c>
      <c r="H74" s="49">
        <v>1663314</v>
      </c>
      <c r="I74" s="49">
        <v>13200</v>
      </c>
      <c r="J74" s="49">
        <v>2219119</v>
      </c>
      <c r="K74" s="49"/>
      <c r="L74" s="50">
        <v>20050608</v>
      </c>
    </row>
    <row r="75" spans="1:12" ht="15">
      <c r="A75" s="7">
        <v>45</v>
      </c>
      <c r="B75" s="17" t="s">
        <v>385</v>
      </c>
      <c r="C75" s="18" t="s">
        <v>386</v>
      </c>
      <c r="D75" s="17" t="s">
        <v>321</v>
      </c>
      <c r="E75" s="18" t="s">
        <v>387</v>
      </c>
      <c r="F75" s="27">
        <f t="shared" si="1"/>
        <v>6379931</v>
      </c>
      <c r="G75" s="49">
        <v>0</v>
      </c>
      <c r="H75" s="49">
        <v>4828842</v>
      </c>
      <c r="I75" s="49">
        <v>0</v>
      </c>
      <c r="J75" s="49">
        <v>1551089</v>
      </c>
      <c r="K75" s="49"/>
      <c r="L75" s="50">
        <v>20050608</v>
      </c>
    </row>
    <row r="76" spans="1:12" ht="15">
      <c r="A76" s="7">
        <v>46</v>
      </c>
      <c r="B76" s="17" t="s">
        <v>388</v>
      </c>
      <c r="C76" s="18" t="s">
        <v>389</v>
      </c>
      <c r="D76" s="17" t="s">
        <v>321</v>
      </c>
      <c r="E76" s="18" t="s">
        <v>390</v>
      </c>
      <c r="F76" s="27">
        <f t="shared" si="1"/>
        <v>28209863</v>
      </c>
      <c r="G76" s="49">
        <v>9636800</v>
      </c>
      <c r="H76" s="49">
        <v>3580017</v>
      </c>
      <c r="I76" s="49">
        <v>547300</v>
      </c>
      <c r="J76" s="49">
        <v>14445746</v>
      </c>
      <c r="K76" s="49"/>
      <c r="L76" s="50">
        <v>20050608</v>
      </c>
    </row>
    <row r="77" spans="1:12" ht="15">
      <c r="A77" s="7">
        <v>47</v>
      </c>
      <c r="B77" s="17" t="s">
        <v>391</v>
      </c>
      <c r="C77" s="18" t="s">
        <v>392</v>
      </c>
      <c r="D77" s="17" t="s">
        <v>321</v>
      </c>
      <c r="E77" s="18" t="s">
        <v>393</v>
      </c>
      <c r="F77" s="27">
        <f t="shared" si="1"/>
        <v>3164803</v>
      </c>
      <c r="G77" s="49">
        <v>1450200</v>
      </c>
      <c r="H77" s="49">
        <v>1711603</v>
      </c>
      <c r="I77" s="49">
        <v>0</v>
      </c>
      <c r="J77" s="49">
        <v>3000</v>
      </c>
      <c r="K77" s="49"/>
      <c r="L77" s="50">
        <v>20050707</v>
      </c>
    </row>
    <row r="78" spans="1:12" ht="15">
      <c r="A78" s="7">
        <v>48</v>
      </c>
      <c r="B78" s="17" t="s">
        <v>394</v>
      </c>
      <c r="C78" s="18" t="s">
        <v>395</v>
      </c>
      <c r="D78" s="17" t="s">
        <v>321</v>
      </c>
      <c r="E78" s="18" t="s">
        <v>396</v>
      </c>
      <c r="F78" s="27">
        <f t="shared" si="1"/>
        <v>5654662</v>
      </c>
      <c r="G78" s="49">
        <v>1621400</v>
      </c>
      <c r="H78" s="49">
        <v>2159698</v>
      </c>
      <c r="I78" s="49">
        <v>1500000</v>
      </c>
      <c r="J78" s="49">
        <v>373564</v>
      </c>
      <c r="K78" s="49"/>
      <c r="L78" s="50">
        <v>20050608</v>
      </c>
    </row>
    <row r="79" spans="1:12" ht="15">
      <c r="A79" s="7">
        <v>49</v>
      </c>
      <c r="B79" s="17" t="s">
        <v>397</v>
      </c>
      <c r="C79" s="18" t="s">
        <v>398</v>
      </c>
      <c r="D79" s="17" t="s">
        <v>321</v>
      </c>
      <c r="E79" s="18" t="s">
        <v>399</v>
      </c>
      <c r="F79" s="27">
        <f t="shared" si="1"/>
        <v>1623405</v>
      </c>
      <c r="G79" s="49">
        <v>593500</v>
      </c>
      <c r="H79" s="49">
        <v>991705</v>
      </c>
      <c r="I79" s="49">
        <v>0</v>
      </c>
      <c r="J79" s="49">
        <v>38200</v>
      </c>
      <c r="K79" s="49"/>
      <c r="L79" s="50">
        <v>20050608</v>
      </c>
    </row>
    <row r="80" spans="1:12" ht="15">
      <c r="A80" s="7">
        <v>50</v>
      </c>
      <c r="B80" s="17" t="s">
        <v>400</v>
      </c>
      <c r="C80" s="18" t="s">
        <v>401</v>
      </c>
      <c r="D80" s="17" t="s">
        <v>321</v>
      </c>
      <c r="E80" s="18" t="s">
        <v>402</v>
      </c>
      <c r="F80" s="27">
        <f t="shared" si="1"/>
        <v>5187495</v>
      </c>
      <c r="G80" s="49">
        <v>2337650</v>
      </c>
      <c r="H80" s="49">
        <v>2509224</v>
      </c>
      <c r="I80" s="49">
        <v>68200</v>
      </c>
      <c r="J80" s="49">
        <v>272421</v>
      </c>
      <c r="K80" s="49"/>
      <c r="L80" s="50">
        <v>20050608</v>
      </c>
    </row>
    <row r="81" spans="1:12" ht="15">
      <c r="A81" s="7">
        <v>51</v>
      </c>
      <c r="B81" s="17" t="s">
        <v>403</v>
      </c>
      <c r="C81" s="18" t="s">
        <v>404</v>
      </c>
      <c r="D81" s="17" t="s">
        <v>321</v>
      </c>
      <c r="E81" s="18" t="s">
        <v>405</v>
      </c>
      <c r="F81" s="27">
        <f t="shared" si="1"/>
        <v>3606644</v>
      </c>
      <c r="G81" s="49">
        <v>1662250</v>
      </c>
      <c r="H81" s="49">
        <v>1782622</v>
      </c>
      <c r="I81" s="49">
        <v>1500</v>
      </c>
      <c r="J81" s="49">
        <v>160272</v>
      </c>
      <c r="K81" s="49"/>
      <c r="L81" s="50">
        <v>20050707</v>
      </c>
    </row>
    <row r="82" spans="1:12" ht="15">
      <c r="A82" s="7">
        <v>52</v>
      </c>
      <c r="B82" s="17" t="s">
        <v>406</v>
      </c>
      <c r="C82" s="18" t="s">
        <v>407</v>
      </c>
      <c r="D82" s="17" t="s">
        <v>321</v>
      </c>
      <c r="E82" s="18" t="s">
        <v>408</v>
      </c>
      <c r="F82" s="27">
        <f t="shared" si="1"/>
        <v>2373093</v>
      </c>
      <c r="G82" s="49">
        <v>0</v>
      </c>
      <c r="H82" s="49">
        <v>1492646</v>
      </c>
      <c r="I82" s="49">
        <v>4000</v>
      </c>
      <c r="J82" s="49">
        <v>876447</v>
      </c>
      <c r="K82" s="49"/>
      <c r="L82" s="50">
        <v>20050608</v>
      </c>
    </row>
    <row r="83" spans="1:12" ht="15">
      <c r="A83" s="7">
        <v>53</v>
      </c>
      <c r="B83" s="17" t="s">
        <v>409</v>
      </c>
      <c r="C83" s="18" t="s">
        <v>410</v>
      </c>
      <c r="D83" s="17" t="s">
        <v>321</v>
      </c>
      <c r="E83" s="18" t="s">
        <v>411</v>
      </c>
      <c r="F83" s="27">
        <f t="shared" si="1"/>
        <v>2033043</v>
      </c>
      <c r="G83" s="49">
        <v>208800</v>
      </c>
      <c r="H83" s="49">
        <v>1003769</v>
      </c>
      <c r="I83" s="49">
        <v>0</v>
      </c>
      <c r="J83" s="49">
        <v>820474</v>
      </c>
      <c r="K83" s="49"/>
      <c r="L83" s="50" t="s">
        <v>3</v>
      </c>
    </row>
    <row r="84" spans="1:12" ht="15">
      <c r="A84" s="7">
        <v>54</v>
      </c>
      <c r="B84" s="17" t="s">
        <v>412</v>
      </c>
      <c r="C84" s="18" t="s">
        <v>413</v>
      </c>
      <c r="D84" s="17" t="s">
        <v>321</v>
      </c>
      <c r="E84" s="18" t="s">
        <v>414</v>
      </c>
      <c r="F84" s="27">
        <f t="shared" si="1"/>
        <v>6944423</v>
      </c>
      <c r="G84" s="49">
        <v>3686650</v>
      </c>
      <c r="H84" s="49">
        <v>2657630</v>
      </c>
      <c r="I84" s="49">
        <v>80100</v>
      </c>
      <c r="J84" s="49">
        <v>520043</v>
      </c>
      <c r="K84" s="49"/>
      <c r="L84" s="50">
        <v>20050608</v>
      </c>
    </row>
    <row r="85" spans="1:12" ht="15">
      <c r="A85" s="7">
        <v>55</v>
      </c>
      <c r="B85" s="17" t="s">
        <v>415</v>
      </c>
      <c r="C85" s="18" t="s">
        <v>416</v>
      </c>
      <c r="D85" s="17" t="s">
        <v>321</v>
      </c>
      <c r="E85" s="18" t="s">
        <v>417</v>
      </c>
      <c r="F85" s="27">
        <f t="shared" si="1"/>
        <v>8448747</v>
      </c>
      <c r="G85" s="49">
        <v>1557500</v>
      </c>
      <c r="H85" s="49">
        <v>5635807</v>
      </c>
      <c r="I85" s="49">
        <v>0</v>
      </c>
      <c r="J85" s="49">
        <v>1255440</v>
      </c>
      <c r="K85" s="49"/>
      <c r="L85" s="50">
        <v>20050608</v>
      </c>
    </row>
    <row r="86" spans="1:12" ht="15">
      <c r="A86" s="7">
        <v>56</v>
      </c>
      <c r="B86" s="17" t="s">
        <v>418</v>
      </c>
      <c r="C86" s="18" t="s">
        <v>419</v>
      </c>
      <c r="D86" s="17" t="s">
        <v>321</v>
      </c>
      <c r="E86" s="18" t="s">
        <v>420</v>
      </c>
      <c r="F86" s="27">
        <f t="shared" si="1"/>
        <v>13809019</v>
      </c>
      <c r="G86" s="49">
        <v>2698819</v>
      </c>
      <c r="H86" s="49">
        <v>2763694</v>
      </c>
      <c r="I86" s="49">
        <v>715584</v>
      </c>
      <c r="J86" s="49">
        <v>7630922</v>
      </c>
      <c r="K86" s="49"/>
      <c r="L86" s="50">
        <v>20050707</v>
      </c>
    </row>
    <row r="87" spans="1:12" ht="15">
      <c r="A87" s="7">
        <v>57</v>
      </c>
      <c r="B87" s="17" t="s">
        <v>421</v>
      </c>
      <c r="C87" s="18" t="s">
        <v>422</v>
      </c>
      <c r="D87" s="17" t="s">
        <v>321</v>
      </c>
      <c r="E87" s="18" t="s">
        <v>423</v>
      </c>
      <c r="F87" s="27">
        <f t="shared" si="1"/>
        <v>2204714</v>
      </c>
      <c r="G87" s="49">
        <v>0</v>
      </c>
      <c r="H87" s="49">
        <v>2126055</v>
      </c>
      <c r="I87" s="49">
        <v>0</v>
      </c>
      <c r="J87" s="49">
        <v>78659</v>
      </c>
      <c r="K87" s="49"/>
      <c r="L87" s="50">
        <v>20050608</v>
      </c>
    </row>
    <row r="88" spans="1:12" ht="15">
      <c r="A88" s="7">
        <v>58</v>
      </c>
      <c r="B88" s="17" t="s">
        <v>424</v>
      </c>
      <c r="C88" s="18" t="s">
        <v>425</v>
      </c>
      <c r="D88" s="17" t="s">
        <v>321</v>
      </c>
      <c r="E88" s="18" t="s">
        <v>426</v>
      </c>
      <c r="F88" s="27">
        <f t="shared" si="1"/>
        <v>2790322</v>
      </c>
      <c r="G88" s="49">
        <v>0</v>
      </c>
      <c r="H88" s="49">
        <v>2301118</v>
      </c>
      <c r="I88" s="49">
        <v>0</v>
      </c>
      <c r="J88" s="49">
        <v>489204</v>
      </c>
      <c r="K88" s="49"/>
      <c r="L88" s="50">
        <v>20050608</v>
      </c>
    </row>
    <row r="89" spans="1:12" ht="15">
      <c r="A89" s="7">
        <v>59</v>
      </c>
      <c r="B89" s="17" t="s">
        <v>427</v>
      </c>
      <c r="C89" s="18" t="s">
        <v>428</v>
      </c>
      <c r="D89" s="17" t="s">
        <v>321</v>
      </c>
      <c r="E89" s="18" t="s">
        <v>429</v>
      </c>
      <c r="F89" s="27">
        <f t="shared" si="1"/>
        <v>5186644</v>
      </c>
      <c r="G89" s="49">
        <v>796460</v>
      </c>
      <c r="H89" s="49">
        <v>3028730</v>
      </c>
      <c r="I89" s="49">
        <v>335000</v>
      </c>
      <c r="J89" s="49">
        <v>1026454</v>
      </c>
      <c r="K89" s="49"/>
      <c r="L89" s="50">
        <v>20050608</v>
      </c>
    </row>
    <row r="90" spans="1:12" ht="15">
      <c r="A90" s="7">
        <v>60</v>
      </c>
      <c r="B90" s="17" t="s">
        <v>430</v>
      </c>
      <c r="C90" s="18" t="s">
        <v>431</v>
      </c>
      <c r="D90" s="17" t="s">
        <v>321</v>
      </c>
      <c r="E90" s="18" t="s">
        <v>432</v>
      </c>
      <c r="F90" s="27">
        <f t="shared" si="1"/>
        <v>1354823</v>
      </c>
      <c r="G90" s="49">
        <v>217100</v>
      </c>
      <c r="H90" s="49">
        <v>289013</v>
      </c>
      <c r="I90" s="49">
        <v>0</v>
      </c>
      <c r="J90" s="49">
        <v>848710</v>
      </c>
      <c r="K90" s="49"/>
      <c r="L90" s="50">
        <v>20050608</v>
      </c>
    </row>
    <row r="91" spans="1:12" ht="15">
      <c r="A91" s="7">
        <v>61</v>
      </c>
      <c r="B91" s="17" t="s">
        <v>433</v>
      </c>
      <c r="C91" s="18" t="s">
        <v>434</v>
      </c>
      <c r="D91" s="17" t="s">
        <v>321</v>
      </c>
      <c r="E91" s="18" t="s">
        <v>435</v>
      </c>
      <c r="F91" s="27">
        <f t="shared" si="1"/>
        <v>3531332</v>
      </c>
      <c r="G91" s="49">
        <v>494658</v>
      </c>
      <c r="H91" s="49">
        <v>3010503</v>
      </c>
      <c r="I91" s="49">
        <v>0</v>
      </c>
      <c r="J91" s="49">
        <v>26171</v>
      </c>
      <c r="K91" s="49"/>
      <c r="L91" s="50">
        <v>20050707</v>
      </c>
    </row>
    <row r="92" spans="1:12" ht="15">
      <c r="A92" s="7">
        <v>62</v>
      </c>
      <c r="B92" s="17" t="s">
        <v>436</v>
      </c>
      <c r="C92" s="18" t="s">
        <v>437</v>
      </c>
      <c r="D92" s="17" t="s">
        <v>321</v>
      </c>
      <c r="E92" s="18" t="s">
        <v>438</v>
      </c>
      <c r="F92" s="27">
        <f t="shared" si="1"/>
        <v>1921570</v>
      </c>
      <c r="G92" s="49">
        <v>157000</v>
      </c>
      <c r="H92" s="49">
        <v>1183571</v>
      </c>
      <c r="I92" s="49">
        <v>0</v>
      </c>
      <c r="J92" s="49">
        <v>580999</v>
      </c>
      <c r="K92" s="49"/>
      <c r="L92" s="50">
        <v>20050608</v>
      </c>
    </row>
    <row r="93" spans="1:12" ht="15">
      <c r="A93" s="7">
        <v>63</v>
      </c>
      <c r="B93" s="17" t="s">
        <v>439</v>
      </c>
      <c r="C93" s="18" t="s">
        <v>440</v>
      </c>
      <c r="D93" s="17" t="s">
        <v>321</v>
      </c>
      <c r="E93" s="18" t="s">
        <v>441</v>
      </c>
      <c r="F93" s="27">
        <f t="shared" si="1"/>
        <v>1553911</v>
      </c>
      <c r="G93" s="49">
        <v>293100</v>
      </c>
      <c r="H93" s="49">
        <v>841788</v>
      </c>
      <c r="I93" s="49">
        <v>0</v>
      </c>
      <c r="J93" s="49">
        <v>419023</v>
      </c>
      <c r="K93" s="49"/>
      <c r="L93" s="50">
        <v>20050608</v>
      </c>
    </row>
    <row r="94" spans="1:12" ht="15">
      <c r="A94" s="7">
        <v>64</v>
      </c>
      <c r="B94" s="17" t="s">
        <v>442</v>
      </c>
      <c r="C94" s="18" t="s">
        <v>443</v>
      </c>
      <c r="D94" s="17" t="s">
        <v>321</v>
      </c>
      <c r="E94" s="18" t="s">
        <v>444</v>
      </c>
      <c r="F94" s="27">
        <f t="shared" si="1"/>
        <v>3605173</v>
      </c>
      <c r="G94" s="49">
        <v>2516253</v>
      </c>
      <c r="H94" s="49">
        <v>639218</v>
      </c>
      <c r="I94" s="49">
        <v>34650</v>
      </c>
      <c r="J94" s="49">
        <v>415052</v>
      </c>
      <c r="K94" s="49"/>
      <c r="L94" s="50">
        <v>20050608</v>
      </c>
    </row>
    <row r="95" spans="1:12" ht="15">
      <c r="A95" s="7">
        <v>65</v>
      </c>
      <c r="B95" s="17" t="s">
        <v>445</v>
      </c>
      <c r="C95" s="18" t="s">
        <v>446</v>
      </c>
      <c r="D95" s="17" t="s">
        <v>321</v>
      </c>
      <c r="E95" s="18" t="s">
        <v>448</v>
      </c>
      <c r="F95" s="27">
        <f aca="true" t="shared" si="2" ref="F95:F158">G95+H95+I95+J95</f>
        <v>5236599</v>
      </c>
      <c r="G95" s="49">
        <v>544200</v>
      </c>
      <c r="H95" s="49">
        <v>4239087</v>
      </c>
      <c r="I95" s="49">
        <v>0</v>
      </c>
      <c r="J95" s="49">
        <v>453312</v>
      </c>
      <c r="K95" s="49"/>
      <c r="L95" s="50">
        <v>20050707</v>
      </c>
    </row>
    <row r="96" spans="1:12" ht="15">
      <c r="A96" s="7">
        <v>66</v>
      </c>
      <c r="B96" s="17" t="s">
        <v>449</v>
      </c>
      <c r="C96" s="18" t="s">
        <v>450</v>
      </c>
      <c r="D96" s="17" t="s">
        <v>321</v>
      </c>
      <c r="E96" s="18" t="s">
        <v>451</v>
      </c>
      <c r="F96" s="27">
        <f t="shared" si="2"/>
        <v>6086742</v>
      </c>
      <c r="G96" s="49">
        <v>1872210</v>
      </c>
      <c r="H96" s="49">
        <v>3751521</v>
      </c>
      <c r="I96" s="49">
        <v>3000</v>
      </c>
      <c r="J96" s="49">
        <v>460011</v>
      </c>
      <c r="K96" s="49"/>
      <c r="L96" s="50">
        <v>20050707</v>
      </c>
    </row>
    <row r="97" spans="1:12" ht="15">
      <c r="A97" s="7">
        <v>67</v>
      </c>
      <c r="B97" s="17" t="s">
        <v>452</v>
      </c>
      <c r="C97" s="18" t="s">
        <v>453</v>
      </c>
      <c r="D97" s="17" t="s">
        <v>321</v>
      </c>
      <c r="E97" s="18" t="s">
        <v>454</v>
      </c>
      <c r="F97" s="27">
        <f t="shared" si="2"/>
        <v>2684368</v>
      </c>
      <c r="G97" s="49">
        <v>1500</v>
      </c>
      <c r="H97" s="49">
        <v>2336521</v>
      </c>
      <c r="I97" s="49">
        <v>0</v>
      </c>
      <c r="J97" s="49">
        <v>346347</v>
      </c>
      <c r="K97" s="49"/>
      <c r="L97" s="50">
        <v>20050608</v>
      </c>
    </row>
    <row r="98" spans="1:12" ht="15">
      <c r="A98" s="7">
        <v>68</v>
      </c>
      <c r="B98" s="17" t="s">
        <v>455</v>
      </c>
      <c r="C98" s="18" t="s">
        <v>456</v>
      </c>
      <c r="D98" s="17" t="s">
        <v>321</v>
      </c>
      <c r="E98" s="18" t="s">
        <v>457</v>
      </c>
      <c r="F98" s="27">
        <f t="shared" si="2"/>
        <v>10738969</v>
      </c>
      <c r="G98" s="49">
        <v>8786650</v>
      </c>
      <c r="H98" s="49">
        <v>778240</v>
      </c>
      <c r="I98" s="49">
        <v>0</v>
      </c>
      <c r="J98" s="49">
        <v>1174079</v>
      </c>
      <c r="K98" s="49"/>
      <c r="L98" s="50">
        <v>20050707</v>
      </c>
    </row>
    <row r="99" spans="1:12" ht="15">
      <c r="A99" s="7">
        <v>69</v>
      </c>
      <c r="B99" s="17" t="s">
        <v>458</v>
      </c>
      <c r="C99" s="18" t="s">
        <v>459</v>
      </c>
      <c r="D99" s="17" t="s">
        <v>321</v>
      </c>
      <c r="E99" s="18" t="s">
        <v>460</v>
      </c>
      <c r="F99" s="27">
        <f t="shared" si="2"/>
        <v>36582625</v>
      </c>
      <c r="G99" s="49">
        <v>7651380</v>
      </c>
      <c r="H99" s="49">
        <v>6870215</v>
      </c>
      <c r="I99" s="49">
        <v>4370000</v>
      </c>
      <c r="J99" s="49">
        <v>17691030</v>
      </c>
      <c r="K99" s="49"/>
      <c r="L99" s="50">
        <v>20050608</v>
      </c>
    </row>
    <row r="100" spans="1:12" ht="15">
      <c r="A100" s="7">
        <v>70</v>
      </c>
      <c r="B100" s="17" t="s">
        <v>461</v>
      </c>
      <c r="C100" s="18" t="s">
        <v>462</v>
      </c>
      <c r="D100" s="17" t="s">
        <v>321</v>
      </c>
      <c r="E100" s="18" t="s">
        <v>463</v>
      </c>
      <c r="F100" s="27">
        <f t="shared" si="2"/>
        <v>4655633</v>
      </c>
      <c r="G100" s="49">
        <v>2297700</v>
      </c>
      <c r="H100" s="49">
        <v>1565106</v>
      </c>
      <c r="I100" s="49">
        <v>0</v>
      </c>
      <c r="J100" s="49">
        <v>792827</v>
      </c>
      <c r="K100" s="49"/>
      <c r="L100" s="50">
        <v>20050608</v>
      </c>
    </row>
    <row r="101" spans="1:12" ht="15">
      <c r="A101" s="7">
        <v>71</v>
      </c>
      <c r="B101" s="17" t="s">
        <v>464</v>
      </c>
      <c r="C101" s="18" t="s">
        <v>465</v>
      </c>
      <c r="D101" s="17" t="s">
        <v>321</v>
      </c>
      <c r="E101" s="18" t="s">
        <v>466</v>
      </c>
      <c r="F101" s="27">
        <f t="shared" si="2"/>
        <v>37320867</v>
      </c>
      <c r="G101" s="49">
        <v>16490700</v>
      </c>
      <c r="H101" s="49">
        <v>5791977</v>
      </c>
      <c r="I101" s="49">
        <v>11653600</v>
      </c>
      <c r="J101" s="49">
        <v>3384590</v>
      </c>
      <c r="K101" s="49"/>
      <c r="L101" s="50">
        <v>20050707</v>
      </c>
    </row>
    <row r="102" spans="1:12" ht="15">
      <c r="A102" s="7">
        <v>72</v>
      </c>
      <c r="B102" s="17" t="s">
        <v>467</v>
      </c>
      <c r="C102" s="18" t="s">
        <v>468</v>
      </c>
      <c r="D102" s="17" t="s">
        <v>321</v>
      </c>
      <c r="E102" s="18" t="s">
        <v>469</v>
      </c>
      <c r="F102" s="27">
        <f t="shared" si="2"/>
        <v>8012991</v>
      </c>
      <c r="G102" s="49">
        <v>577100</v>
      </c>
      <c r="H102" s="49">
        <v>1156061</v>
      </c>
      <c r="I102" s="49">
        <v>341600</v>
      </c>
      <c r="J102" s="49">
        <v>5938230</v>
      </c>
      <c r="K102" s="49"/>
      <c r="L102" s="50">
        <v>20050608</v>
      </c>
    </row>
    <row r="103" spans="1:12" ht="15">
      <c r="A103" s="7">
        <v>73</v>
      </c>
      <c r="B103" s="17" t="s">
        <v>470</v>
      </c>
      <c r="C103" s="18" t="s">
        <v>471</v>
      </c>
      <c r="D103" s="17" t="s">
        <v>321</v>
      </c>
      <c r="E103" s="18" t="s">
        <v>472</v>
      </c>
      <c r="F103" s="27">
        <f t="shared" si="2"/>
        <v>1156986</v>
      </c>
      <c r="G103" s="49">
        <v>0</v>
      </c>
      <c r="H103" s="49">
        <v>926671</v>
      </c>
      <c r="I103" s="49">
        <v>0</v>
      </c>
      <c r="J103" s="49">
        <v>230315</v>
      </c>
      <c r="K103" s="49"/>
      <c r="L103" s="50">
        <v>20050608</v>
      </c>
    </row>
    <row r="104" spans="1:12" ht="15">
      <c r="A104" s="7">
        <v>74</v>
      </c>
      <c r="B104" s="17" t="s">
        <v>473</v>
      </c>
      <c r="C104" s="18" t="s">
        <v>474</v>
      </c>
      <c r="D104" s="17" t="s">
        <v>321</v>
      </c>
      <c r="E104" s="18" t="s">
        <v>475</v>
      </c>
      <c r="F104" s="27">
        <f t="shared" si="2"/>
        <v>19538082</v>
      </c>
      <c r="G104" s="49">
        <v>1276570</v>
      </c>
      <c r="H104" s="49">
        <v>12173810</v>
      </c>
      <c r="I104" s="49">
        <v>119700</v>
      </c>
      <c r="J104" s="49">
        <v>5968002</v>
      </c>
      <c r="K104" s="49"/>
      <c r="L104" s="50">
        <v>20050707</v>
      </c>
    </row>
    <row r="105" spans="1:12" ht="15">
      <c r="A105" s="7">
        <v>75</v>
      </c>
      <c r="B105" s="17" t="s">
        <v>476</v>
      </c>
      <c r="C105" s="18" t="s">
        <v>477</v>
      </c>
      <c r="D105" s="17" t="s">
        <v>321</v>
      </c>
      <c r="E105" s="18" t="s">
        <v>478</v>
      </c>
      <c r="F105" s="27">
        <f t="shared" si="2"/>
        <v>3346263</v>
      </c>
      <c r="G105" s="49">
        <v>309800</v>
      </c>
      <c r="H105" s="49">
        <v>2482019</v>
      </c>
      <c r="I105" s="49">
        <v>15400</v>
      </c>
      <c r="J105" s="49">
        <v>539044</v>
      </c>
      <c r="K105" s="49"/>
      <c r="L105" s="50">
        <v>20050608</v>
      </c>
    </row>
    <row r="106" spans="1:12" ht="15">
      <c r="A106" s="7">
        <v>76</v>
      </c>
      <c r="B106" s="17" t="s">
        <v>479</v>
      </c>
      <c r="C106" s="18" t="s">
        <v>480</v>
      </c>
      <c r="D106" s="17" t="s">
        <v>321</v>
      </c>
      <c r="E106" s="18" t="s">
        <v>481</v>
      </c>
      <c r="F106" s="27">
        <f t="shared" si="2"/>
        <v>5608240</v>
      </c>
      <c r="G106" s="49">
        <v>1992400</v>
      </c>
      <c r="H106" s="49">
        <v>3498480</v>
      </c>
      <c r="I106" s="49">
        <v>0</v>
      </c>
      <c r="J106" s="49">
        <v>117360</v>
      </c>
      <c r="K106" s="49"/>
      <c r="L106" s="50">
        <v>20050707</v>
      </c>
    </row>
    <row r="107" spans="1:12" ht="15">
      <c r="A107" s="7">
        <v>77</v>
      </c>
      <c r="B107" s="17" t="s">
        <v>482</v>
      </c>
      <c r="C107" s="18" t="s">
        <v>483</v>
      </c>
      <c r="D107" s="17" t="s">
        <v>321</v>
      </c>
      <c r="E107" s="18" t="s">
        <v>484</v>
      </c>
      <c r="F107" s="27">
        <f t="shared" si="2"/>
        <v>3718190</v>
      </c>
      <c r="G107" s="49">
        <v>119000</v>
      </c>
      <c r="H107" s="49">
        <v>985267</v>
      </c>
      <c r="I107" s="49">
        <v>1775474</v>
      </c>
      <c r="J107" s="49">
        <v>838449</v>
      </c>
      <c r="K107" s="49"/>
      <c r="L107" s="50">
        <v>20050608</v>
      </c>
    </row>
    <row r="108" spans="1:12" ht="15">
      <c r="A108" s="7">
        <v>78</v>
      </c>
      <c r="B108" s="17" t="s">
        <v>485</v>
      </c>
      <c r="C108" s="18" t="s">
        <v>486</v>
      </c>
      <c r="D108" s="17" t="s">
        <v>321</v>
      </c>
      <c r="E108" s="18" t="s">
        <v>487</v>
      </c>
      <c r="F108" s="27">
        <f t="shared" si="2"/>
        <v>139959</v>
      </c>
      <c r="G108" s="49">
        <v>0</v>
      </c>
      <c r="H108" s="49">
        <v>20959</v>
      </c>
      <c r="I108" s="49">
        <v>0</v>
      </c>
      <c r="J108" s="49">
        <v>119000</v>
      </c>
      <c r="K108" s="49"/>
      <c r="L108" s="50">
        <v>20050707</v>
      </c>
    </row>
    <row r="109" spans="1:12" ht="15">
      <c r="A109" s="7">
        <v>79</v>
      </c>
      <c r="B109" s="17" t="s">
        <v>488</v>
      </c>
      <c r="C109" s="18" t="s">
        <v>489</v>
      </c>
      <c r="D109" s="17" t="s">
        <v>321</v>
      </c>
      <c r="E109" s="18" t="s">
        <v>490</v>
      </c>
      <c r="F109" s="27">
        <f t="shared" si="2"/>
        <v>7368196</v>
      </c>
      <c r="G109" s="49">
        <v>788600</v>
      </c>
      <c r="H109" s="49">
        <v>3931714</v>
      </c>
      <c r="I109" s="49">
        <v>39550</v>
      </c>
      <c r="J109" s="49">
        <v>2608332</v>
      </c>
      <c r="K109" s="49"/>
      <c r="L109" s="50">
        <v>20050608</v>
      </c>
    </row>
    <row r="110" spans="1:12" ht="15">
      <c r="A110" s="7">
        <v>80</v>
      </c>
      <c r="B110" s="17" t="s">
        <v>491</v>
      </c>
      <c r="C110" s="18" t="s">
        <v>492</v>
      </c>
      <c r="D110" s="17" t="s">
        <v>321</v>
      </c>
      <c r="E110" s="18" t="s">
        <v>493</v>
      </c>
      <c r="F110" s="27">
        <f t="shared" si="2"/>
        <v>11133776</v>
      </c>
      <c r="G110" s="49">
        <v>7980001</v>
      </c>
      <c r="H110" s="49">
        <v>2101688</v>
      </c>
      <c r="I110" s="49">
        <v>33900</v>
      </c>
      <c r="J110" s="49">
        <v>1018187</v>
      </c>
      <c r="K110" s="49"/>
      <c r="L110" s="50">
        <v>20050707</v>
      </c>
    </row>
    <row r="111" spans="1:12" ht="15">
      <c r="A111" s="7">
        <v>81</v>
      </c>
      <c r="B111" s="17" t="s">
        <v>494</v>
      </c>
      <c r="C111" s="18" t="s">
        <v>495</v>
      </c>
      <c r="D111" s="17" t="s">
        <v>321</v>
      </c>
      <c r="E111" s="18" t="s">
        <v>496</v>
      </c>
      <c r="F111" s="27">
        <f t="shared" si="2"/>
        <v>6813899</v>
      </c>
      <c r="G111" s="49">
        <v>3062450</v>
      </c>
      <c r="H111" s="49">
        <v>2299867</v>
      </c>
      <c r="I111" s="49">
        <v>221000</v>
      </c>
      <c r="J111" s="49">
        <v>1230582</v>
      </c>
      <c r="K111" s="49"/>
      <c r="L111" s="50">
        <v>20050707</v>
      </c>
    </row>
    <row r="112" spans="1:12" ht="15">
      <c r="A112" s="7">
        <v>82</v>
      </c>
      <c r="B112" s="17" t="s">
        <v>497</v>
      </c>
      <c r="C112" s="18" t="s">
        <v>498</v>
      </c>
      <c r="D112" s="17" t="s">
        <v>321</v>
      </c>
      <c r="E112" s="18" t="s">
        <v>1673</v>
      </c>
      <c r="F112" s="27">
        <f t="shared" si="2"/>
        <v>471287</v>
      </c>
      <c r="G112" s="49">
        <v>0</v>
      </c>
      <c r="H112" s="49">
        <v>115014</v>
      </c>
      <c r="I112" s="49">
        <v>0</v>
      </c>
      <c r="J112" s="49">
        <v>356273</v>
      </c>
      <c r="K112" s="49"/>
      <c r="L112" s="50">
        <v>20050707</v>
      </c>
    </row>
    <row r="113" spans="1:12" ht="15">
      <c r="A113" s="7">
        <v>83</v>
      </c>
      <c r="B113" s="17" t="s">
        <v>499</v>
      </c>
      <c r="C113" s="18" t="s">
        <v>500</v>
      </c>
      <c r="D113" s="17" t="s">
        <v>321</v>
      </c>
      <c r="E113" s="18" t="s">
        <v>501</v>
      </c>
      <c r="F113" s="27">
        <f t="shared" si="2"/>
        <v>12483069</v>
      </c>
      <c r="G113" s="49">
        <v>1332500</v>
      </c>
      <c r="H113" s="49">
        <v>8541913</v>
      </c>
      <c r="I113" s="49">
        <v>0</v>
      </c>
      <c r="J113" s="49">
        <v>2608656</v>
      </c>
      <c r="K113" s="49"/>
      <c r="L113" s="50">
        <v>20050707</v>
      </c>
    </row>
    <row r="114" spans="1:12" ht="15">
      <c r="A114" s="7">
        <v>84</v>
      </c>
      <c r="B114" s="17" t="s">
        <v>502</v>
      </c>
      <c r="C114" s="18" t="s">
        <v>503</v>
      </c>
      <c r="D114" s="17" t="s">
        <v>321</v>
      </c>
      <c r="E114" s="18" t="s">
        <v>504</v>
      </c>
      <c r="F114" s="27">
        <f t="shared" si="2"/>
        <v>15316524</v>
      </c>
      <c r="G114" s="49">
        <v>5072575</v>
      </c>
      <c r="H114" s="49">
        <v>7452225</v>
      </c>
      <c r="I114" s="49">
        <v>1511000</v>
      </c>
      <c r="J114" s="49">
        <v>1280724</v>
      </c>
      <c r="K114" s="49"/>
      <c r="L114" s="50">
        <v>20050707</v>
      </c>
    </row>
    <row r="115" spans="1:12" ht="15">
      <c r="A115" s="7">
        <v>85</v>
      </c>
      <c r="B115" s="17" t="s">
        <v>505</v>
      </c>
      <c r="C115" s="18" t="s">
        <v>506</v>
      </c>
      <c r="D115" s="17" t="s">
        <v>321</v>
      </c>
      <c r="E115" s="18" t="s">
        <v>507</v>
      </c>
      <c r="F115" s="27">
        <f t="shared" si="2"/>
        <v>12347475</v>
      </c>
      <c r="G115" s="49">
        <v>0</v>
      </c>
      <c r="H115" s="49">
        <v>0</v>
      </c>
      <c r="I115" s="49">
        <v>6000000</v>
      </c>
      <c r="J115" s="49">
        <v>6347475</v>
      </c>
      <c r="K115" s="49"/>
      <c r="L115" s="50">
        <v>20050707</v>
      </c>
    </row>
    <row r="116" spans="1:12" ht="15">
      <c r="A116" s="7">
        <v>86</v>
      </c>
      <c r="B116" s="17" t="s">
        <v>508</v>
      </c>
      <c r="C116" s="18" t="s">
        <v>509</v>
      </c>
      <c r="D116" s="17" t="s">
        <v>321</v>
      </c>
      <c r="E116" s="18" t="s">
        <v>510</v>
      </c>
      <c r="F116" s="27">
        <f t="shared" si="2"/>
        <v>18921768</v>
      </c>
      <c r="G116" s="49">
        <v>7729601</v>
      </c>
      <c r="H116" s="49">
        <v>10665991</v>
      </c>
      <c r="I116" s="49">
        <v>1500</v>
      </c>
      <c r="J116" s="49">
        <v>524676</v>
      </c>
      <c r="K116" s="49"/>
      <c r="L116" s="50">
        <v>20050608</v>
      </c>
    </row>
    <row r="117" spans="1:12" ht="15">
      <c r="A117" s="7">
        <v>87</v>
      </c>
      <c r="B117" s="17" t="s">
        <v>511</v>
      </c>
      <c r="C117" s="18" t="s">
        <v>512</v>
      </c>
      <c r="D117" s="17" t="s">
        <v>321</v>
      </c>
      <c r="E117" s="18" t="s">
        <v>513</v>
      </c>
      <c r="F117" s="27">
        <f t="shared" si="2"/>
        <v>5702823</v>
      </c>
      <c r="G117" s="49">
        <v>767990</v>
      </c>
      <c r="H117" s="49">
        <v>2741272</v>
      </c>
      <c r="I117" s="49">
        <v>0</v>
      </c>
      <c r="J117" s="49">
        <v>2193561</v>
      </c>
      <c r="K117" s="49"/>
      <c r="L117" s="50">
        <v>20050608</v>
      </c>
    </row>
    <row r="118" spans="1:12" ht="15">
      <c r="A118" s="7">
        <v>88</v>
      </c>
      <c r="B118" s="17" t="s">
        <v>514</v>
      </c>
      <c r="C118" s="18" t="s">
        <v>515</v>
      </c>
      <c r="D118" s="17" t="s">
        <v>321</v>
      </c>
      <c r="E118" s="18" t="s">
        <v>516</v>
      </c>
      <c r="F118" s="27">
        <f t="shared" si="2"/>
        <v>1895957</v>
      </c>
      <c r="G118" s="49">
        <v>450000</v>
      </c>
      <c r="H118" s="49">
        <v>630457</v>
      </c>
      <c r="I118" s="49">
        <v>250000</v>
      </c>
      <c r="J118" s="49">
        <v>565500</v>
      </c>
      <c r="K118" s="49"/>
      <c r="L118" s="50">
        <v>20050608</v>
      </c>
    </row>
    <row r="119" spans="1:12" ht="15">
      <c r="A119" s="7">
        <v>89</v>
      </c>
      <c r="B119" s="17" t="s">
        <v>517</v>
      </c>
      <c r="C119" s="18" t="s">
        <v>518</v>
      </c>
      <c r="D119" s="17" t="s">
        <v>321</v>
      </c>
      <c r="E119" s="18" t="s">
        <v>519</v>
      </c>
      <c r="F119" s="27">
        <f t="shared" si="2"/>
        <v>2790655</v>
      </c>
      <c r="G119" s="49">
        <v>420000</v>
      </c>
      <c r="H119" s="49">
        <v>2233305</v>
      </c>
      <c r="I119" s="49">
        <v>0</v>
      </c>
      <c r="J119" s="49">
        <v>137350</v>
      </c>
      <c r="K119" s="49"/>
      <c r="L119" s="50">
        <v>20050707</v>
      </c>
    </row>
    <row r="120" spans="1:12" ht="15">
      <c r="A120" s="7">
        <v>90</v>
      </c>
      <c r="B120" s="17" t="s">
        <v>520</v>
      </c>
      <c r="C120" s="18" t="s">
        <v>521</v>
      </c>
      <c r="D120" s="17" t="s">
        <v>321</v>
      </c>
      <c r="E120" s="18" t="s">
        <v>522</v>
      </c>
      <c r="F120" s="27">
        <f t="shared" si="2"/>
        <v>4695348</v>
      </c>
      <c r="G120" s="49">
        <v>423950</v>
      </c>
      <c r="H120" s="49">
        <v>1951244</v>
      </c>
      <c r="I120" s="49">
        <v>602501</v>
      </c>
      <c r="J120" s="49">
        <v>1717653</v>
      </c>
      <c r="K120" s="49"/>
      <c r="L120" s="50">
        <v>20050608</v>
      </c>
    </row>
    <row r="121" spans="1:12" ht="15">
      <c r="A121" s="7">
        <v>91</v>
      </c>
      <c r="B121" s="17" t="s">
        <v>523</v>
      </c>
      <c r="C121" s="18" t="s">
        <v>524</v>
      </c>
      <c r="D121" s="17" t="s">
        <v>321</v>
      </c>
      <c r="E121" s="18" t="s">
        <v>525</v>
      </c>
      <c r="F121" s="27">
        <f t="shared" si="2"/>
        <v>10031162</v>
      </c>
      <c r="G121" s="49">
        <v>4507133</v>
      </c>
      <c r="H121" s="49">
        <v>1829100</v>
      </c>
      <c r="I121" s="49">
        <v>52000</v>
      </c>
      <c r="J121" s="49">
        <v>3642929</v>
      </c>
      <c r="K121" s="49"/>
      <c r="L121" s="50">
        <v>20050707</v>
      </c>
    </row>
    <row r="122" spans="1:12" ht="15">
      <c r="A122" s="7">
        <v>92</v>
      </c>
      <c r="B122" s="17" t="s">
        <v>526</v>
      </c>
      <c r="C122" s="18" t="s">
        <v>527</v>
      </c>
      <c r="D122" s="17" t="s">
        <v>321</v>
      </c>
      <c r="E122" s="18" t="s">
        <v>528</v>
      </c>
      <c r="F122" s="27">
        <f t="shared" si="2"/>
        <v>1775833</v>
      </c>
      <c r="G122" s="49">
        <v>232001</v>
      </c>
      <c r="H122" s="49">
        <v>956229</v>
      </c>
      <c r="I122" s="49">
        <v>195500</v>
      </c>
      <c r="J122" s="49">
        <v>392103</v>
      </c>
      <c r="K122" s="49"/>
      <c r="L122" s="50">
        <v>20050707</v>
      </c>
    </row>
    <row r="123" spans="1:12" ht="15">
      <c r="A123" s="7">
        <v>93</v>
      </c>
      <c r="B123" s="17" t="s">
        <v>529</v>
      </c>
      <c r="C123" s="18" t="s">
        <v>530</v>
      </c>
      <c r="D123" s="17" t="s">
        <v>321</v>
      </c>
      <c r="E123" s="18" t="s">
        <v>531</v>
      </c>
      <c r="F123" s="27">
        <f t="shared" si="2"/>
        <v>14498923</v>
      </c>
      <c r="G123" s="49">
        <v>2434300</v>
      </c>
      <c r="H123" s="49">
        <v>9773529</v>
      </c>
      <c r="I123" s="49">
        <v>1000</v>
      </c>
      <c r="J123" s="49">
        <v>2290094</v>
      </c>
      <c r="K123" s="49"/>
      <c r="L123" s="50">
        <v>20050707</v>
      </c>
    </row>
    <row r="124" spans="1:12" ht="15">
      <c r="A124" s="7">
        <v>94</v>
      </c>
      <c r="B124" s="17" t="s">
        <v>533</v>
      </c>
      <c r="C124" s="18" t="s">
        <v>534</v>
      </c>
      <c r="D124" s="17" t="s">
        <v>532</v>
      </c>
      <c r="E124" s="18" t="s">
        <v>535</v>
      </c>
      <c r="F124" s="27">
        <f t="shared" si="2"/>
        <v>377190</v>
      </c>
      <c r="G124" s="49">
        <v>125000</v>
      </c>
      <c r="H124" s="49">
        <v>115140</v>
      </c>
      <c r="I124" s="49">
        <v>0</v>
      </c>
      <c r="J124" s="49">
        <v>137050</v>
      </c>
      <c r="K124" s="49"/>
      <c r="L124" s="50" t="s">
        <v>3</v>
      </c>
    </row>
    <row r="125" spans="1:12" ht="15">
      <c r="A125" s="7">
        <v>95</v>
      </c>
      <c r="B125" s="17" t="s">
        <v>536</v>
      </c>
      <c r="C125" s="18" t="s">
        <v>537</v>
      </c>
      <c r="D125" s="17" t="s">
        <v>532</v>
      </c>
      <c r="E125" s="18" t="s">
        <v>538</v>
      </c>
      <c r="F125" s="27">
        <f t="shared" si="2"/>
        <v>340594</v>
      </c>
      <c r="G125" s="49">
        <v>0</v>
      </c>
      <c r="H125" s="49">
        <v>329375</v>
      </c>
      <c r="I125" s="49">
        <v>2500</v>
      </c>
      <c r="J125" s="49">
        <v>8719</v>
      </c>
      <c r="K125" s="49"/>
      <c r="L125" s="50">
        <v>20050608</v>
      </c>
    </row>
    <row r="126" spans="1:12" ht="15">
      <c r="A126" s="7">
        <v>96</v>
      </c>
      <c r="B126" s="17" t="s">
        <v>539</v>
      </c>
      <c r="C126" s="18" t="s">
        <v>540</v>
      </c>
      <c r="D126" s="17" t="s">
        <v>532</v>
      </c>
      <c r="E126" s="18" t="s">
        <v>541</v>
      </c>
      <c r="F126" s="27">
        <f t="shared" si="2"/>
        <v>934636</v>
      </c>
      <c r="G126" s="49">
        <v>0</v>
      </c>
      <c r="H126" s="49">
        <v>631998</v>
      </c>
      <c r="I126" s="49">
        <v>0</v>
      </c>
      <c r="J126" s="49">
        <v>302638</v>
      </c>
      <c r="K126" s="49"/>
      <c r="L126" s="50">
        <v>20050707</v>
      </c>
    </row>
    <row r="127" spans="1:12" ht="15">
      <c r="A127" s="7">
        <v>97</v>
      </c>
      <c r="B127" s="17" t="s">
        <v>542</v>
      </c>
      <c r="C127" s="18" t="s">
        <v>543</v>
      </c>
      <c r="D127" s="17" t="s">
        <v>532</v>
      </c>
      <c r="E127" s="18" t="s">
        <v>544</v>
      </c>
      <c r="F127" s="27">
        <f t="shared" si="2"/>
        <v>14720306</v>
      </c>
      <c r="G127" s="49">
        <v>11759001</v>
      </c>
      <c r="H127" s="49">
        <v>706096</v>
      </c>
      <c r="I127" s="49">
        <v>1280800</v>
      </c>
      <c r="J127" s="49">
        <v>974409</v>
      </c>
      <c r="K127" s="49"/>
      <c r="L127" s="50">
        <v>20050707</v>
      </c>
    </row>
    <row r="128" spans="1:12" ht="15">
      <c r="A128" s="7">
        <v>98</v>
      </c>
      <c r="B128" s="17" t="s">
        <v>545</v>
      </c>
      <c r="C128" s="18" t="s">
        <v>546</v>
      </c>
      <c r="D128" s="17" t="s">
        <v>532</v>
      </c>
      <c r="E128" s="18" t="s">
        <v>547</v>
      </c>
      <c r="F128" s="27">
        <f t="shared" si="2"/>
        <v>1729584</v>
      </c>
      <c r="G128" s="49">
        <v>283188</v>
      </c>
      <c r="H128" s="49">
        <v>752007</v>
      </c>
      <c r="I128" s="49">
        <v>4100</v>
      </c>
      <c r="J128" s="49">
        <v>690289</v>
      </c>
      <c r="K128" s="49"/>
      <c r="L128" s="50">
        <v>20050707</v>
      </c>
    </row>
    <row r="129" spans="1:12" ht="15">
      <c r="A129" s="7">
        <v>99</v>
      </c>
      <c r="B129" s="17" t="s">
        <v>548</v>
      </c>
      <c r="C129" s="18" t="s">
        <v>549</v>
      </c>
      <c r="D129" s="17" t="s">
        <v>532</v>
      </c>
      <c r="E129" s="18" t="s">
        <v>550</v>
      </c>
      <c r="F129" s="27">
        <f t="shared" si="2"/>
        <v>4772251</v>
      </c>
      <c r="G129" s="49">
        <v>7950</v>
      </c>
      <c r="H129" s="49">
        <v>1492524</v>
      </c>
      <c r="I129" s="49">
        <v>187653</v>
      </c>
      <c r="J129" s="49">
        <v>3084124</v>
      </c>
      <c r="K129" s="49"/>
      <c r="L129" s="50">
        <v>20050608</v>
      </c>
    </row>
    <row r="130" spans="1:12" ht="15">
      <c r="A130" s="7">
        <v>100</v>
      </c>
      <c r="B130" s="17" t="s">
        <v>551</v>
      </c>
      <c r="C130" s="18" t="s">
        <v>552</v>
      </c>
      <c r="D130" s="17" t="s">
        <v>532</v>
      </c>
      <c r="E130" s="18" t="s">
        <v>553</v>
      </c>
      <c r="F130" s="27">
        <f t="shared" si="2"/>
        <v>4561817</v>
      </c>
      <c r="G130" s="49">
        <v>3598422</v>
      </c>
      <c r="H130" s="49">
        <v>735195</v>
      </c>
      <c r="I130" s="49">
        <v>89500</v>
      </c>
      <c r="J130" s="49">
        <v>138700</v>
      </c>
      <c r="K130" s="49"/>
      <c r="L130" s="50">
        <v>20050707</v>
      </c>
    </row>
    <row r="131" spans="1:12" ht="15">
      <c r="A131" s="7">
        <v>101</v>
      </c>
      <c r="B131" s="17" t="s">
        <v>554</v>
      </c>
      <c r="C131" s="18" t="s">
        <v>555</v>
      </c>
      <c r="D131" s="17" t="s">
        <v>532</v>
      </c>
      <c r="E131" s="18" t="s">
        <v>556</v>
      </c>
      <c r="F131" s="27">
        <f t="shared" si="2"/>
        <v>15473765</v>
      </c>
      <c r="G131" s="49">
        <v>9192350</v>
      </c>
      <c r="H131" s="49">
        <v>2135558</v>
      </c>
      <c r="I131" s="49">
        <v>3104047</v>
      </c>
      <c r="J131" s="49">
        <v>1041810</v>
      </c>
      <c r="K131" s="49"/>
      <c r="L131" s="50">
        <v>20050707</v>
      </c>
    </row>
    <row r="132" spans="1:12" ht="15">
      <c r="A132" s="7">
        <v>102</v>
      </c>
      <c r="B132" s="17" t="s">
        <v>557</v>
      </c>
      <c r="C132" s="18" t="s">
        <v>558</v>
      </c>
      <c r="D132" s="17" t="s">
        <v>532</v>
      </c>
      <c r="E132" s="18" t="s">
        <v>559</v>
      </c>
      <c r="F132" s="27">
        <f t="shared" si="2"/>
        <v>2675768</v>
      </c>
      <c r="G132" s="49">
        <v>1942455</v>
      </c>
      <c r="H132" s="49">
        <v>569091</v>
      </c>
      <c r="I132" s="49">
        <v>3500</v>
      </c>
      <c r="J132" s="49">
        <v>160722</v>
      </c>
      <c r="K132" s="49"/>
      <c r="L132" s="50">
        <v>20050608</v>
      </c>
    </row>
    <row r="133" spans="1:12" ht="15">
      <c r="A133" s="7">
        <v>103</v>
      </c>
      <c r="B133" s="17" t="s">
        <v>560</v>
      </c>
      <c r="C133" s="18" t="s">
        <v>561</v>
      </c>
      <c r="D133" s="17" t="s">
        <v>532</v>
      </c>
      <c r="E133" s="18" t="s">
        <v>562</v>
      </c>
      <c r="F133" s="27">
        <f t="shared" si="2"/>
        <v>3210183</v>
      </c>
      <c r="G133" s="49">
        <v>116650</v>
      </c>
      <c r="H133" s="49">
        <v>1495527</v>
      </c>
      <c r="I133" s="49">
        <v>25000</v>
      </c>
      <c r="J133" s="49">
        <v>1573006</v>
      </c>
      <c r="K133" s="49"/>
      <c r="L133" s="50">
        <v>20050608</v>
      </c>
    </row>
    <row r="134" spans="1:12" ht="15">
      <c r="A134" s="7">
        <v>104</v>
      </c>
      <c r="B134" s="17" t="s">
        <v>563</v>
      </c>
      <c r="C134" s="18" t="s">
        <v>564</v>
      </c>
      <c r="D134" s="17" t="s">
        <v>532</v>
      </c>
      <c r="E134" s="18" t="s">
        <v>565</v>
      </c>
      <c r="F134" s="27">
        <f t="shared" si="2"/>
        <v>1091660</v>
      </c>
      <c r="G134" s="49">
        <v>349232</v>
      </c>
      <c r="H134" s="49">
        <v>627415</v>
      </c>
      <c r="I134" s="49">
        <v>12669</v>
      </c>
      <c r="J134" s="49">
        <v>102344</v>
      </c>
      <c r="K134" s="49"/>
      <c r="L134" s="50">
        <v>20050608</v>
      </c>
    </row>
    <row r="135" spans="1:12" ht="15">
      <c r="A135" s="7">
        <v>105</v>
      </c>
      <c r="B135" s="17" t="s">
        <v>566</v>
      </c>
      <c r="C135" s="18" t="s">
        <v>567</v>
      </c>
      <c r="D135" s="17" t="s">
        <v>532</v>
      </c>
      <c r="E135" s="18" t="s">
        <v>568</v>
      </c>
      <c r="F135" s="27">
        <f t="shared" si="2"/>
        <v>1167182</v>
      </c>
      <c r="G135" s="49">
        <v>90000</v>
      </c>
      <c r="H135" s="49">
        <v>448672</v>
      </c>
      <c r="I135" s="49">
        <v>550800</v>
      </c>
      <c r="J135" s="49">
        <v>77710</v>
      </c>
      <c r="K135" s="49"/>
      <c r="L135" s="50">
        <v>20050707</v>
      </c>
    </row>
    <row r="136" spans="1:12" ht="15">
      <c r="A136" s="7">
        <v>106</v>
      </c>
      <c r="B136" s="17" t="s">
        <v>569</v>
      </c>
      <c r="C136" s="18" t="s">
        <v>570</v>
      </c>
      <c r="D136" s="17" t="s">
        <v>532</v>
      </c>
      <c r="E136" s="18" t="s">
        <v>571</v>
      </c>
      <c r="F136" s="27">
        <f t="shared" si="2"/>
        <v>12807244</v>
      </c>
      <c r="G136" s="49">
        <v>3415271</v>
      </c>
      <c r="H136" s="49">
        <v>2609732</v>
      </c>
      <c r="I136" s="49">
        <v>375767</v>
      </c>
      <c r="J136" s="49">
        <v>6406474</v>
      </c>
      <c r="K136" s="49"/>
      <c r="L136" s="50">
        <v>20050707</v>
      </c>
    </row>
    <row r="137" spans="1:12" ht="15">
      <c r="A137" s="7">
        <v>107</v>
      </c>
      <c r="B137" s="17" t="s">
        <v>572</v>
      </c>
      <c r="C137" s="18" t="s">
        <v>573</v>
      </c>
      <c r="D137" s="17" t="s">
        <v>532</v>
      </c>
      <c r="E137" s="18" t="s">
        <v>574</v>
      </c>
      <c r="F137" s="27">
        <f t="shared" si="2"/>
        <v>38288</v>
      </c>
      <c r="G137" s="49">
        <v>0</v>
      </c>
      <c r="H137" s="49">
        <v>15638</v>
      </c>
      <c r="I137" s="49">
        <v>14000</v>
      </c>
      <c r="J137" s="49">
        <v>8650</v>
      </c>
      <c r="K137" s="49"/>
      <c r="L137" s="50">
        <v>20050608</v>
      </c>
    </row>
    <row r="138" spans="1:12" ht="15">
      <c r="A138" s="7">
        <v>108</v>
      </c>
      <c r="B138" s="17" t="s">
        <v>575</v>
      </c>
      <c r="C138" s="18" t="s">
        <v>576</v>
      </c>
      <c r="D138" s="17" t="s">
        <v>532</v>
      </c>
      <c r="E138" s="18" t="s">
        <v>577</v>
      </c>
      <c r="F138" s="27">
        <f t="shared" si="2"/>
        <v>40342858</v>
      </c>
      <c r="G138" s="49">
        <v>7861958</v>
      </c>
      <c r="H138" s="49">
        <v>1025409</v>
      </c>
      <c r="I138" s="49">
        <v>28952103</v>
      </c>
      <c r="J138" s="49">
        <v>2503388</v>
      </c>
      <c r="K138" s="49"/>
      <c r="L138" s="50">
        <v>20050608</v>
      </c>
    </row>
    <row r="139" spans="1:12" ht="15">
      <c r="A139" s="7">
        <v>109</v>
      </c>
      <c r="B139" s="17" t="s">
        <v>578</v>
      </c>
      <c r="C139" s="18" t="s">
        <v>579</v>
      </c>
      <c r="D139" s="17" t="s">
        <v>532</v>
      </c>
      <c r="E139" s="18" t="s">
        <v>580</v>
      </c>
      <c r="F139" s="27">
        <f t="shared" si="2"/>
        <v>8007301</v>
      </c>
      <c r="G139" s="49">
        <v>2770932</v>
      </c>
      <c r="H139" s="49">
        <v>651717</v>
      </c>
      <c r="I139" s="49">
        <v>4244204</v>
      </c>
      <c r="J139" s="49">
        <v>340448</v>
      </c>
      <c r="K139" s="49"/>
      <c r="L139" s="50">
        <v>20050608</v>
      </c>
    </row>
    <row r="140" spans="1:12" ht="15">
      <c r="A140" s="7">
        <v>110</v>
      </c>
      <c r="B140" s="17" t="s">
        <v>581</v>
      </c>
      <c r="C140" s="18" t="s">
        <v>582</v>
      </c>
      <c r="D140" s="17" t="s">
        <v>532</v>
      </c>
      <c r="E140" s="18" t="s">
        <v>583</v>
      </c>
      <c r="F140" s="27">
        <f t="shared" si="2"/>
        <v>4649357</v>
      </c>
      <c r="G140" s="49">
        <v>2923392</v>
      </c>
      <c r="H140" s="49">
        <v>891386</v>
      </c>
      <c r="I140" s="49">
        <v>1000</v>
      </c>
      <c r="J140" s="49">
        <v>833579</v>
      </c>
      <c r="K140" s="49"/>
      <c r="L140" s="50">
        <v>20050707</v>
      </c>
    </row>
    <row r="141" spans="1:12" ht="15">
      <c r="A141" s="7">
        <v>111</v>
      </c>
      <c r="B141" s="17" t="s">
        <v>584</v>
      </c>
      <c r="C141" s="18" t="s">
        <v>585</v>
      </c>
      <c r="D141" s="17" t="s">
        <v>532</v>
      </c>
      <c r="E141" s="18" t="s">
        <v>586</v>
      </c>
      <c r="F141" s="27">
        <f t="shared" si="2"/>
        <v>4530827</v>
      </c>
      <c r="G141" s="49">
        <v>3453166</v>
      </c>
      <c r="H141" s="49">
        <v>566435</v>
      </c>
      <c r="I141" s="49">
        <v>151300</v>
      </c>
      <c r="J141" s="49">
        <v>359926</v>
      </c>
      <c r="K141" s="49"/>
      <c r="L141" s="50">
        <v>20050707</v>
      </c>
    </row>
    <row r="142" spans="1:12" ht="15">
      <c r="A142" s="7">
        <v>112</v>
      </c>
      <c r="B142" s="17" t="s">
        <v>587</v>
      </c>
      <c r="C142" s="18" t="s">
        <v>588</v>
      </c>
      <c r="D142" s="17" t="s">
        <v>532</v>
      </c>
      <c r="E142" s="18" t="s">
        <v>589</v>
      </c>
      <c r="F142" s="27">
        <f t="shared" si="2"/>
        <v>2140095</v>
      </c>
      <c r="G142" s="49">
        <v>231600</v>
      </c>
      <c r="H142" s="49">
        <v>1625002</v>
      </c>
      <c r="I142" s="49">
        <v>0</v>
      </c>
      <c r="J142" s="49">
        <v>283493</v>
      </c>
      <c r="K142" s="49"/>
      <c r="L142" s="50">
        <v>20050707</v>
      </c>
    </row>
    <row r="143" spans="1:12" ht="15">
      <c r="A143" s="7">
        <v>113</v>
      </c>
      <c r="B143" s="17" t="s">
        <v>590</v>
      </c>
      <c r="C143" s="18" t="s">
        <v>591</v>
      </c>
      <c r="D143" s="17" t="s">
        <v>532</v>
      </c>
      <c r="E143" s="18" t="s">
        <v>592</v>
      </c>
      <c r="F143" s="27">
        <f t="shared" si="2"/>
        <v>11451853</v>
      </c>
      <c r="G143" s="49">
        <v>2859992</v>
      </c>
      <c r="H143" s="49">
        <v>3973325</v>
      </c>
      <c r="I143" s="49">
        <v>1313775</v>
      </c>
      <c r="J143" s="49">
        <v>3304761</v>
      </c>
      <c r="K143" s="49"/>
      <c r="L143" s="50">
        <v>20050608</v>
      </c>
    </row>
    <row r="144" spans="1:12" ht="15">
      <c r="A144" s="7">
        <v>114</v>
      </c>
      <c r="B144" s="17" t="s">
        <v>593</v>
      </c>
      <c r="C144" s="18" t="s">
        <v>594</v>
      </c>
      <c r="D144" s="17" t="s">
        <v>532</v>
      </c>
      <c r="E144" s="18" t="s">
        <v>595</v>
      </c>
      <c r="F144" s="27">
        <f t="shared" si="2"/>
        <v>748299</v>
      </c>
      <c r="G144" s="49">
        <v>0</v>
      </c>
      <c r="H144" s="49">
        <v>716239</v>
      </c>
      <c r="I144" s="49">
        <v>0</v>
      </c>
      <c r="J144" s="49">
        <v>32060</v>
      </c>
      <c r="K144" s="49"/>
      <c r="L144" s="50">
        <v>20050608</v>
      </c>
    </row>
    <row r="145" spans="1:12" ht="15">
      <c r="A145" s="7">
        <v>115</v>
      </c>
      <c r="B145" s="17" t="s">
        <v>596</v>
      </c>
      <c r="C145" s="18" t="s">
        <v>597</v>
      </c>
      <c r="D145" s="17" t="s">
        <v>532</v>
      </c>
      <c r="E145" s="18" t="s">
        <v>598</v>
      </c>
      <c r="F145" s="27">
        <f t="shared" si="2"/>
        <v>31259803</v>
      </c>
      <c r="G145" s="49">
        <v>5784314</v>
      </c>
      <c r="H145" s="49">
        <v>5318753</v>
      </c>
      <c r="I145" s="49">
        <v>407368</v>
      </c>
      <c r="J145" s="49">
        <v>19749368</v>
      </c>
      <c r="K145" s="49"/>
      <c r="L145" s="50">
        <v>20050707</v>
      </c>
    </row>
    <row r="146" spans="1:12" ht="15">
      <c r="A146" s="7">
        <v>116</v>
      </c>
      <c r="B146" s="17" t="s">
        <v>599</v>
      </c>
      <c r="C146" s="18" t="s">
        <v>600</v>
      </c>
      <c r="D146" s="17" t="s">
        <v>532</v>
      </c>
      <c r="E146" s="18" t="s">
        <v>601</v>
      </c>
      <c r="F146" s="27">
        <f t="shared" si="2"/>
        <v>3112925</v>
      </c>
      <c r="G146" s="49">
        <v>1369000</v>
      </c>
      <c r="H146" s="49">
        <v>713421</v>
      </c>
      <c r="I146" s="49">
        <v>0</v>
      </c>
      <c r="J146" s="49">
        <v>1030504</v>
      </c>
      <c r="K146" s="49"/>
      <c r="L146" s="50">
        <v>20050608</v>
      </c>
    </row>
    <row r="147" spans="1:12" ht="15">
      <c r="A147" s="7">
        <v>117</v>
      </c>
      <c r="B147" s="17" t="s">
        <v>602</v>
      </c>
      <c r="C147" s="18" t="s">
        <v>603</v>
      </c>
      <c r="D147" s="17" t="s">
        <v>532</v>
      </c>
      <c r="E147" s="18" t="s">
        <v>604</v>
      </c>
      <c r="F147" s="27">
        <f t="shared" si="2"/>
        <v>55641783</v>
      </c>
      <c r="G147" s="49">
        <v>2616349</v>
      </c>
      <c r="H147" s="49">
        <v>4276593</v>
      </c>
      <c r="I147" s="49">
        <v>26581901</v>
      </c>
      <c r="J147" s="49">
        <v>22166940</v>
      </c>
      <c r="K147" s="49"/>
      <c r="L147" s="50">
        <v>20050707</v>
      </c>
    </row>
    <row r="148" spans="1:12" ht="15">
      <c r="A148" s="7">
        <v>118</v>
      </c>
      <c r="B148" s="17" t="s">
        <v>605</v>
      </c>
      <c r="C148" s="18" t="s">
        <v>606</v>
      </c>
      <c r="D148" s="17" t="s">
        <v>532</v>
      </c>
      <c r="E148" s="18" t="s">
        <v>607</v>
      </c>
      <c r="F148" s="27">
        <f t="shared" si="2"/>
        <v>139200</v>
      </c>
      <c r="G148" s="49">
        <v>1</v>
      </c>
      <c r="H148" s="49">
        <v>108750</v>
      </c>
      <c r="I148" s="49">
        <v>27549</v>
      </c>
      <c r="J148" s="49">
        <v>2900</v>
      </c>
      <c r="K148" s="49"/>
      <c r="L148" s="50">
        <v>20050707</v>
      </c>
    </row>
    <row r="149" spans="1:12" ht="15">
      <c r="A149" s="7">
        <v>119</v>
      </c>
      <c r="B149" s="17" t="s">
        <v>608</v>
      </c>
      <c r="C149" s="18" t="s">
        <v>609</v>
      </c>
      <c r="D149" s="17" t="s">
        <v>532</v>
      </c>
      <c r="E149" s="18" t="s">
        <v>610</v>
      </c>
      <c r="F149" s="27">
        <f t="shared" si="2"/>
        <v>1494646</v>
      </c>
      <c r="G149" s="49">
        <v>605200</v>
      </c>
      <c r="H149" s="49">
        <v>143726</v>
      </c>
      <c r="I149" s="49">
        <v>626200</v>
      </c>
      <c r="J149" s="49">
        <v>119520</v>
      </c>
      <c r="K149" s="49"/>
      <c r="L149" s="50" t="s">
        <v>3</v>
      </c>
    </row>
    <row r="150" spans="1:12" ht="15">
      <c r="A150" s="7">
        <v>120</v>
      </c>
      <c r="B150" s="17" t="s">
        <v>611</v>
      </c>
      <c r="C150" s="18" t="s">
        <v>612</v>
      </c>
      <c r="D150" s="17" t="s">
        <v>532</v>
      </c>
      <c r="E150" s="18" t="s">
        <v>613</v>
      </c>
      <c r="F150" s="27">
        <f t="shared" si="2"/>
        <v>1216406</v>
      </c>
      <c r="G150" s="49">
        <v>64500</v>
      </c>
      <c r="H150" s="49">
        <v>690902</v>
      </c>
      <c r="I150" s="49">
        <v>0</v>
      </c>
      <c r="J150" s="49">
        <v>461004</v>
      </c>
      <c r="K150" s="49"/>
      <c r="L150" s="50">
        <v>20050707</v>
      </c>
    </row>
    <row r="151" spans="1:12" ht="15">
      <c r="A151" s="7">
        <v>121</v>
      </c>
      <c r="B151" s="17" t="s">
        <v>614</v>
      </c>
      <c r="C151" s="18" t="s">
        <v>615</v>
      </c>
      <c r="D151" s="17" t="s">
        <v>532</v>
      </c>
      <c r="E151" s="18" t="s">
        <v>616</v>
      </c>
      <c r="F151" s="27">
        <f t="shared" si="2"/>
        <v>454779</v>
      </c>
      <c r="G151" s="49">
        <v>310000</v>
      </c>
      <c r="H151" s="49">
        <v>96279</v>
      </c>
      <c r="I151" s="49">
        <v>0</v>
      </c>
      <c r="J151" s="49">
        <v>48500</v>
      </c>
      <c r="K151" s="49"/>
      <c r="L151" s="50">
        <v>20050707</v>
      </c>
    </row>
    <row r="152" spans="1:12" ht="15">
      <c r="A152" s="7">
        <v>122</v>
      </c>
      <c r="B152" s="17" t="s">
        <v>617</v>
      </c>
      <c r="C152" s="18" t="s">
        <v>618</v>
      </c>
      <c r="D152" s="17" t="s">
        <v>532</v>
      </c>
      <c r="E152" s="18" t="s">
        <v>619</v>
      </c>
      <c r="F152" s="27">
        <f t="shared" si="2"/>
        <v>7038076</v>
      </c>
      <c r="G152" s="49">
        <v>3858294</v>
      </c>
      <c r="H152" s="49">
        <v>1728634</v>
      </c>
      <c r="I152" s="49">
        <v>96760</v>
      </c>
      <c r="J152" s="49">
        <v>1354388</v>
      </c>
      <c r="K152" s="49"/>
      <c r="L152" s="50">
        <v>20050707</v>
      </c>
    </row>
    <row r="153" spans="1:12" ht="15">
      <c r="A153" s="7">
        <v>123</v>
      </c>
      <c r="B153" s="17" t="s">
        <v>620</v>
      </c>
      <c r="C153" s="18" t="s">
        <v>621</v>
      </c>
      <c r="D153" s="17" t="s">
        <v>532</v>
      </c>
      <c r="E153" s="18" t="s">
        <v>622</v>
      </c>
      <c r="F153" s="27">
        <f t="shared" si="2"/>
        <v>456415</v>
      </c>
      <c r="G153" s="49">
        <v>105380</v>
      </c>
      <c r="H153" s="49">
        <v>343085</v>
      </c>
      <c r="I153" s="49">
        <v>0</v>
      </c>
      <c r="J153" s="49">
        <v>7950</v>
      </c>
      <c r="K153" s="49"/>
      <c r="L153" s="50" t="s">
        <v>3</v>
      </c>
    </row>
    <row r="154" spans="1:12" ht="15">
      <c r="A154" s="7">
        <v>124</v>
      </c>
      <c r="B154" s="17" t="s">
        <v>623</v>
      </c>
      <c r="C154" s="18" t="s">
        <v>624</v>
      </c>
      <c r="D154" s="17" t="s">
        <v>532</v>
      </c>
      <c r="E154" s="18" t="s">
        <v>625</v>
      </c>
      <c r="F154" s="27">
        <f t="shared" si="2"/>
        <v>420234</v>
      </c>
      <c r="G154" s="49">
        <v>0</v>
      </c>
      <c r="H154" s="49">
        <v>268433</v>
      </c>
      <c r="I154" s="49">
        <v>3500</v>
      </c>
      <c r="J154" s="49">
        <v>148301</v>
      </c>
      <c r="K154" s="49"/>
      <c r="L154" s="50">
        <v>20050707</v>
      </c>
    </row>
    <row r="155" spans="1:12" ht="15">
      <c r="A155" s="7">
        <v>125</v>
      </c>
      <c r="B155" s="17" t="s">
        <v>626</v>
      </c>
      <c r="C155" s="18" t="s">
        <v>627</v>
      </c>
      <c r="D155" s="17" t="s">
        <v>532</v>
      </c>
      <c r="E155" s="18" t="s">
        <v>628</v>
      </c>
      <c r="F155" s="27">
        <f t="shared" si="2"/>
        <v>1713822</v>
      </c>
      <c r="G155" s="49">
        <v>529775</v>
      </c>
      <c r="H155" s="49">
        <v>416570</v>
      </c>
      <c r="I155" s="49">
        <v>342320</v>
      </c>
      <c r="J155" s="49">
        <v>425157</v>
      </c>
      <c r="K155" s="49"/>
      <c r="L155" s="50">
        <v>20050707</v>
      </c>
    </row>
    <row r="156" spans="1:12" ht="15">
      <c r="A156" s="7">
        <v>126</v>
      </c>
      <c r="B156" s="17" t="s">
        <v>629</v>
      </c>
      <c r="C156" s="18" t="s">
        <v>630</v>
      </c>
      <c r="D156" s="17" t="s">
        <v>532</v>
      </c>
      <c r="E156" s="18" t="s">
        <v>631</v>
      </c>
      <c r="F156" s="27">
        <f t="shared" si="2"/>
        <v>4336045</v>
      </c>
      <c r="G156" s="49">
        <v>1564898</v>
      </c>
      <c r="H156" s="49">
        <v>1094925</v>
      </c>
      <c r="I156" s="49">
        <v>907757</v>
      </c>
      <c r="J156" s="49">
        <v>768465</v>
      </c>
      <c r="K156" s="49"/>
      <c r="L156" s="50">
        <v>20050707</v>
      </c>
    </row>
    <row r="157" spans="1:12" ht="15">
      <c r="A157" s="7">
        <v>127</v>
      </c>
      <c r="B157" s="17" t="s">
        <v>632</v>
      </c>
      <c r="C157" s="18" t="s">
        <v>633</v>
      </c>
      <c r="D157" s="17" t="s">
        <v>532</v>
      </c>
      <c r="E157" s="18" t="s">
        <v>634</v>
      </c>
      <c r="F157" s="27">
        <f t="shared" si="2"/>
        <v>2788695</v>
      </c>
      <c r="G157" s="49">
        <v>847606</v>
      </c>
      <c r="H157" s="49">
        <v>256750</v>
      </c>
      <c r="I157" s="49">
        <v>1215450</v>
      </c>
      <c r="J157" s="49">
        <v>468889</v>
      </c>
      <c r="K157" s="49"/>
      <c r="L157" s="50">
        <v>20050707</v>
      </c>
    </row>
    <row r="158" spans="1:12" ht="15">
      <c r="A158" s="7">
        <v>128</v>
      </c>
      <c r="B158" s="17" t="s">
        <v>635</v>
      </c>
      <c r="C158" s="18" t="s">
        <v>636</v>
      </c>
      <c r="D158" s="17" t="s">
        <v>532</v>
      </c>
      <c r="E158" s="18" t="s">
        <v>637</v>
      </c>
      <c r="F158" s="27">
        <f t="shared" si="2"/>
        <v>1720211</v>
      </c>
      <c r="G158" s="49">
        <v>396325</v>
      </c>
      <c r="H158" s="49">
        <v>456177</v>
      </c>
      <c r="I158" s="49">
        <v>250792</v>
      </c>
      <c r="J158" s="49">
        <v>616917</v>
      </c>
      <c r="K158" s="49"/>
      <c r="L158" s="50">
        <v>20050707</v>
      </c>
    </row>
    <row r="159" spans="1:12" ht="15">
      <c r="A159" s="7">
        <v>129</v>
      </c>
      <c r="B159" s="17" t="s">
        <v>638</v>
      </c>
      <c r="C159" s="18" t="s">
        <v>639</v>
      </c>
      <c r="D159" s="17" t="s">
        <v>532</v>
      </c>
      <c r="E159" s="18" t="s">
        <v>519</v>
      </c>
      <c r="F159" s="27">
        <f aca="true" t="shared" si="3" ref="F159:F222">G159+H159+I159+J159</f>
        <v>384950</v>
      </c>
      <c r="G159" s="49">
        <v>180000</v>
      </c>
      <c r="H159" s="49">
        <v>161400</v>
      </c>
      <c r="I159" s="49">
        <v>0</v>
      </c>
      <c r="J159" s="49">
        <v>43550</v>
      </c>
      <c r="K159" s="49"/>
      <c r="L159" s="50">
        <v>20050608</v>
      </c>
    </row>
    <row r="160" spans="1:12" ht="15">
      <c r="A160" s="7">
        <v>130</v>
      </c>
      <c r="B160" s="17" t="s">
        <v>640</v>
      </c>
      <c r="C160" s="18" t="s">
        <v>641</v>
      </c>
      <c r="D160" s="17" t="s">
        <v>532</v>
      </c>
      <c r="E160" s="18" t="s">
        <v>642</v>
      </c>
      <c r="F160" s="27">
        <f t="shared" si="3"/>
        <v>7004420</v>
      </c>
      <c r="G160" s="49">
        <v>2251000</v>
      </c>
      <c r="H160" s="49">
        <v>854736</v>
      </c>
      <c r="I160" s="49">
        <v>2082848</v>
      </c>
      <c r="J160" s="49">
        <v>1815836</v>
      </c>
      <c r="K160" s="49"/>
      <c r="L160" s="50">
        <v>20050608</v>
      </c>
    </row>
    <row r="161" spans="1:12" ht="15">
      <c r="A161" s="7">
        <v>131</v>
      </c>
      <c r="B161" s="17" t="s">
        <v>643</v>
      </c>
      <c r="C161" s="18" t="s">
        <v>644</v>
      </c>
      <c r="D161" s="17" t="s">
        <v>532</v>
      </c>
      <c r="E161" s="18" t="s">
        <v>645</v>
      </c>
      <c r="F161" s="27">
        <f t="shared" si="3"/>
        <v>3980915</v>
      </c>
      <c r="G161" s="49">
        <v>279200</v>
      </c>
      <c r="H161" s="49">
        <v>2312152</v>
      </c>
      <c r="I161" s="49">
        <v>0</v>
      </c>
      <c r="J161" s="49">
        <v>1389563</v>
      </c>
      <c r="K161" s="49"/>
      <c r="L161" s="50">
        <v>20050707</v>
      </c>
    </row>
    <row r="162" spans="1:12" ht="15">
      <c r="A162" s="7">
        <v>132</v>
      </c>
      <c r="B162" s="17" t="s">
        <v>646</v>
      </c>
      <c r="C162" s="18" t="s">
        <v>647</v>
      </c>
      <c r="D162" s="17" t="s">
        <v>532</v>
      </c>
      <c r="E162" s="18" t="s">
        <v>648</v>
      </c>
      <c r="F162" s="27">
        <f t="shared" si="3"/>
        <v>307670</v>
      </c>
      <c r="G162" s="49">
        <v>285000</v>
      </c>
      <c r="H162" s="49">
        <v>15000</v>
      </c>
      <c r="I162" s="49">
        <v>0</v>
      </c>
      <c r="J162" s="49">
        <v>7670</v>
      </c>
      <c r="K162" s="49"/>
      <c r="L162" s="50" t="s">
        <v>3</v>
      </c>
    </row>
    <row r="163" spans="1:12" ht="15">
      <c r="A163" s="7">
        <v>133</v>
      </c>
      <c r="B163" s="17" t="s">
        <v>649</v>
      </c>
      <c r="C163" s="18" t="s">
        <v>650</v>
      </c>
      <c r="D163" s="17" t="s">
        <v>532</v>
      </c>
      <c r="E163" s="18" t="s">
        <v>651</v>
      </c>
      <c r="F163" s="27">
        <f t="shared" si="3"/>
        <v>23844</v>
      </c>
      <c r="G163" s="49">
        <v>0</v>
      </c>
      <c r="H163" s="49">
        <v>9594</v>
      </c>
      <c r="I163" s="49">
        <v>0</v>
      </c>
      <c r="J163" s="49">
        <v>14250</v>
      </c>
      <c r="K163" s="49"/>
      <c r="L163" s="50">
        <v>20050707</v>
      </c>
    </row>
    <row r="164" spans="1:12" ht="15">
      <c r="A164" s="7">
        <v>134</v>
      </c>
      <c r="B164" s="17" t="s">
        <v>653</v>
      </c>
      <c r="C164" s="18" t="s">
        <v>654</v>
      </c>
      <c r="D164" s="17" t="s">
        <v>652</v>
      </c>
      <c r="E164" s="18" t="s">
        <v>655</v>
      </c>
      <c r="F164" s="27">
        <f t="shared" si="3"/>
        <v>7401630</v>
      </c>
      <c r="G164" s="49">
        <v>0</v>
      </c>
      <c r="H164" s="49">
        <v>821760</v>
      </c>
      <c r="I164" s="49">
        <v>5013745</v>
      </c>
      <c r="J164" s="49">
        <v>1566125</v>
      </c>
      <c r="K164" s="49"/>
      <c r="L164" s="50">
        <v>20050608</v>
      </c>
    </row>
    <row r="165" spans="1:12" ht="15">
      <c r="A165" s="7">
        <v>135</v>
      </c>
      <c r="B165" s="17" t="s">
        <v>656</v>
      </c>
      <c r="C165" s="18" t="s">
        <v>657</v>
      </c>
      <c r="D165" s="17" t="s">
        <v>652</v>
      </c>
      <c r="E165" s="18" t="s">
        <v>658</v>
      </c>
      <c r="F165" s="27">
        <f t="shared" si="3"/>
        <v>49000</v>
      </c>
      <c r="G165" s="49">
        <v>0</v>
      </c>
      <c r="H165" s="49">
        <v>46000</v>
      </c>
      <c r="I165" s="49">
        <v>0</v>
      </c>
      <c r="J165" s="49">
        <v>3000</v>
      </c>
      <c r="K165" s="49"/>
      <c r="L165" s="50">
        <v>20050608</v>
      </c>
    </row>
    <row r="166" spans="1:12" ht="15">
      <c r="A166" s="7">
        <v>136</v>
      </c>
      <c r="B166" s="17" t="s">
        <v>659</v>
      </c>
      <c r="C166" s="18" t="s">
        <v>660</v>
      </c>
      <c r="D166" s="17" t="s">
        <v>652</v>
      </c>
      <c r="E166" s="18" t="s">
        <v>661</v>
      </c>
      <c r="F166" s="27">
        <f t="shared" si="3"/>
        <v>2111290</v>
      </c>
      <c r="G166" s="49">
        <v>563884</v>
      </c>
      <c r="H166" s="49">
        <v>1372006</v>
      </c>
      <c r="I166" s="49">
        <v>0</v>
      </c>
      <c r="J166" s="49">
        <v>175400</v>
      </c>
      <c r="K166" s="49"/>
      <c r="L166" s="50">
        <v>20050707</v>
      </c>
    </row>
    <row r="167" spans="1:12" ht="15">
      <c r="A167" s="7">
        <v>137</v>
      </c>
      <c r="B167" s="17" t="s">
        <v>662</v>
      </c>
      <c r="C167" s="18" t="s">
        <v>663</v>
      </c>
      <c r="D167" s="17" t="s">
        <v>652</v>
      </c>
      <c r="E167" s="18" t="s">
        <v>664</v>
      </c>
      <c r="F167" s="27">
        <f t="shared" si="3"/>
        <v>1766426</v>
      </c>
      <c r="G167" s="49">
        <v>94350</v>
      </c>
      <c r="H167" s="49">
        <v>478381</v>
      </c>
      <c r="I167" s="49">
        <v>51000</v>
      </c>
      <c r="J167" s="49">
        <v>1142695</v>
      </c>
      <c r="K167" s="49"/>
      <c r="L167" s="50">
        <v>20050608</v>
      </c>
    </row>
    <row r="168" spans="1:12" ht="15">
      <c r="A168" s="7">
        <v>138</v>
      </c>
      <c r="B168" s="17" t="s">
        <v>665</v>
      </c>
      <c r="C168" s="18" t="s">
        <v>666</v>
      </c>
      <c r="D168" s="17" t="s">
        <v>652</v>
      </c>
      <c r="E168" s="18" t="s">
        <v>667</v>
      </c>
      <c r="F168" s="27">
        <f t="shared" si="3"/>
        <v>6278577</v>
      </c>
      <c r="G168" s="49">
        <v>4243305</v>
      </c>
      <c r="H168" s="49">
        <v>970874</v>
      </c>
      <c r="I168" s="49">
        <v>647500</v>
      </c>
      <c r="J168" s="49">
        <v>416898</v>
      </c>
      <c r="K168" s="49"/>
      <c r="L168" s="50">
        <v>20050608</v>
      </c>
    </row>
    <row r="169" spans="1:12" ht="15">
      <c r="A169" s="7">
        <v>139</v>
      </c>
      <c r="B169" s="17" t="s">
        <v>668</v>
      </c>
      <c r="C169" s="18" t="s">
        <v>669</v>
      </c>
      <c r="D169" s="17" t="s">
        <v>652</v>
      </c>
      <c r="E169" s="18" t="s">
        <v>670</v>
      </c>
      <c r="F169" s="27">
        <f t="shared" si="3"/>
        <v>2116159</v>
      </c>
      <c r="G169" s="49">
        <v>271800</v>
      </c>
      <c r="H169" s="49">
        <v>275052</v>
      </c>
      <c r="I169" s="49">
        <v>674255</v>
      </c>
      <c r="J169" s="49">
        <v>895052</v>
      </c>
      <c r="K169" s="49"/>
      <c r="L169" s="50">
        <v>20050608</v>
      </c>
    </row>
    <row r="170" spans="1:12" ht="15">
      <c r="A170" s="7">
        <v>140</v>
      </c>
      <c r="B170" s="17" t="s">
        <v>671</v>
      </c>
      <c r="C170" s="18" t="s">
        <v>672</v>
      </c>
      <c r="D170" s="17" t="s">
        <v>652</v>
      </c>
      <c r="E170" s="18" t="s">
        <v>673</v>
      </c>
      <c r="F170" s="27">
        <f t="shared" si="3"/>
        <v>223476</v>
      </c>
      <c r="G170" s="49">
        <v>100000</v>
      </c>
      <c r="H170" s="49">
        <v>121025</v>
      </c>
      <c r="I170" s="49">
        <v>0</v>
      </c>
      <c r="J170" s="49">
        <v>2451</v>
      </c>
      <c r="K170" s="49"/>
      <c r="L170" s="50">
        <v>20050707</v>
      </c>
    </row>
    <row r="171" spans="1:12" ht="15">
      <c r="A171" s="7">
        <v>141</v>
      </c>
      <c r="B171" s="17" t="s">
        <v>674</v>
      </c>
      <c r="C171" s="18" t="s">
        <v>675</v>
      </c>
      <c r="D171" s="17" t="s">
        <v>652</v>
      </c>
      <c r="E171" s="18" t="s">
        <v>676</v>
      </c>
      <c r="F171" s="27">
        <f t="shared" si="3"/>
        <v>37026906</v>
      </c>
      <c r="G171" s="49">
        <v>7282056</v>
      </c>
      <c r="H171" s="49">
        <v>3674140</v>
      </c>
      <c r="I171" s="49">
        <v>5672300</v>
      </c>
      <c r="J171" s="49">
        <v>20398410</v>
      </c>
      <c r="K171" s="49"/>
      <c r="L171" s="50">
        <v>20050707</v>
      </c>
    </row>
    <row r="172" spans="1:12" ht="15">
      <c r="A172" s="7">
        <v>142</v>
      </c>
      <c r="B172" s="17" t="s">
        <v>677</v>
      </c>
      <c r="C172" s="18" t="s">
        <v>678</v>
      </c>
      <c r="D172" s="17" t="s">
        <v>652</v>
      </c>
      <c r="E172" s="18" t="s">
        <v>679</v>
      </c>
      <c r="F172" s="27">
        <f t="shared" si="3"/>
        <v>50155610</v>
      </c>
      <c r="G172" s="49">
        <v>7364539</v>
      </c>
      <c r="H172" s="49">
        <v>7617323</v>
      </c>
      <c r="I172" s="49">
        <v>22591840</v>
      </c>
      <c r="J172" s="49">
        <v>12581908</v>
      </c>
      <c r="K172" s="49"/>
      <c r="L172" s="50">
        <v>20050707</v>
      </c>
    </row>
    <row r="173" spans="1:12" ht="15">
      <c r="A173" s="7">
        <v>143</v>
      </c>
      <c r="B173" s="17" t="s">
        <v>680</v>
      </c>
      <c r="C173" s="18" t="s">
        <v>681</v>
      </c>
      <c r="D173" s="17" t="s">
        <v>652</v>
      </c>
      <c r="E173" s="18" t="s">
        <v>682</v>
      </c>
      <c r="F173" s="27">
        <f t="shared" si="3"/>
        <v>278019</v>
      </c>
      <c r="G173" s="49">
        <v>78950</v>
      </c>
      <c r="H173" s="49">
        <v>69769</v>
      </c>
      <c r="I173" s="49">
        <v>111000</v>
      </c>
      <c r="J173" s="49">
        <v>18300</v>
      </c>
      <c r="K173" s="49"/>
      <c r="L173" s="50">
        <v>20050608</v>
      </c>
    </row>
    <row r="174" spans="1:12" ht="15">
      <c r="A174" s="7">
        <v>144</v>
      </c>
      <c r="B174" s="17" t="s">
        <v>683</v>
      </c>
      <c r="C174" s="18" t="s">
        <v>684</v>
      </c>
      <c r="D174" s="17" t="s">
        <v>652</v>
      </c>
      <c r="E174" s="18" t="s">
        <v>685</v>
      </c>
      <c r="F174" s="27">
        <f t="shared" si="3"/>
        <v>313717</v>
      </c>
      <c r="G174" s="49">
        <v>68700</v>
      </c>
      <c r="H174" s="49">
        <v>198905</v>
      </c>
      <c r="I174" s="49">
        <v>0</v>
      </c>
      <c r="J174" s="49">
        <v>46112</v>
      </c>
      <c r="K174" s="49"/>
      <c r="L174" s="50" t="s">
        <v>3</v>
      </c>
    </row>
    <row r="175" spans="1:12" ht="15">
      <c r="A175" s="7">
        <v>145</v>
      </c>
      <c r="B175" s="17" t="s">
        <v>686</v>
      </c>
      <c r="C175" s="18" t="s">
        <v>687</v>
      </c>
      <c r="D175" s="17" t="s">
        <v>652</v>
      </c>
      <c r="E175" s="18" t="s">
        <v>688</v>
      </c>
      <c r="F175" s="27">
        <f t="shared" si="3"/>
        <v>1652969</v>
      </c>
      <c r="G175" s="49">
        <v>0</v>
      </c>
      <c r="H175" s="49">
        <v>1381261</v>
      </c>
      <c r="I175" s="49">
        <v>0</v>
      </c>
      <c r="J175" s="49">
        <v>271708</v>
      </c>
      <c r="K175" s="49"/>
      <c r="L175" s="50">
        <v>20050707</v>
      </c>
    </row>
    <row r="176" spans="1:12" ht="15">
      <c r="A176" s="7">
        <v>146</v>
      </c>
      <c r="B176" s="17" t="s">
        <v>689</v>
      </c>
      <c r="C176" s="18" t="s">
        <v>690</v>
      </c>
      <c r="D176" s="17" t="s">
        <v>652</v>
      </c>
      <c r="E176" s="18" t="s">
        <v>691</v>
      </c>
      <c r="F176" s="27">
        <f t="shared" si="3"/>
        <v>451768</v>
      </c>
      <c r="G176" s="49">
        <v>0</v>
      </c>
      <c r="H176" s="49">
        <v>211818</v>
      </c>
      <c r="I176" s="49">
        <v>50</v>
      </c>
      <c r="J176" s="49">
        <v>239900</v>
      </c>
      <c r="K176" s="49"/>
      <c r="L176" s="50">
        <v>20050608</v>
      </c>
    </row>
    <row r="177" spans="1:12" ht="15">
      <c r="A177" s="7">
        <v>147</v>
      </c>
      <c r="B177" s="17" t="s">
        <v>692</v>
      </c>
      <c r="C177" s="18" t="s">
        <v>693</v>
      </c>
      <c r="D177" s="17" t="s">
        <v>652</v>
      </c>
      <c r="E177" s="18" t="s">
        <v>694</v>
      </c>
      <c r="F177" s="27">
        <f t="shared" si="3"/>
        <v>1061735</v>
      </c>
      <c r="G177" s="49">
        <v>10875</v>
      </c>
      <c r="H177" s="49">
        <v>715943</v>
      </c>
      <c r="I177" s="49">
        <v>6500</v>
      </c>
      <c r="J177" s="49">
        <v>328417</v>
      </c>
      <c r="K177" s="49"/>
      <c r="L177" s="50">
        <v>20050707</v>
      </c>
    </row>
    <row r="178" spans="1:12" ht="15">
      <c r="A178" s="7">
        <v>148</v>
      </c>
      <c r="B178" s="17" t="s">
        <v>695</v>
      </c>
      <c r="C178" s="18" t="s">
        <v>696</v>
      </c>
      <c r="D178" s="17" t="s">
        <v>652</v>
      </c>
      <c r="E178" s="18" t="s">
        <v>697</v>
      </c>
      <c r="F178" s="27">
        <f t="shared" si="3"/>
        <v>25211252</v>
      </c>
      <c r="G178" s="49">
        <v>11880631</v>
      </c>
      <c r="H178" s="49">
        <v>5204907</v>
      </c>
      <c r="I178" s="49">
        <v>1788113</v>
      </c>
      <c r="J178" s="49">
        <v>6337601</v>
      </c>
      <c r="K178" s="49"/>
      <c r="L178" s="50">
        <v>20050608</v>
      </c>
    </row>
    <row r="179" spans="1:12" ht="15">
      <c r="A179" s="7">
        <v>149</v>
      </c>
      <c r="B179" s="17" t="s">
        <v>698</v>
      </c>
      <c r="C179" s="18" t="s">
        <v>699</v>
      </c>
      <c r="D179" s="17" t="s">
        <v>652</v>
      </c>
      <c r="E179" s="18" t="s">
        <v>700</v>
      </c>
      <c r="F179" s="27">
        <f t="shared" si="3"/>
        <v>4139138</v>
      </c>
      <c r="G179" s="49">
        <v>942200</v>
      </c>
      <c r="H179" s="49">
        <v>2571251</v>
      </c>
      <c r="I179" s="49">
        <v>25900</v>
      </c>
      <c r="J179" s="49">
        <v>599787</v>
      </c>
      <c r="K179" s="49"/>
      <c r="L179" s="50">
        <v>20050608</v>
      </c>
    </row>
    <row r="180" spans="1:12" ht="15">
      <c r="A180" s="7">
        <v>150</v>
      </c>
      <c r="B180" s="17" t="s">
        <v>701</v>
      </c>
      <c r="C180" s="18" t="s">
        <v>702</v>
      </c>
      <c r="D180" s="17" t="s">
        <v>652</v>
      </c>
      <c r="E180" s="18" t="s">
        <v>703</v>
      </c>
      <c r="F180" s="27">
        <f t="shared" si="3"/>
        <v>5356599</v>
      </c>
      <c r="G180" s="49">
        <v>1538290</v>
      </c>
      <c r="H180" s="49">
        <v>3393009</v>
      </c>
      <c r="I180" s="49">
        <v>0</v>
      </c>
      <c r="J180" s="49">
        <v>425300</v>
      </c>
      <c r="K180" s="49"/>
      <c r="L180" s="50">
        <v>20050707</v>
      </c>
    </row>
    <row r="181" spans="1:12" ht="15">
      <c r="A181" s="7">
        <v>151</v>
      </c>
      <c r="B181" s="17" t="s">
        <v>704</v>
      </c>
      <c r="C181" s="18" t="s">
        <v>705</v>
      </c>
      <c r="D181" s="17" t="s">
        <v>652</v>
      </c>
      <c r="E181" s="18" t="s">
        <v>706</v>
      </c>
      <c r="F181" s="27">
        <f t="shared" si="3"/>
        <v>2738189</v>
      </c>
      <c r="G181" s="49">
        <v>1036359</v>
      </c>
      <c r="H181" s="49">
        <v>1701830</v>
      </c>
      <c r="I181" s="49">
        <v>0</v>
      </c>
      <c r="J181" s="49">
        <v>0</v>
      </c>
      <c r="K181" s="49"/>
      <c r="L181" s="50">
        <v>20050707</v>
      </c>
    </row>
    <row r="182" spans="1:12" ht="15">
      <c r="A182" s="7">
        <v>152</v>
      </c>
      <c r="B182" s="17" t="s">
        <v>707</v>
      </c>
      <c r="C182" s="18" t="s">
        <v>708</v>
      </c>
      <c r="D182" s="17" t="s">
        <v>652</v>
      </c>
      <c r="E182" s="18" t="s">
        <v>709</v>
      </c>
      <c r="F182" s="27">
        <f t="shared" si="3"/>
        <v>21450</v>
      </c>
      <c r="G182" s="49">
        <v>0</v>
      </c>
      <c r="H182" s="49">
        <v>18850</v>
      </c>
      <c r="I182" s="49">
        <v>0</v>
      </c>
      <c r="J182" s="49">
        <v>2600</v>
      </c>
      <c r="K182" s="49"/>
      <c r="L182" s="50" t="s">
        <v>3</v>
      </c>
    </row>
    <row r="183" spans="1:12" ht="15">
      <c r="A183" s="7">
        <v>153</v>
      </c>
      <c r="B183" s="17" t="s">
        <v>710</v>
      </c>
      <c r="C183" s="18" t="s">
        <v>711</v>
      </c>
      <c r="D183" s="17" t="s">
        <v>652</v>
      </c>
      <c r="E183" s="18" t="s">
        <v>712</v>
      </c>
      <c r="F183" s="27">
        <f t="shared" si="3"/>
        <v>248996</v>
      </c>
      <c r="G183" s="49">
        <v>0</v>
      </c>
      <c r="H183" s="49">
        <v>222236</v>
      </c>
      <c r="I183" s="49">
        <v>0</v>
      </c>
      <c r="J183" s="49">
        <v>26760</v>
      </c>
      <c r="K183" s="49"/>
      <c r="L183" s="50">
        <v>20050707</v>
      </c>
    </row>
    <row r="184" spans="1:12" ht="15">
      <c r="A184" s="7">
        <v>154</v>
      </c>
      <c r="B184" s="17" t="s">
        <v>713</v>
      </c>
      <c r="C184" s="18" t="s">
        <v>714</v>
      </c>
      <c r="D184" s="17" t="s">
        <v>652</v>
      </c>
      <c r="E184" s="18" t="s">
        <v>715</v>
      </c>
      <c r="F184" s="27">
        <f t="shared" si="3"/>
        <v>2435055</v>
      </c>
      <c r="G184" s="49">
        <v>1069178</v>
      </c>
      <c r="H184" s="49">
        <v>130535</v>
      </c>
      <c r="I184" s="49">
        <v>339500</v>
      </c>
      <c r="J184" s="49">
        <v>895842</v>
      </c>
      <c r="K184" s="49"/>
      <c r="L184" s="50">
        <v>20050608</v>
      </c>
    </row>
    <row r="185" spans="1:12" ht="15">
      <c r="A185" s="7">
        <v>155</v>
      </c>
      <c r="B185" s="17" t="s">
        <v>716</v>
      </c>
      <c r="C185" s="18" t="s">
        <v>717</v>
      </c>
      <c r="D185" s="17" t="s">
        <v>652</v>
      </c>
      <c r="E185" s="18" t="s">
        <v>718</v>
      </c>
      <c r="F185" s="27">
        <f t="shared" si="3"/>
        <v>1551848</v>
      </c>
      <c r="G185" s="49">
        <v>416600</v>
      </c>
      <c r="H185" s="49">
        <v>307144</v>
      </c>
      <c r="I185" s="49">
        <v>26637</v>
      </c>
      <c r="J185" s="49">
        <v>801467</v>
      </c>
      <c r="K185" s="49"/>
      <c r="L185" s="50">
        <v>20050707</v>
      </c>
    </row>
    <row r="186" spans="1:12" ht="15">
      <c r="A186" s="7">
        <v>156</v>
      </c>
      <c r="B186" s="17" t="s">
        <v>719</v>
      </c>
      <c r="C186" s="18" t="s">
        <v>720</v>
      </c>
      <c r="D186" s="17" t="s">
        <v>652</v>
      </c>
      <c r="E186" s="18" t="s">
        <v>721</v>
      </c>
      <c r="F186" s="27">
        <f t="shared" si="3"/>
        <v>878757</v>
      </c>
      <c r="G186" s="49">
        <v>186500</v>
      </c>
      <c r="H186" s="49">
        <v>214707</v>
      </c>
      <c r="I186" s="49">
        <v>0</v>
      </c>
      <c r="J186" s="49">
        <v>477550</v>
      </c>
      <c r="K186" s="49"/>
      <c r="L186" s="50">
        <v>20050608</v>
      </c>
    </row>
    <row r="187" spans="1:12" ht="15">
      <c r="A187" s="7">
        <v>157</v>
      </c>
      <c r="B187" s="17" t="s">
        <v>722</v>
      </c>
      <c r="C187" s="18" t="s">
        <v>723</v>
      </c>
      <c r="D187" s="17" t="s">
        <v>652</v>
      </c>
      <c r="E187" s="18" t="s">
        <v>724</v>
      </c>
      <c r="F187" s="27">
        <f t="shared" si="3"/>
        <v>443227</v>
      </c>
      <c r="G187" s="49">
        <v>0</v>
      </c>
      <c r="H187" s="49">
        <v>240832</v>
      </c>
      <c r="I187" s="49">
        <v>0</v>
      </c>
      <c r="J187" s="49">
        <v>202395</v>
      </c>
      <c r="K187" s="49"/>
      <c r="L187" s="50">
        <v>20050707</v>
      </c>
    </row>
    <row r="188" spans="1:12" ht="15">
      <c r="A188" s="7">
        <v>158</v>
      </c>
      <c r="B188" s="17" t="s">
        <v>725</v>
      </c>
      <c r="C188" s="18" t="s">
        <v>726</v>
      </c>
      <c r="D188" s="17" t="s">
        <v>652</v>
      </c>
      <c r="E188" s="18" t="s">
        <v>727</v>
      </c>
      <c r="F188" s="27">
        <f t="shared" si="3"/>
        <v>706704</v>
      </c>
      <c r="G188" s="49">
        <v>0</v>
      </c>
      <c r="H188" s="49">
        <v>563934</v>
      </c>
      <c r="I188" s="49">
        <v>73000</v>
      </c>
      <c r="J188" s="49">
        <v>69770</v>
      </c>
      <c r="K188" s="49"/>
      <c r="L188" s="50">
        <v>20050707</v>
      </c>
    </row>
    <row r="189" spans="1:12" ht="15">
      <c r="A189" s="7">
        <v>159</v>
      </c>
      <c r="B189" s="17" t="s">
        <v>728</v>
      </c>
      <c r="C189" s="18" t="s">
        <v>729</v>
      </c>
      <c r="D189" s="17" t="s">
        <v>652</v>
      </c>
      <c r="E189" s="18" t="s">
        <v>730</v>
      </c>
      <c r="F189" s="27">
        <f t="shared" si="3"/>
        <v>351161</v>
      </c>
      <c r="G189" s="49">
        <v>0</v>
      </c>
      <c r="H189" s="49">
        <v>260611</v>
      </c>
      <c r="I189" s="49">
        <v>0</v>
      </c>
      <c r="J189" s="49">
        <v>90550</v>
      </c>
      <c r="K189" s="49"/>
      <c r="L189" s="50">
        <v>20050608</v>
      </c>
    </row>
    <row r="190" spans="1:12" ht="15">
      <c r="A190" s="7">
        <v>160</v>
      </c>
      <c r="B190" s="17" t="s">
        <v>731</v>
      </c>
      <c r="C190" s="18" t="s">
        <v>732</v>
      </c>
      <c r="D190" s="17" t="s">
        <v>652</v>
      </c>
      <c r="E190" s="18" t="s">
        <v>733</v>
      </c>
      <c r="F190" s="27">
        <f t="shared" si="3"/>
        <v>5833686</v>
      </c>
      <c r="G190" s="49">
        <v>757000</v>
      </c>
      <c r="H190" s="49">
        <v>1731502</v>
      </c>
      <c r="I190" s="49">
        <v>1194451</v>
      </c>
      <c r="J190" s="49">
        <v>2150733</v>
      </c>
      <c r="K190" s="49"/>
      <c r="L190" s="50">
        <v>20050707</v>
      </c>
    </row>
    <row r="191" spans="1:12" ht="15">
      <c r="A191" s="7">
        <v>161</v>
      </c>
      <c r="B191" s="17" t="s">
        <v>734</v>
      </c>
      <c r="C191" s="18" t="s">
        <v>735</v>
      </c>
      <c r="D191" s="17" t="s">
        <v>652</v>
      </c>
      <c r="E191" s="18" t="s">
        <v>736</v>
      </c>
      <c r="F191" s="27">
        <f t="shared" si="3"/>
        <v>2632111</v>
      </c>
      <c r="G191" s="49">
        <v>2174050</v>
      </c>
      <c r="H191" s="49">
        <v>391211</v>
      </c>
      <c r="I191" s="49">
        <v>27050</v>
      </c>
      <c r="J191" s="49">
        <v>39800</v>
      </c>
      <c r="K191" s="49"/>
      <c r="L191" s="50">
        <v>20050707</v>
      </c>
    </row>
    <row r="192" spans="1:12" ht="15">
      <c r="A192" s="7">
        <v>162</v>
      </c>
      <c r="B192" s="17" t="s">
        <v>737</v>
      </c>
      <c r="C192" s="18" t="s">
        <v>738</v>
      </c>
      <c r="D192" s="17" t="s">
        <v>652</v>
      </c>
      <c r="E192" s="18" t="s">
        <v>739</v>
      </c>
      <c r="F192" s="27">
        <f t="shared" si="3"/>
        <v>588050</v>
      </c>
      <c r="G192" s="49">
        <v>576750</v>
      </c>
      <c r="H192" s="49">
        <v>11300</v>
      </c>
      <c r="I192" s="49">
        <v>0</v>
      </c>
      <c r="J192" s="49">
        <v>0</v>
      </c>
      <c r="K192" s="49"/>
      <c r="L192" s="50">
        <v>20050707</v>
      </c>
    </row>
    <row r="193" spans="1:12" ht="15">
      <c r="A193" s="7">
        <v>163</v>
      </c>
      <c r="B193" s="17" t="s">
        <v>740</v>
      </c>
      <c r="C193" s="18" t="s">
        <v>741</v>
      </c>
      <c r="D193" s="17" t="s">
        <v>652</v>
      </c>
      <c r="E193" s="18" t="s">
        <v>742</v>
      </c>
      <c r="F193" s="27">
        <f t="shared" si="3"/>
        <v>1174642</v>
      </c>
      <c r="G193" s="49">
        <v>402050</v>
      </c>
      <c r="H193" s="49">
        <v>521415</v>
      </c>
      <c r="I193" s="49">
        <v>25500</v>
      </c>
      <c r="J193" s="49">
        <v>225677</v>
      </c>
      <c r="K193" s="49"/>
      <c r="L193" s="50">
        <v>20050608</v>
      </c>
    </row>
    <row r="194" spans="1:12" ht="15">
      <c r="A194" s="7">
        <v>164</v>
      </c>
      <c r="B194" s="17" t="s">
        <v>743</v>
      </c>
      <c r="C194" s="18" t="s">
        <v>744</v>
      </c>
      <c r="D194" s="17" t="s">
        <v>652</v>
      </c>
      <c r="E194" s="18" t="s">
        <v>745</v>
      </c>
      <c r="F194" s="27">
        <f t="shared" si="3"/>
        <v>839335</v>
      </c>
      <c r="G194" s="49">
        <v>314800</v>
      </c>
      <c r="H194" s="49">
        <v>192721</v>
      </c>
      <c r="I194" s="49">
        <v>0</v>
      </c>
      <c r="J194" s="49">
        <v>331814</v>
      </c>
      <c r="K194" s="49"/>
      <c r="L194" s="50">
        <v>20050608</v>
      </c>
    </row>
    <row r="195" spans="1:12" ht="15">
      <c r="A195" s="7">
        <v>165</v>
      </c>
      <c r="B195" s="17" t="s">
        <v>746</v>
      </c>
      <c r="C195" s="18" t="s">
        <v>747</v>
      </c>
      <c r="D195" s="17" t="s">
        <v>652</v>
      </c>
      <c r="E195" s="18" t="s">
        <v>748</v>
      </c>
      <c r="F195" s="27">
        <f t="shared" si="3"/>
        <v>1673327</v>
      </c>
      <c r="G195" s="49">
        <v>22200</v>
      </c>
      <c r="H195" s="49">
        <v>595724</v>
      </c>
      <c r="I195" s="49">
        <v>0</v>
      </c>
      <c r="J195" s="49">
        <v>1055403</v>
      </c>
      <c r="K195" s="49"/>
      <c r="L195" s="50">
        <v>20050707</v>
      </c>
    </row>
    <row r="196" spans="1:12" ht="15">
      <c r="A196" s="7">
        <v>166</v>
      </c>
      <c r="B196" s="17" t="s">
        <v>749</v>
      </c>
      <c r="C196" s="18" t="s">
        <v>750</v>
      </c>
      <c r="D196" s="17" t="s">
        <v>652</v>
      </c>
      <c r="E196" s="18" t="s">
        <v>751</v>
      </c>
      <c r="F196" s="27">
        <f t="shared" si="3"/>
        <v>0</v>
      </c>
      <c r="G196" s="49">
        <v>0</v>
      </c>
      <c r="H196" s="49">
        <v>0</v>
      </c>
      <c r="I196" s="49">
        <v>0</v>
      </c>
      <c r="J196" s="49">
        <v>0</v>
      </c>
      <c r="K196" s="49"/>
      <c r="L196" s="50">
        <v>20050707</v>
      </c>
    </row>
    <row r="197" spans="1:12" ht="15">
      <c r="A197" s="7">
        <v>167</v>
      </c>
      <c r="B197" s="17" t="s">
        <v>752</v>
      </c>
      <c r="C197" s="18" t="s">
        <v>753</v>
      </c>
      <c r="D197" s="17" t="s">
        <v>652</v>
      </c>
      <c r="E197" s="18" t="s">
        <v>754</v>
      </c>
      <c r="F197" s="27">
        <f t="shared" si="3"/>
        <v>12777113</v>
      </c>
      <c r="G197" s="49">
        <v>6587144</v>
      </c>
      <c r="H197" s="49">
        <v>1718647</v>
      </c>
      <c r="I197" s="49">
        <v>126000</v>
      </c>
      <c r="J197" s="49">
        <v>4345322</v>
      </c>
      <c r="K197" s="49"/>
      <c r="L197" s="50">
        <v>20050608</v>
      </c>
    </row>
    <row r="198" spans="1:12" ht="15">
      <c r="A198" s="7">
        <v>168</v>
      </c>
      <c r="B198" s="17" t="s">
        <v>755</v>
      </c>
      <c r="C198" s="18" t="s">
        <v>756</v>
      </c>
      <c r="D198" s="17" t="s">
        <v>652</v>
      </c>
      <c r="E198" s="18" t="s">
        <v>757</v>
      </c>
      <c r="F198" s="27">
        <f t="shared" si="3"/>
        <v>1753629</v>
      </c>
      <c r="G198" s="49">
        <v>698035</v>
      </c>
      <c r="H198" s="49">
        <v>554533</v>
      </c>
      <c r="I198" s="49">
        <v>181675</v>
      </c>
      <c r="J198" s="49">
        <v>319386</v>
      </c>
      <c r="K198" s="49"/>
      <c r="L198" s="50">
        <v>20050608</v>
      </c>
    </row>
    <row r="199" spans="1:12" ht="15">
      <c r="A199" s="7">
        <v>169</v>
      </c>
      <c r="B199" s="17" t="s">
        <v>758</v>
      </c>
      <c r="C199" s="18" t="s">
        <v>759</v>
      </c>
      <c r="D199" s="17" t="s">
        <v>652</v>
      </c>
      <c r="E199" s="18" t="s">
        <v>760</v>
      </c>
      <c r="F199" s="27">
        <f t="shared" si="3"/>
        <v>28581301</v>
      </c>
      <c r="G199" s="49">
        <v>21684782</v>
      </c>
      <c r="H199" s="49">
        <v>2290543</v>
      </c>
      <c r="I199" s="49">
        <v>1420467</v>
      </c>
      <c r="J199" s="49">
        <v>3185509</v>
      </c>
      <c r="K199" s="49"/>
      <c r="L199" s="50">
        <v>20050707</v>
      </c>
    </row>
    <row r="200" spans="1:12" ht="15">
      <c r="A200" s="7">
        <v>170</v>
      </c>
      <c r="B200" s="17" t="s">
        <v>761</v>
      </c>
      <c r="C200" s="18" t="s">
        <v>762</v>
      </c>
      <c r="D200" s="17" t="s">
        <v>652</v>
      </c>
      <c r="E200" s="18" t="s">
        <v>763</v>
      </c>
      <c r="F200" s="27">
        <f t="shared" si="3"/>
        <v>73782</v>
      </c>
      <c r="G200" s="49">
        <v>0</v>
      </c>
      <c r="H200" s="49">
        <v>73782</v>
      </c>
      <c r="I200" s="49">
        <v>0</v>
      </c>
      <c r="J200" s="49">
        <v>0</v>
      </c>
      <c r="K200" s="49"/>
      <c r="L200" s="50" t="s">
        <v>3</v>
      </c>
    </row>
    <row r="201" spans="1:12" ht="15">
      <c r="A201" s="7">
        <v>171</v>
      </c>
      <c r="B201" s="17" t="s">
        <v>765</v>
      </c>
      <c r="C201" s="18" t="s">
        <v>766</v>
      </c>
      <c r="D201" s="17" t="s">
        <v>764</v>
      </c>
      <c r="E201" s="18" t="s">
        <v>767</v>
      </c>
      <c r="F201" s="27">
        <f t="shared" si="3"/>
        <v>21671177</v>
      </c>
      <c r="G201" s="49">
        <v>14759152</v>
      </c>
      <c r="H201" s="49">
        <v>2459327</v>
      </c>
      <c r="I201" s="49">
        <v>2607341</v>
      </c>
      <c r="J201" s="49">
        <v>1845357</v>
      </c>
      <c r="K201" s="49"/>
      <c r="L201" s="50">
        <v>20050608</v>
      </c>
    </row>
    <row r="202" spans="1:12" ht="15">
      <c r="A202" s="7">
        <v>172</v>
      </c>
      <c r="B202" s="17" t="s">
        <v>768</v>
      </c>
      <c r="C202" s="18" t="s">
        <v>769</v>
      </c>
      <c r="D202" s="17" t="s">
        <v>764</v>
      </c>
      <c r="E202" s="18" t="s">
        <v>770</v>
      </c>
      <c r="F202" s="27">
        <f t="shared" si="3"/>
        <v>7541057</v>
      </c>
      <c r="G202" s="49">
        <v>3816944</v>
      </c>
      <c r="H202" s="49">
        <v>2696140</v>
      </c>
      <c r="I202" s="49">
        <v>182600</v>
      </c>
      <c r="J202" s="49">
        <v>845373</v>
      </c>
      <c r="K202" s="49"/>
      <c r="L202" s="50">
        <v>20050608</v>
      </c>
    </row>
    <row r="203" spans="1:12" ht="15">
      <c r="A203" s="7">
        <v>173</v>
      </c>
      <c r="B203" s="17" t="s">
        <v>771</v>
      </c>
      <c r="C203" s="18" t="s">
        <v>772</v>
      </c>
      <c r="D203" s="17" t="s">
        <v>764</v>
      </c>
      <c r="E203" s="18" t="s">
        <v>773</v>
      </c>
      <c r="F203" s="27">
        <f t="shared" si="3"/>
        <v>656540</v>
      </c>
      <c r="G203" s="49">
        <v>313600</v>
      </c>
      <c r="H203" s="49">
        <v>252440</v>
      </c>
      <c r="I203" s="49">
        <v>18200</v>
      </c>
      <c r="J203" s="49">
        <v>72300</v>
      </c>
      <c r="K203" s="49"/>
      <c r="L203" s="50">
        <v>20050608</v>
      </c>
    </row>
    <row r="204" spans="1:12" ht="15">
      <c r="A204" s="7">
        <v>174</v>
      </c>
      <c r="B204" s="17" t="s">
        <v>774</v>
      </c>
      <c r="C204" s="18" t="s">
        <v>775</v>
      </c>
      <c r="D204" s="17" t="s">
        <v>764</v>
      </c>
      <c r="E204" s="18" t="s">
        <v>776</v>
      </c>
      <c r="F204" s="27">
        <f t="shared" si="3"/>
        <v>3281774</v>
      </c>
      <c r="G204" s="49">
        <v>0</v>
      </c>
      <c r="H204" s="49">
        <v>816341</v>
      </c>
      <c r="I204" s="49">
        <v>1587908</v>
      </c>
      <c r="J204" s="49">
        <v>877525</v>
      </c>
      <c r="K204" s="49"/>
      <c r="L204" s="50">
        <v>20050707</v>
      </c>
    </row>
    <row r="205" spans="1:12" ht="15">
      <c r="A205" s="7">
        <v>175</v>
      </c>
      <c r="B205" s="17" t="s">
        <v>777</v>
      </c>
      <c r="C205" s="18" t="s">
        <v>778</v>
      </c>
      <c r="D205" s="17" t="s">
        <v>764</v>
      </c>
      <c r="E205" s="18" t="s">
        <v>779</v>
      </c>
      <c r="F205" s="27">
        <f t="shared" si="3"/>
        <v>13821620</v>
      </c>
      <c r="G205" s="49">
        <v>4535614</v>
      </c>
      <c r="H205" s="49">
        <v>5505241</v>
      </c>
      <c r="I205" s="49">
        <v>2572224</v>
      </c>
      <c r="J205" s="49">
        <v>1208541</v>
      </c>
      <c r="K205" s="49"/>
      <c r="L205" s="50">
        <v>20050608</v>
      </c>
    </row>
    <row r="206" spans="1:12" ht="15">
      <c r="A206" s="7">
        <v>176</v>
      </c>
      <c r="B206" s="17" t="s">
        <v>780</v>
      </c>
      <c r="C206" s="18" t="s">
        <v>781</v>
      </c>
      <c r="D206" s="17" t="s">
        <v>764</v>
      </c>
      <c r="E206" s="18" t="s">
        <v>782</v>
      </c>
      <c r="F206" s="27">
        <f t="shared" si="3"/>
        <v>26407800</v>
      </c>
      <c r="G206" s="49">
        <v>9821905</v>
      </c>
      <c r="H206" s="49">
        <v>737689</v>
      </c>
      <c r="I206" s="49">
        <v>12876640</v>
      </c>
      <c r="J206" s="49">
        <v>2971566</v>
      </c>
      <c r="K206" s="49"/>
      <c r="L206" s="50">
        <v>20050608</v>
      </c>
    </row>
    <row r="207" spans="1:12" ht="15">
      <c r="A207" s="7">
        <v>177</v>
      </c>
      <c r="B207" s="17" t="s">
        <v>783</v>
      </c>
      <c r="C207" s="18" t="s">
        <v>784</v>
      </c>
      <c r="D207" s="17" t="s">
        <v>764</v>
      </c>
      <c r="E207" s="18" t="s">
        <v>785</v>
      </c>
      <c r="F207" s="27">
        <f t="shared" si="3"/>
        <v>27608579</v>
      </c>
      <c r="G207" s="49">
        <v>25288110</v>
      </c>
      <c r="H207" s="49">
        <v>1625594</v>
      </c>
      <c r="I207" s="49">
        <v>21500</v>
      </c>
      <c r="J207" s="49">
        <v>673375</v>
      </c>
      <c r="K207" s="49"/>
      <c r="L207" s="50">
        <v>20050608</v>
      </c>
    </row>
    <row r="208" spans="1:12" ht="15">
      <c r="A208" s="7">
        <v>178</v>
      </c>
      <c r="B208" s="17" t="s">
        <v>786</v>
      </c>
      <c r="C208" s="18" t="s">
        <v>787</v>
      </c>
      <c r="D208" s="17" t="s">
        <v>764</v>
      </c>
      <c r="E208" s="18" t="s">
        <v>788</v>
      </c>
      <c r="F208" s="27">
        <f t="shared" si="3"/>
        <v>56517825</v>
      </c>
      <c r="G208" s="49">
        <v>45617771</v>
      </c>
      <c r="H208" s="49">
        <v>7193084</v>
      </c>
      <c r="I208" s="49">
        <v>534050</v>
      </c>
      <c r="J208" s="49">
        <v>3172920</v>
      </c>
      <c r="K208" s="49"/>
      <c r="L208" s="50">
        <v>20050608</v>
      </c>
    </row>
    <row r="209" spans="1:12" ht="15">
      <c r="A209" s="7">
        <v>179</v>
      </c>
      <c r="B209" s="17" t="s">
        <v>789</v>
      </c>
      <c r="C209" s="18" t="s">
        <v>790</v>
      </c>
      <c r="D209" s="17" t="s">
        <v>764</v>
      </c>
      <c r="E209" s="18" t="s">
        <v>791</v>
      </c>
      <c r="F209" s="27">
        <f t="shared" si="3"/>
        <v>15871889</v>
      </c>
      <c r="G209" s="49">
        <v>13461414</v>
      </c>
      <c r="H209" s="49">
        <v>1834825</v>
      </c>
      <c r="I209" s="49">
        <v>95400</v>
      </c>
      <c r="J209" s="49">
        <v>480250</v>
      </c>
      <c r="K209" s="49"/>
      <c r="L209" s="50">
        <v>20050608</v>
      </c>
    </row>
    <row r="210" spans="1:12" ht="15">
      <c r="A210" s="7">
        <v>180</v>
      </c>
      <c r="B210" s="17" t="s">
        <v>792</v>
      </c>
      <c r="C210" s="18" t="s">
        <v>793</v>
      </c>
      <c r="D210" s="17" t="s">
        <v>764</v>
      </c>
      <c r="E210" s="18" t="s">
        <v>794</v>
      </c>
      <c r="F210" s="27">
        <f t="shared" si="3"/>
        <v>12196854</v>
      </c>
      <c r="G210" s="49">
        <v>7957148</v>
      </c>
      <c r="H210" s="49">
        <v>3805412</v>
      </c>
      <c r="I210" s="49">
        <v>0</v>
      </c>
      <c r="J210" s="49">
        <v>434294</v>
      </c>
      <c r="K210" s="49"/>
      <c r="L210" s="50">
        <v>20050608</v>
      </c>
    </row>
    <row r="211" spans="1:12" ht="15">
      <c r="A211" s="7">
        <v>181</v>
      </c>
      <c r="B211" s="17" t="s">
        <v>795</v>
      </c>
      <c r="C211" s="18" t="s">
        <v>796</v>
      </c>
      <c r="D211" s="17" t="s">
        <v>764</v>
      </c>
      <c r="E211" s="18" t="s">
        <v>797</v>
      </c>
      <c r="F211" s="27">
        <f t="shared" si="3"/>
        <v>12432953</v>
      </c>
      <c r="G211" s="49">
        <v>4849009</v>
      </c>
      <c r="H211" s="49">
        <v>4865893</v>
      </c>
      <c r="I211" s="49">
        <v>793085</v>
      </c>
      <c r="J211" s="49">
        <v>1924966</v>
      </c>
      <c r="K211" s="49"/>
      <c r="L211" s="50">
        <v>20050608</v>
      </c>
    </row>
    <row r="212" spans="1:12" ht="15">
      <c r="A212" s="7">
        <v>182</v>
      </c>
      <c r="B212" s="17" t="s">
        <v>798</v>
      </c>
      <c r="C212" s="18" t="s">
        <v>799</v>
      </c>
      <c r="D212" s="17" t="s">
        <v>764</v>
      </c>
      <c r="E212" s="18" t="s">
        <v>800</v>
      </c>
      <c r="F212" s="27">
        <f t="shared" si="3"/>
        <v>954894</v>
      </c>
      <c r="G212" s="49">
        <v>1363</v>
      </c>
      <c r="H212" s="49">
        <v>926105</v>
      </c>
      <c r="I212" s="49">
        <v>0</v>
      </c>
      <c r="J212" s="49">
        <v>27426</v>
      </c>
      <c r="K212" s="49"/>
      <c r="L212" s="50">
        <v>20050608</v>
      </c>
    </row>
    <row r="213" spans="1:12" ht="15">
      <c r="A213" s="7">
        <v>183</v>
      </c>
      <c r="B213" s="17" t="s">
        <v>801</v>
      </c>
      <c r="C213" s="18" t="s">
        <v>802</v>
      </c>
      <c r="D213" s="17" t="s">
        <v>764</v>
      </c>
      <c r="E213" s="18" t="s">
        <v>803</v>
      </c>
      <c r="F213" s="27">
        <f t="shared" si="3"/>
        <v>2114150</v>
      </c>
      <c r="G213" s="49">
        <v>1817950</v>
      </c>
      <c r="H213" s="49">
        <v>296100</v>
      </c>
      <c r="I213" s="49">
        <v>0</v>
      </c>
      <c r="J213" s="49">
        <v>100</v>
      </c>
      <c r="K213" s="49"/>
      <c r="L213" s="50">
        <v>20050608</v>
      </c>
    </row>
    <row r="214" spans="1:12" ht="15">
      <c r="A214" s="7">
        <v>184</v>
      </c>
      <c r="B214" s="17" t="s">
        <v>804</v>
      </c>
      <c r="C214" s="18" t="s">
        <v>805</v>
      </c>
      <c r="D214" s="17" t="s">
        <v>764</v>
      </c>
      <c r="E214" s="18" t="s">
        <v>806</v>
      </c>
      <c r="F214" s="27">
        <f t="shared" si="3"/>
        <v>25414652</v>
      </c>
      <c r="G214" s="49">
        <v>23216456</v>
      </c>
      <c r="H214" s="49">
        <v>759151</v>
      </c>
      <c r="I214" s="49">
        <v>659175</v>
      </c>
      <c r="J214" s="49">
        <v>779870</v>
      </c>
      <c r="K214" s="49"/>
      <c r="L214" s="50">
        <v>20050608</v>
      </c>
    </row>
    <row r="215" spans="1:12" ht="15">
      <c r="A215" s="7">
        <v>185</v>
      </c>
      <c r="B215" s="17" t="s">
        <v>807</v>
      </c>
      <c r="C215" s="18" t="s">
        <v>808</v>
      </c>
      <c r="D215" s="17" t="s">
        <v>764</v>
      </c>
      <c r="E215" s="18" t="s">
        <v>809</v>
      </c>
      <c r="F215" s="27">
        <f t="shared" si="3"/>
        <v>27972542</v>
      </c>
      <c r="G215" s="49">
        <v>24770596</v>
      </c>
      <c r="H215" s="49">
        <v>2046364</v>
      </c>
      <c r="I215" s="49">
        <v>0</v>
      </c>
      <c r="J215" s="49">
        <v>1155582</v>
      </c>
      <c r="K215" s="49"/>
      <c r="L215" s="50">
        <v>20050608</v>
      </c>
    </row>
    <row r="216" spans="1:12" ht="15">
      <c r="A216" s="7">
        <v>186</v>
      </c>
      <c r="B216" s="17" t="s">
        <v>810</v>
      </c>
      <c r="C216" s="18" t="s">
        <v>811</v>
      </c>
      <c r="D216" s="17" t="s">
        <v>764</v>
      </c>
      <c r="E216" s="18" t="s">
        <v>812</v>
      </c>
      <c r="F216" s="27">
        <f t="shared" si="3"/>
        <v>142900</v>
      </c>
      <c r="G216" s="49">
        <v>41000</v>
      </c>
      <c r="H216" s="49">
        <v>82000</v>
      </c>
      <c r="I216" s="49">
        <v>0</v>
      </c>
      <c r="J216" s="49">
        <v>19900</v>
      </c>
      <c r="K216" s="49"/>
      <c r="L216" s="50">
        <v>20050608</v>
      </c>
    </row>
    <row r="217" spans="1:12" ht="15">
      <c r="A217" s="7">
        <v>187</v>
      </c>
      <c r="B217" s="17" t="s">
        <v>814</v>
      </c>
      <c r="C217" s="18" t="s">
        <v>815</v>
      </c>
      <c r="D217" s="17" t="s">
        <v>813</v>
      </c>
      <c r="E217" s="18" t="s">
        <v>816</v>
      </c>
      <c r="F217" s="27">
        <f t="shared" si="3"/>
        <v>4052081</v>
      </c>
      <c r="G217" s="49">
        <v>2304003</v>
      </c>
      <c r="H217" s="49">
        <v>704709</v>
      </c>
      <c r="I217" s="49">
        <v>11295</v>
      </c>
      <c r="J217" s="49">
        <v>1032074</v>
      </c>
      <c r="K217" s="49"/>
      <c r="L217" s="50">
        <v>20050707</v>
      </c>
    </row>
    <row r="218" spans="1:12" ht="15">
      <c r="A218" s="7">
        <v>188</v>
      </c>
      <c r="B218" s="17" t="s">
        <v>817</v>
      </c>
      <c r="C218" s="18" t="s">
        <v>818</v>
      </c>
      <c r="D218" s="17" t="s">
        <v>813</v>
      </c>
      <c r="E218" s="18" t="s">
        <v>819</v>
      </c>
      <c r="F218" s="27">
        <f t="shared" si="3"/>
        <v>687337</v>
      </c>
      <c r="G218" s="49">
        <v>0</v>
      </c>
      <c r="H218" s="49">
        <v>354583</v>
      </c>
      <c r="I218" s="49">
        <v>75844</v>
      </c>
      <c r="J218" s="49">
        <v>256910</v>
      </c>
      <c r="K218" s="49"/>
      <c r="L218" s="50">
        <v>20050707</v>
      </c>
    </row>
    <row r="219" spans="1:12" ht="15">
      <c r="A219" s="7">
        <v>189</v>
      </c>
      <c r="B219" s="17" t="s">
        <v>820</v>
      </c>
      <c r="C219" s="18" t="s">
        <v>821</v>
      </c>
      <c r="D219" s="17" t="s">
        <v>813</v>
      </c>
      <c r="E219" s="18" t="s">
        <v>822</v>
      </c>
      <c r="F219" s="27">
        <f t="shared" si="3"/>
        <v>695660</v>
      </c>
      <c r="G219" s="49">
        <v>382500</v>
      </c>
      <c r="H219" s="49">
        <v>93820</v>
      </c>
      <c r="I219" s="49">
        <v>57860</v>
      </c>
      <c r="J219" s="49">
        <v>161480</v>
      </c>
      <c r="K219" s="49"/>
      <c r="L219" s="50">
        <v>20050608</v>
      </c>
    </row>
    <row r="220" spans="1:12" ht="15">
      <c r="A220" s="7">
        <v>190</v>
      </c>
      <c r="B220" s="17" t="s">
        <v>823</v>
      </c>
      <c r="C220" s="18" t="s">
        <v>824</v>
      </c>
      <c r="D220" s="17" t="s">
        <v>813</v>
      </c>
      <c r="E220" s="18" t="s">
        <v>825</v>
      </c>
      <c r="F220" s="27">
        <f t="shared" si="3"/>
        <v>193255</v>
      </c>
      <c r="G220" s="49">
        <v>63000</v>
      </c>
      <c r="H220" s="49">
        <v>99405</v>
      </c>
      <c r="I220" s="49">
        <v>19500</v>
      </c>
      <c r="J220" s="49">
        <v>11350</v>
      </c>
      <c r="K220" s="49"/>
      <c r="L220" s="50">
        <v>20050608</v>
      </c>
    </row>
    <row r="221" spans="1:12" ht="15">
      <c r="A221" s="7">
        <v>191</v>
      </c>
      <c r="B221" s="17" t="s">
        <v>826</v>
      </c>
      <c r="C221" s="18" t="s">
        <v>827</v>
      </c>
      <c r="D221" s="17" t="s">
        <v>813</v>
      </c>
      <c r="E221" s="18" t="s">
        <v>828</v>
      </c>
      <c r="F221" s="27">
        <f t="shared" si="3"/>
        <v>624395</v>
      </c>
      <c r="G221" s="49">
        <v>251741</v>
      </c>
      <c r="H221" s="49">
        <v>282654</v>
      </c>
      <c r="I221" s="49">
        <v>75200</v>
      </c>
      <c r="J221" s="49">
        <v>14800</v>
      </c>
      <c r="K221" s="49"/>
      <c r="L221" s="50">
        <v>20050707</v>
      </c>
    </row>
    <row r="222" spans="1:12" ht="15">
      <c r="A222" s="7">
        <v>192</v>
      </c>
      <c r="B222" s="17" t="s">
        <v>829</v>
      </c>
      <c r="C222" s="18" t="s">
        <v>830</v>
      </c>
      <c r="D222" s="17" t="s">
        <v>813</v>
      </c>
      <c r="E222" s="18" t="s">
        <v>831</v>
      </c>
      <c r="F222" s="27">
        <f t="shared" si="3"/>
        <v>220473</v>
      </c>
      <c r="G222" s="49">
        <v>200500</v>
      </c>
      <c r="H222" s="49">
        <v>14973</v>
      </c>
      <c r="I222" s="49">
        <v>0</v>
      </c>
      <c r="J222" s="49">
        <v>5000</v>
      </c>
      <c r="K222" s="49"/>
      <c r="L222" s="50">
        <v>20050608</v>
      </c>
    </row>
    <row r="223" spans="1:12" ht="15">
      <c r="A223" s="7">
        <v>193</v>
      </c>
      <c r="B223" s="17" t="s">
        <v>832</v>
      </c>
      <c r="C223" s="18" t="s">
        <v>833</v>
      </c>
      <c r="D223" s="17" t="s">
        <v>813</v>
      </c>
      <c r="E223" s="18" t="s">
        <v>834</v>
      </c>
      <c r="F223" s="27">
        <f aca="true" t="shared" si="4" ref="F223:F286">G223+H223+I223+J223</f>
        <v>893371</v>
      </c>
      <c r="G223" s="49">
        <v>117500</v>
      </c>
      <c r="H223" s="49">
        <v>185981</v>
      </c>
      <c r="I223" s="49">
        <v>500637</v>
      </c>
      <c r="J223" s="49">
        <v>89253</v>
      </c>
      <c r="K223" s="49"/>
      <c r="L223" s="50">
        <v>20050707</v>
      </c>
    </row>
    <row r="224" spans="1:12" ht="15">
      <c r="A224" s="7">
        <v>194</v>
      </c>
      <c r="B224" s="17" t="s">
        <v>835</v>
      </c>
      <c r="C224" s="18" t="s">
        <v>836</v>
      </c>
      <c r="D224" s="17" t="s">
        <v>813</v>
      </c>
      <c r="E224" s="18" t="s">
        <v>837</v>
      </c>
      <c r="F224" s="27">
        <f t="shared" si="4"/>
        <v>489100</v>
      </c>
      <c r="G224" s="49">
        <v>90000</v>
      </c>
      <c r="H224" s="49">
        <v>399100</v>
      </c>
      <c r="I224" s="49">
        <v>0</v>
      </c>
      <c r="J224" s="49">
        <v>0</v>
      </c>
      <c r="K224" s="49"/>
      <c r="L224" s="50">
        <v>20050608</v>
      </c>
    </row>
    <row r="225" spans="1:12" ht="15">
      <c r="A225" s="7">
        <v>195</v>
      </c>
      <c r="B225" s="17" t="s">
        <v>838</v>
      </c>
      <c r="C225" s="18" t="s">
        <v>839</v>
      </c>
      <c r="D225" s="17" t="s">
        <v>813</v>
      </c>
      <c r="E225" s="18" t="s">
        <v>840</v>
      </c>
      <c r="F225" s="27">
        <f t="shared" si="4"/>
        <v>1017614</v>
      </c>
      <c r="G225" s="49">
        <v>228301</v>
      </c>
      <c r="H225" s="49">
        <v>378239</v>
      </c>
      <c r="I225" s="49">
        <v>53350</v>
      </c>
      <c r="J225" s="49">
        <v>357724</v>
      </c>
      <c r="K225" s="49"/>
      <c r="L225" s="50">
        <v>20050707</v>
      </c>
    </row>
    <row r="226" spans="1:12" ht="15">
      <c r="A226" s="7">
        <v>196</v>
      </c>
      <c r="B226" s="17" t="s">
        <v>841</v>
      </c>
      <c r="C226" s="18" t="s">
        <v>842</v>
      </c>
      <c r="D226" s="17" t="s">
        <v>813</v>
      </c>
      <c r="E226" s="18" t="s">
        <v>843</v>
      </c>
      <c r="F226" s="27">
        <f t="shared" si="4"/>
        <v>9520038</v>
      </c>
      <c r="G226" s="49">
        <v>5474594</v>
      </c>
      <c r="H226" s="49">
        <v>971033</v>
      </c>
      <c r="I226" s="49">
        <v>2490456</v>
      </c>
      <c r="J226" s="49">
        <v>583955</v>
      </c>
      <c r="K226" s="49"/>
      <c r="L226" s="50">
        <v>20050707</v>
      </c>
    </row>
    <row r="227" spans="1:12" ht="15">
      <c r="A227" s="7">
        <v>197</v>
      </c>
      <c r="B227" s="17" t="s">
        <v>844</v>
      </c>
      <c r="C227" s="18" t="s">
        <v>845</v>
      </c>
      <c r="D227" s="17" t="s">
        <v>813</v>
      </c>
      <c r="E227" s="18" t="s">
        <v>846</v>
      </c>
      <c r="F227" s="27">
        <f t="shared" si="4"/>
        <v>43949</v>
      </c>
      <c r="G227" s="49">
        <v>0</v>
      </c>
      <c r="H227" s="49">
        <v>32949</v>
      </c>
      <c r="I227" s="49">
        <v>11000</v>
      </c>
      <c r="J227" s="49">
        <v>0</v>
      </c>
      <c r="K227" s="49"/>
      <c r="L227" s="50">
        <v>20050608</v>
      </c>
    </row>
    <row r="228" spans="1:12" ht="15">
      <c r="A228" s="7">
        <v>198</v>
      </c>
      <c r="B228" s="17" t="s">
        <v>847</v>
      </c>
      <c r="C228" s="18" t="s">
        <v>848</v>
      </c>
      <c r="D228" s="17" t="s">
        <v>813</v>
      </c>
      <c r="E228" s="18" t="s">
        <v>849</v>
      </c>
      <c r="F228" s="27">
        <f t="shared" si="4"/>
        <v>281375</v>
      </c>
      <c r="G228" s="49">
        <v>130000</v>
      </c>
      <c r="H228" s="49">
        <v>49275</v>
      </c>
      <c r="I228" s="49">
        <v>81000</v>
      </c>
      <c r="J228" s="49">
        <v>21100</v>
      </c>
      <c r="K228" s="49"/>
      <c r="L228" s="50">
        <v>20050608</v>
      </c>
    </row>
    <row r="229" spans="1:12" ht="15">
      <c r="A229" s="7">
        <v>199</v>
      </c>
      <c r="B229" s="17" t="s">
        <v>850</v>
      </c>
      <c r="C229" s="18" t="s">
        <v>851</v>
      </c>
      <c r="D229" s="17" t="s">
        <v>813</v>
      </c>
      <c r="E229" s="18" t="s">
        <v>852</v>
      </c>
      <c r="F229" s="27">
        <f t="shared" si="4"/>
        <v>8971734</v>
      </c>
      <c r="G229" s="49">
        <v>2780275</v>
      </c>
      <c r="H229" s="49">
        <v>442840</v>
      </c>
      <c r="I229" s="49">
        <v>4992693</v>
      </c>
      <c r="J229" s="49">
        <v>755926</v>
      </c>
      <c r="K229" s="49"/>
      <c r="L229" s="50">
        <v>20050608</v>
      </c>
    </row>
    <row r="230" spans="1:12" ht="15">
      <c r="A230" s="7">
        <v>200</v>
      </c>
      <c r="B230" s="17" t="s">
        <v>853</v>
      </c>
      <c r="C230" s="18" t="s">
        <v>854</v>
      </c>
      <c r="D230" s="17" t="s">
        <v>813</v>
      </c>
      <c r="E230" s="18" t="s">
        <v>855</v>
      </c>
      <c r="F230" s="27">
        <f t="shared" si="4"/>
        <v>23270081</v>
      </c>
      <c r="G230" s="49">
        <v>5300308</v>
      </c>
      <c r="H230" s="49">
        <v>2976817</v>
      </c>
      <c r="I230" s="49">
        <v>2594848</v>
      </c>
      <c r="J230" s="49">
        <v>12398108</v>
      </c>
      <c r="K230" s="49"/>
      <c r="L230" s="50">
        <v>20050608</v>
      </c>
    </row>
    <row r="231" spans="1:12" ht="15">
      <c r="A231" s="7">
        <v>201</v>
      </c>
      <c r="B231" s="17" t="s">
        <v>857</v>
      </c>
      <c r="C231" s="18" t="s">
        <v>858</v>
      </c>
      <c r="D231" s="17" t="s">
        <v>856</v>
      </c>
      <c r="E231" s="18" t="s">
        <v>859</v>
      </c>
      <c r="F231" s="27">
        <f t="shared" si="4"/>
        <v>3991120</v>
      </c>
      <c r="G231" s="49">
        <v>486300</v>
      </c>
      <c r="H231" s="49">
        <v>2430969</v>
      </c>
      <c r="I231" s="49">
        <v>195000</v>
      </c>
      <c r="J231" s="49">
        <v>878851</v>
      </c>
      <c r="K231" s="49"/>
      <c r="L231" s="50">
        <v>20050707</v>
      </c>
    </row>
    <row r="232" spans="1:12" ht="15">
      <c r="A232" s="7">
        <v>202</v>
      </c>
      <c r="B232" s="17" t="s">
        <v>860</v>
      </c>
      <c r="C232" s="18" t="s">
        <v>861</v>
      </c>
      <c r="D232" s="17" t="s">
        <v>856</v>
      </c>
      <c r="E232" s="18" t="s">
        <v>862</v>
      </c>
      <c r="F232" s="27">
        <f t="shared" si="4"/>
        <v>5665820</v>
      </c>
      <c r="G232" s="49">
        <v>2500</v>
      </c>
      <c r="H232" s="49">
        <v>3841417</v>
      </c>
      <c r="I232" s="49">
        <v>20000</v>
      </c>
      <c r="J232" s="49">
        <v>1801903</v>
      </c>
      <c r="K232" s="49"/>
      <c r="L232" s="50">
        <v>20050608</v>
      </c>
    </row>
    <row r="233" spans="1:12" ht="15">
      <c r="A233" s="7">
        <v>203</v>
      </c>
      <c r="B233" s="17" t="s">
        <v>863</v>
      </c>
      <c r="C233" s="18" t="s">
        <v>864</v>
      </c>
      <c r="D233" s="17" t="s">
        <v>856</v>
      </c>
      <c r="E233" s="18" t="s">
        <v>865</v>
      </c>
      <c r="F233" s="27">
        <f t="shared" si="4"/>
        <v>1768740</v>
      </c>
      <c r="G233" s="49">
        <v>187000</v>
      </c>
      <c r="H233" s="49">
        <v>1405634</v>
      </c>
      <c r="I233" s="49">
        <v>10000</v>
      </c>
      <c r="J233" s="49">
        <v>166106</v>
      </c>
      <c r="K233" s="49"/>
      <c r="L233" s="50">
        <v>20050608</v>
      </c>
    </row>
    <row r="234" spans="1:12" ht="15">
      <c r="A234" s="7">
        <v>204</v>
      </c>
      <c r="B234" s="17" t="s">
        <v>866</v>
      </c>
      <c r="C234" s="18" t="s">
        <v>867</v>
      </c>
      <c r="D234" s="17" t="s">
        <v>856</v>
      </c>
      <c r="E234" s="18" t="s">
        <v>868</v>
      </c>
      <c r="F234" s="27">
        <f t="shared" si="4"/>
        <v>6640711</v>
      </c>
      <c r="G234" s="49">
        <v>1260000</v>
      </c>
      <c r="H234" s="49">
        <v>2531443</v>
      </c>
      <c r="I234" s="49">
        <v>729900</v>
      </c>
      <c r="J234" s="49">
        <v>2119368</v>
      </c>
      <c r="K234" s="49"/>
      <c r="L234" s="50">
        <v>20050608</v>
      </c>
    </row>
    <row r="235" spans="1:12" ht="15">
      <c r="A235" s="7">
        <v>205</v>
      </c>
      <c r="B235" s="17" t="s">
        <v>869</v>
      </c>
      <c r="C235" s="18" t="s">
        <v>870</v>
      </c>
      <c r="D235" s="17" t="s">
        <v>856</v>
      </c>
      <c r="E235" s="18" t="s">
        <v>871</v>
      </c>
      <c r="F235" s="27">
        <f t="shared" si="4"/>
        <v>7400978</v>
      </c>
      <c r="G235" s="49">
        <v>780201</v>
      </c>
      <c r="H235" s="49">
        <v>4516492</v>
      </c>
      <c r="I235" s="49">
        <v>0</v>
      </c>
      <c r="J235" s="49">
        <v>2104285</v>
      </c>
      <c r="K235" s="49"/>
      <c r="L235" s="50">
        <v>20050707</v>
      </c>
    </row>
    <row r="236" spans="1:12" ht="15">
      <c r="A236" s="7">
        <v>206</v>
      </c>
      <c r="B236" s="17" t="s">
        <v>872</v>
      </c>
      <c r="C236" s="18" t="s">
        <v>873</v>
      </c>
      <c r="D236" s="17" t="s">
        <v>856</v>
      </c>
      <c r="E236" s="18" t="s">
        <v>874</v>
      </c>
      <c r="F236" s="27">
        <f t="shared" si="4"/>
        <v>2676536</v>
      </c>
      <c r="G236" s="49">
        <v>775800</v>
      </c>
      <c r="H236" s="49">
        <v>1635936</v>
      </c>
      <c r="I236" s="49">
        <v>264800</v>
      </c>
      <c r="J236" s="49">
        <v>0</v>
      </c>
      <c r="K236" s="49"/>
      <c r="L236" s="50">
        <v>20050707</v>
      </c>
    </row>
    <row r="237" spans="1:12" ht="15">
      <c r="A237" s="7">
        <v>207</v>
      </c>
      <c r="B237" s="17" t="s">
        <v>875</v>
      </c>
      <c r="C237" s="18" t="s">
        <v>876</v>
      </c>
      <c r="D237" s="17" t="s">
        <v>856</v>
      </c>
      <c r="E237" s="18" t="s">
        <v>828</v>
      </c>
      <c r="F237" s="27">
        <f t="shared" si="4"/>
        <v>13365399</v>
      </c>
      <c r="G237" s="49">
        <v>3665380</v>
      </c>
      <c r="H237" s="49">
        <v>1595687</v>
      </c>
      <c r="I237" s="49">
        <v>627450</v>
      </c>
      <c r="J237" s="49">
        <v>7476882</v>
      </c>
      <c r="K237" s="49"/>
      <c r="L237" s="50">
        <v>20050608</v>
      </c>
    </row>
    <row r="238" spans="1:12" ht="15">
      <c r="A238" s="7">
        <v>208</v>
      </c>
      <c r="B238" s="17" t="s">
        <v>877</v>
      </c>
      <c r="C238" s="18" t="s">
        <v>878</v>
      </c>
      <c r="D238" s="17" t="s">
        <v>856</v>
      </c>
      <c r="E238" s="18" t="s">
        <v>879</v>
      </c>
      <c r="F238" s="27">
        <f t="shared" si="4"/>
        <v>2360036</v>
      </c>
      <c r="G238" s="49">
        <v>0</v>
      </c>
      <c r="H238" s="49">
        <v>2315326</v>
      </c>
      <c r="I238" s="49">
        <v>25000</v>
      </c>
      <c r="J238" s="49">
        <v>19710</v>
      </c>
      <c r="K238" s="49"/>
      <c r="L238" s="50">
        <v>20050608</v>
      </c>
    </row>
    <row r="239" spans="1:12" ht="15">
      <c r="A239" s="7">
        <v>209</v>
      </c>
      <c r="B239" s="17" t="s">
        <v>880</v>
      </c>
      <c r="C239" s="18" t="s">
        <v>881</v>
      </c>
      <c r="D239" s="17" t="s">
        <v>856</v>
      </c>
      <c r="E239" s="18" t="s">
        <v>882</v>
      </c>
      <c r="F239" s="27">
        <f t="shared" si="4"/>
        <v>5389596</v>
      </c>
      <c r="G239" s="49">
        <v>482815</v>
      </c>
      <c r="H239" s="49">
        <v>3060179</v>
      </c>
      <c r="I239" s="49">
        <v>644001</v>
      </c>
      <c r="J239" s="49">
        <v>1202601</v>
      </c>
      <c r="K239" s="49"/>
      <c r="L239" s="50">
        <v>20050608</v>
      </c>
    </row>
    <row r="240" spans="1:12" ht="15">
      <c r="A240" s="7">
        <v>210</v>
      </c>
      <c r="B240" s="17" t="s">
        <v>883</v>
      </c>
      <c r="C240" s="18" t="s">
        <v>884</v>
      </c>
      <c r="D240" s="17" t="s">
        <v>856</v>
      </c>
      <c r="E240" s="18" t="s">
        <v>885</v>
      </c>
      <c r="F240" s="27">
        <f t="shared" si="4"/>
        <v>72232158</v>
      </c>
      <c r="G240" s="49">
        <v>35145605</v>
      </c>
      <c r="H240" s="49">
        <v>10551367</v>
      </c>
      <c r="I240" s="49">
        <v>23586403</v>
      </c>
      <c r="J240" s="49">
        <v>2948783</v>
      </c>
      <c r="K240" s="49"/>
      <c r="L240" s="50">
        <v>20050608</v>
      </c>
    </row>
    <row r="241" spans="1:12" ht="15">
      <c r="A241" s="7">
        <v>211</v>
      </c>
      <c r="B241" s="17" t="s">
        <v>886</v>
      </c>
      <c r="C241" s="18" t="s">
        <v>887</v>
      </c>
      <c r="D241" s="17" t="s">
        <v>856</v>
      </c>
      <c r="E241" s="18" t="s">
        <v>888</v>
      </c>
      <c r="F241" s="27">
        <f t="shared" si="4"/>
        <v>6364330</v>
      </c>
      <c r="G241" s="49">
        <v>194500</v>
      </c>
      <c r="H241" s="49">
        <v>5079623</v>
      </c>
      <c r="I241" s="49">
        <v>10750</v>
      </c>
      <c r="J241" s="49">
        <v>1079457</v>
      </c>
      <c r="K241" s="49"/>
      <c r="L241" s="50">
        <v>20050608</v>
      </c>
    </row>
    <row r="242" spans="1:12" ht="15">
      <c r="A242" s="7">
        <v>212</v>
      </c>
      <c r="B242" s="17" t="s">
        <v>889</v>
      </c>
      <c r="C242" s="18" t="s">
        <v>890</v>
      </c>
      <c r="D242" s="17" t="s">
        <v>856</v>
      </c>
      <c r="E242" s="18" t="s">
        <v>891</v>
      </c>
      <c r="F242" s="27">
        <f t="shared" si="4"/>
        <v>24790815</v>
      </c>
      <c r="G242" s="49">
        <v>4196576</v>
      </c>
      <c r="H242" s="49">
        <v>13862168</v>
      </c>
      <c r="I242" s="49">
        <v>382400</v>
      </c>
      <c r="J242" s="49">
        <v>6349671</v>
      </c>
      <c r="K242" s="49"/>
      <c r="L242" s="50">
        <v>20050608</v>
      </c>
    </row>
    <row r="243" spans="1:12" ht="15">
      <c r="A243" s="7">
        <v>213</v>
      </c>
      <c r="B243" s="17" t="s">
        <v>892</v>
      </c>
      <c r="C243" s="18" t="s">
        <v>893</v>
      </c>
      <c r="D243" s="17" t="s">
        <v>856</v>
      </c>
      <c r="E243" s="18" t="s">
        <v>894</v>
      </c>
      <c r="F243" s="27">
        <f t="shared" si="4"/>
        <v>10095454</v>
      </c>
      <c r="G243" s="49">
        <v>2271500</v>
      </c>
      <c r="H243" s="49">
        <v>5657101</v>
      </c>
      <c r="I243" s="49">
        <v>935117</v>
      </c>
      <c r="J243" s="49">
        <v>1231736</v>
      </c>
      <c r="K243" s="49"/>
      <c r="L243" s="50" t="s">
        <v>3</v>
      </c>
    </row>
    <row r="244" spans="1:12" ht="15">
      <c r="A244" s="7">
        <v>214</v>
      </c>
      <c r="B244" s="17" t="s">
        <v>895</v>
      </c>
      <c r="C244" s="18" t="s">
        <v>896</v>
      </c>
      <c r="D244" s="17" t="s">
        <v>856</v>
      </c>
      <c r="E244" s="18" t="s">
        <v>897</v>
      </c>
      <c r="F244" s="27">
        <f t="shared" si="4"/>
        <v>87301157</v>
      </c>
      <c r="G244" s="49">
        <v>38576632</v>
      </c>
      <c r="H244" s="49">
        <v>4869738</v>
      </c>
      <c r="I244" s="49">
        <v>10818500</v>
      </c>
      <c r="J244" s="49">
        <v>33036287</v>
      </c>
      <c r="K244" s="49"/>
      <c r="L244" s="50">
        <v>20050707</v>
      </c>
    </row>
    <row r="245" spans="1:12" ht="15">
      <c r="A245" s="7">
        <v>215</v>
      </c>
      <c r="B245" s="17" t="s">
        <v>898</v>
      </c>
      <c r="C245" s="18" t="s">
        <v>899</v>
      </c>
      <c r="D245" s="17" t="s">
        <v>856</v>
      </c>
      <c r="E245" s="18" t="s">
        <v>900</v>
      </c>
      <c r="F245" s="27">
        <f t="shared" si="4"/>
        <v>2956845</v>
      </c>
      <c r="G245" s="49">
        <v>64928</v>
      </c>
      <c r="H245" s="49">
        <v>2883017</v>
      </c>
      <c r="I245" s="49">
        <v>0</v>
      </c>
      <c r="J245" s="49">
        <v>8900</v>
      </c>
      <c r="K245" s="49"/>
      <c r="L245" s="50">
        <v>20050707</v>
      </c>
    </row>
    <row r="246" spans="1:12" ht="15">
      <c r="A246" s="7">
        <v>216</v>
      </c>
      <c r="B246" s="17" t="s">
        <v>901</v>
      </c>
      <c r="C246" s="18" t="s">
        <v>902</v>
      </c>
      <c r="D246" s="17" t="s">
        <v>856</v>
      </c>
      <c r="E246" s="18" t="s">
        <v>903</v>
      </c>
      <c r="F246" s="27">
        <f t="shared" si="4"/>
        <v>5054504</v>
      </c>
      <c r="G246" s="49">
        <v>104800</v>
      </c>
      <c r="H246" s="49">
        <v>3300400</v>
      </c>
      <c r="I246" s="49">
        <v>95000</v>
      </c>
      <c r="J246" s="49">
        <v>1554304</v>
      </c>
      <c r="K246" s="49"/>
      <c r="L246" s="50">
        <v>20050707</v>
      </c>
    </row>
    <row r="247" spans="1:12" ht="15">
      <c r="A247" s="7">
        <v>217</v>
      </c>
      <c r="B247" s="19" t="s">
        <v>447</v>
      </c>
      <c r="C247" s="18" t="s">
        <v>904</v>
      </c>
      <c r="D247" s="17" t="s">
        <v>856</v>
      </c>
      <c r="E247" s="18" t="s">
        <v>905</v>
      </c>
      <c r="F247" s="27">
        <f t="shared" si="4"/>
        <v>2989562</v>
      </c>
      <c r="G247" s="49">
        <v>1570354</v>
      </c>
      <c r="H247" s="49">
        <v>868392</v>
      </c>
      <c r="I247" s="49">
        <v>7500</v>
      </c>
      <c r="J247" s="49">
        <v>543316</v>
      </c>
      <c r="K247" s="49"/>
      <c r="L247" s="50">
        <v>20050707</v>
      </c>
    </row>
    <row r="248" spans="1:12" ht="15">
      <c r="A248" s="7">
        <v>218</v>
      </c>
      <c r="B248" s="17" t="s">
        <v>906</v>
      </c>
      <c r="C248" s="18" t="s">
        <v>907</v>
      </c>
      <c r="D248" s="17" t="s">
        <v>856</v>
      </c>
      <c r="E248" s="18" t="s">
        <v>908</v>
      </c>
      <c r="F248" s="27">
        <f t="shared" si="4"/>
        <v>7183649</v>
      </c>
      <c r="G248" s="49">
        <v>2261190</v>
      </c>
      <c r="H248" s="49">
        <v>1225333</v>
      </c>
      <c r="I248" s="49">
        <v>52000</v>
      </c>
      <c r="J248" s="49">
        <v>3645126</v>
      </c>
      <c r="K248" s="49"/>
      <c r="L248" s="50">
        <v>20050707</v>
      </c>
    </row>
    <row r="249" spans="1:12" ht="15">
      <c r="A249" s="7">
        <v>219</v>
      </c>
      <c r="B249" s="17" t="s">
        <v>909</v>
      </c>
      <c r="C249" s="18" t="s">
        <v>910</v>
      </c>
      <c r="D249" s="17" t="s">
        <v>856</v>
      </c>
      <c r="E249" s="18" t="s">
        <v>911</v>
      </c>
      <c r="F249" s="27">
        <f t="shared" si="4"/>
        <v>21769329</v>
      </c>
      <c r="G249" s="49">
        <v>2661520</v>
      </c>
      <c r="H249" s="49">
        <v>3917667</v>
      </c>
      <c r="I249" s="49">
        <v>11925000</v>
      </c>
      <c r="J249" s="49">
        <v>3265142</v>
      </c>
      <c r="K249" s="49"/>
      <c r="L249" s="50">
        <v>20050608</v>
      </c>
    </row>
    <row r="250" spans="1:12" ht="15">
      <c r="A250" s="7">
        <v>220</v>
      </c>
      <c r="B250" s="17" t="s">
        <v>912</v>
      </c>
      <c r="C250" s="18" t="s">
        <v>913</v>
      </c>
      <c r="D250" s="17" t="s">
        <v>856</v>
      </c>
      <c r="E250" s="18" t="s">
        <v>914</v>
      </c>
      <c r="F250" s="27">
        <f t="shared" si="4"/>
        <v>2713047</v>
      </c>
      <c r="G250" s="49">
        <v>170700</v>
      </c>
      <c r="H250" s="49">
        <v>2098227</v>
      </c>
      <c r="I250" s="49">
        <v>29000</v>
      </c>
      <c r="J250" s="49">
        <v>415120</v>
      </c>
      <c r="K250" s="49"/>
      <c r="L250" s="50">
        <v>20050608</v>
      </c>
    </row>
    <row r="251" spans="1:12" ht="15">
      <c r="A251" s="7">
        <v>221</v>
      </c>
      <c r="B251" s="17" t="s">
        <v>915</v>
      </c>
      <c r="C251" s="18" t="s">
        <v>916</v>
      </c>
      <c r="D251" s="17" t="s">
        <v>856</v>
      </c>
      <c r="E251" s="18" t="s">
        <v>917</v>
      </c>
      <c r="F251" s="27">
        <f t="shared" si="4"/>
        <v>4581821</v>
      </c>
      <c r="G251" s="49">
        <v>209055</v>
      </c>
      <c r="H251" s="49">
        <v>3129154</v>
      </c>
      <c r="I251" s="49">
        <v>97840</v>
      </c>
      <c r="J251" s="49">
        <v>1145772</v>
      </c>
      <c r="K251" s="49"/>
      <c r="L251" s="50">
        <v>20050608</v>
      </c>
    </row>
    <row r="252" spans="1:12" ht="15">
      <c r="A252" s="7">
        <v>222</v>
      </c>
      <c r="B252" s="17" t="s">
        <v>918</v>
      </c>
      <c r="C252" s="18" t="s">
        <v>919</v>
      </c>
      <c r="D252" s="17" t="s">
        <v>856</v>
      </c>
      <c r="E252" s="18" t="s">
        <v>920</v>
      </c>
      <c r="F252" s="27">
        <f t="shared" si="4"/>
        <v>14435731</v>
      </c>
      <c r="G252" s="49">
        <v>10200</v>
      </c>
      <c r="H252" s="49">
        <v>4354868</v>
      </c>
      <c r="I252" s="49">
        <v>524800</v>
      </c>
      <c r="J252" s="49">
        <v>9545863</v>
      </c>
      <c r="K252" s="49"/>
      <c r="L252" s="50">
        <v>20050608</v>
      </c>
    </row>
    <row r="253" spans="1:12" ht="15">
      <c r="A253" s="7">
        <v>223</v>
      </c>
      <c r="B253" s="17" t="s">
        <v>922</v>
      </c>
      <c r="C253" s="18" t="s">
        <v>923</v>
      </c>
      <c r="D253" s="17" t="s">
        <v>921</v>
      </c>
      <c r="E253" s="18" t="s">
        <v>924</v>
      </c>
      <c r="F253" s="27">
        <f t="shared" si="4"/>
        <v>969164</v>
      </c>
      <c r="G253" s="49">
        <v>355307</v>
      </c>
      <c r="H253" s="49">
        <v>409825</v>
      </c>
      <c r="I253" s="49">
        <v>56654</v>
      </c>
      <c r="J253" s="49">
        <v>147378</v>
      </c>
      <c r="K253" s="49"/>
      <c r="L253" s="50">
        <v>20050608</v>
      </c>
    </row>
    <row r="254" spans="1:12" ht="15">
      <c r="A254" s="7">
        <v>224</v>
      </c>
      <c r="B254" s="17" t="s">
        <v>925</v>
      </c>
      <c r="C254" s="18" t="s">
        <v>926</v>
      </c>
      <c r="D254" s="17" t="s">
        <v>921</v>
      </c>
      <c r="E254" s="18" t="s">
        <v>927</v>
      </c>
      <c r="F254" s="27">
        <f t="shared" si="4"/>
        <v>12154655</v>
      </c>
      <c r="G254" s="49">
        <v>8158050</v>
      </c>
      <c r="H254" s="49">
        <v>1744696</v>
      </c>
      <c r="I254" s="49">
        <v>956801</v>
      </c>
      <c r="J254" s="49">
        <v>1295108</v>
      </c>
      <c r="K254" s="49"/>
      <c r="L254" s="50">
        <v>20050707</v>
      </c>
    </row>
    <row r="255" spans="1:12" ht="15">
      <c r="A255" s="7">
        <v>225</v>
      </c>
      <c r="B255" s="17" t="s">
        <v>928</v>
      </c>
      <c r="C255" s="18" t="s">
        <v>929</v>
      </c>
      <c r="D255" s="17" t="s">
        <v>921</v>
      </c>
      <c r="E255" s="18" t="s">
        <v>930</v>
      </c>
      <c r="F255" s="27">
        <f t="shared" si="4"/>
        <v>7914488</v>
      </c>
      <c r="G255" s="49">
        <v>6341107</v>
      </c>
      <c r="H255" s="49">
        <v>1369693</v>
      </c>
      <c r="I255" s="49">
        <v>53000</v>
      </c>
      <c r="J255" s="49">
        <v>150688</v>
      </c>
      <c r="K255" s="49"/>
      <c r="L255" s="50">
        <v>20050707</v>
      </c>
    </row>
    <row r="256" spans="1:12" ht="15">
      <c r="A256" s="7">
        <v>226</v>
      </c>
      <c r="B256" s="17" t="s">
        <v>931</v>
      </c>
      <c r="C256" s="18" t="s">
        <v>932</v>
      </c>
      <c r="D256" s="17" t="s">
        <v>921</v>
      </c>
      <c r="E256" s="18" t="s">
        <v>933</v>
      </c>
      <c r="F256" s="27">
        <f t="shared" si="4"/>
        <v>2236551</v>
      </c>
      <c r="G256" s="49">
        <v>1433950</v>
      </c>
      <c r="H256" s="49">
        <v>559626</v>
      </c>
      <c r="I256" s="49">
        <v>106795</v>
      </c>
      <c r="J256" s="49">
        <v>136180</v>
      </c>
      <c r="K256" s="49"/>
      <c r="L256" s="50">
        <v>20050608</v>
      </c>
    </row>
    <row r="257" spans="1:12" ht="15">
      <c r="A257" s="7">
        <v>227</v>
      </c>
      <c r="B257" s="17" t="s">
        <v>934</v>
      </c>
      <c r="C257" s="18" t="s">
        <v>935</v>
      </c>
      <c r="D257" s="17" t="s">
        <v>921</v>
      </c>
      <c r="E257" s="18" t="s">
        <v>936</v>
      </c>
      <c r="F257" s="27">
        <f t="shared" si="4"/>
        <v>8056057</v>
      </c>
      <c r="G257" s="49">
        <v>5542482</v>
      </c>
      <c r="H257" s="49">
        <v>1398896</v>
      </c>
      <c r="I257" s="49">
        <v>676510</v>
      </c>
      <c r="J257" s="49">
        <v>438169</v>
      </c>
      <c r="K257" s="49"/>
      <c r="L257" s="50">
        <v>20050608</v>
      </c>
    </row>
    <row r="258" spans="1:12" ht="15">
      <c r="A258" s="7">
        <v>228</v>
      </c>
      <c r="B258" s="17" t="s">
        <v>937</v>
      </c>
      <c r="C258" s="18" t="s">
        <v>938</v>
      </c>
      <c r="D258" s="17" t="s">
        <v>921</v>
      </c>
      <c r="E258" s="18" t="s">
        <v>939</v>
      </c>
      <c r="F258" s="27">
        <f t="shared" si="4"/>
        <v>4081882</v>
      </c>
      <c r="G258" s="49">
        <v>2341650</v>
      </c>
      <c r="H258" s="49">
        <v>703696</v>
      </c>
      <c r="I258" s="49">
        <v>628001</v>
      </c>
      <c r="J258" s="49">
        <v>408535</v>
      </c>
      <c r="K258" s="49"/>
      <c r="L258" s="50">
        <v>20050707</v>
      </c>
    </row>
    <row r="259" spans="1:12" ht="15">
      <c r="A259" s="7">
        <v>229</v>
      </c>
      <c r="B259" s="17" t="s">
        <v>940</v>
      </c>
      <c r="C259" s="18" t="s">
        <v>941</v>
      </c>
      <c r="D259" s="17" t="s">
        <v>921</v>
      </c>
      <c r="E259" s="18" t="s">
        <v>831</v>
      </c>
      <c r="F259" s="27">
        <f t="shared" si="4"/>
        <v>2929466</v>
      </c>
      <c r="G259" s="49">
        <v>254400</v>
      </c>
      <c r="H259" s="49">
        <v>425231</v>
      </c>
      <c r="I259" s="49">
        <v>440000</v>
      </c>
      <c r="J259" s="49">
        <v>1809835</v>
      </c>
      <c r="K259" s="49"/>
      <c r="L259" s="50">
        <v>20050608</v>
      </c>
    </row>
    <row r="260" spans="1:12" ht="15">
      <c r="A260" s="7">
        <v>230</v>
      </c>
      <c r="B260" s="17" t="s">
        <v>942</v>
      </c>
      <c r="C260" s="18" t="s">
        <v>943</v>
      </c>
      <c r="D260" s="17" t="s">
        <v>921</v>
      </c>
      <c r="E260" s="18" t="s">
        <v>944</v>
      </c>
      <c r="F260" s="27">
        <f t="shared" si="4"/>
        <v>12892752</v>
      </c>
      <c r="G260" s="49">
        <v>10497082</v>
      </c>
      <c r="H260" s="49">
        <v>999123</v>
      </c>
      <c r="I260" s="49">
        <v>100420</v>
      </c>
      <c r="J260" s="49">
        <v>1296127</v>
      </c>
      <c r="K260" s="49"/>
      <c r="L260" s="50">
        <v>20050608</v>
      </c>
    </row>
    <row r="261" spans="1:12" ht="15">
      <c r="A261" s="7">
        <v>231</v>
      </c>
      <c r="B261" s="17" t="s">
        <v>945</v>
      </c>
      <c r="C261" s="18" t="s">
        <v>946</v>
      </c>
      <c r="D261" s="17" t="s">
        <v>921</v>
      </c>
      <c r="E261" s="18" t="s">
        <v>947</v>
      </c>
      <c r="F261" s="27">
        <f t="shared" si="4"/>
        <v>9697667</v>
      </c>
      <c r="G261" s="49">
        <v>31500</v>
      </c>
      <c r="H261" s="49">
        <v>572924</v>
      </c>
      <c r="I261" s="49">
        <v>4313337</v>
      </c>
      <c r="J261" s="49">
        <v>4779906</v>
      </c>
      <c r="K261" s="49"/>
      <c r="L261" s="50">
        <v>20050608</v>
      </c>
    </row>
    <row r="262" spans="1:12" ht="15">
      <c r="A262" s="7">
        <v>232</v>
      </c>
      <c r="B262" s="17" t="s">
        <v>948</v>
      </c>
      <c r="C262" s="18" t="s">
        <v>949</v>
      </c>
      <c r="D262" s="17" t="s">
        <v>921</v>
      </c>
      <c r="E262" s="18" t="s">
        <v>950</v>
      </c>
      <c r="F262" s="27">
        <f t="shared" si="4"/>
        <v>4511354</v>
      </c>
      <c r="G262" s="49">
        <v>2469980</v>
      </c>
      <c r="H262" s="49">
        <v>1070972</v>
      </c>
      <c r="I262" s="49">
        <v>372465</v>
      </c>
      <c r="J262" s="49">
        <v>597937</v>
      </c>
      <c r="K262" s="49"/>
      <c r="L262" s="50">
        <v>20050608</v>
      </c>
    </row>
    <row r="263" spans="1:12" ht="15">
      <c r="A263" s="7">
        <v>233</v>
      </c>
      <c r="B263" s="17" t="s">
        <v>951</v>
      </c>
      <c r="C263" s="18" t="s">
        <v>952</v>
      </c>
      <c r="D263" s="17" t="s">
        <v>921</v>
      </c>
      <c r="E263" s="18" t="s">
        <v>953</v>
      </c>
      <c r="F263" s="27">
        <f t="shared" si="4"/>
        <v>15360478</v>
      </c>
      <c r="G263" s="49">
        <v>9413165</v>
      </c>
      <c r="H263" s="49">
        <v>1159185</v>
      </c>
      <c r="I263" s="49">
        <v>2819941</v>
      </c>
      <c r="J263" s="49">
        <v>1968187</v>
      </c>
      <c r="K263" s="49"/>
      <c r="L263" s="50">
        <v>20050608</v>
      </c>
    </row>
    <row r="264" spans="1:12" ht="15">
      <c r="A264" s="7">
        <v>234</v>
      </c>
      <c r="B264" s="17" t="s">
        <v>954</v>
      </c>
      <c r="C264" s="18" t="s">
        <v>955</v>
      </c>
      <c r="D264" s="17" t="s">
        <v>921</v>
      </c>
      <c r="E264" s="18" t="s">
        <v>956</v>
      </c>
      <c r="F264" s="27">
        <f t="shared" si="4"/>
        <v>457945</v>
      </c>
      <c r="G264" s="49">
        <v>85500</v>
      </c>
      <c r="H264" s="49">
        <v>344445</v>
      </c>
      <c r="I264" s="49">
        <v>6000</v>
      </c>
      <c r="J264" s="49">
        <v>22000</v>
      </c>
      <c r="K264" s="49"/>
      <c r="L264" s="50">
        <v>20050707</v>
      </c>
    </row>
    <row r="265" spans="1:12" ht="15">
      <c r="A265" s="7">
        <v>235</v>
      </c>
      <c r="B265" s="17" t="s">
        <v>957</v>
      </c>
      <c r="C265" s="18" t="s">
        <v>958</v>
      </c>
      <c r="D265" s="17" t="s">
        <v>921</v>
      </c>
      <c r="E265" s="18" t="s">
        <v>959</v>
      </c>
      <c r="F265" s="27">
        <f t="shared" si="4"/>
        <v>54000</v>
      </c>
      <c r="G265" s="49">
        <v>15900</v>
      </c>
      <c r="H265" s="49">
        <v>36100</v>
      </c>
      <c r="I265" s="49">
        <v>0</v>
      </c>
      <c r="J265" s="49">
        <v>2000</v>
      </c>
      <c r="K265" s="49"/>
      <c r="L265" s="50">
        <v>20050707</v>
      </c>
    </row>
    <row r="266" spans="1:12" ht="15">
      <c r="A266" s="7">
        <v>236</v>
      </c>
      <c r="B266" s="17" t="s">
        <v>960</v>
      </c>
      <c r="C266" s="18" t="s">
        <v>961</v>
      </c>
      <c r="D266" s="17" t="s">
        <v>921</v>
      </c>
      <c r="E266" s="18" t="s">
        <v>962</v>
      </c>
      <c r="F266" s="27">
        <f t="shared" si="4"/>
        <v>1117443</v>
      </c>
      <c r="G266" s="49">
        <v>53150</v>
      </c>
      <c r="H266" s="49">
        <v>456948</v>
      </c>
      <c r="I266" s="49">
        <v>0</v>
      </c>
      <c r="J266" s="49">
        <v>607345</v>
      </c>
      <c r="K266" s="49"/>
      <c r="L266" s="50">
        <v>20050608</v>
      </c>
    </row>
    <row r="267" spans="1:12" ht="15">
      <c r="A267" s="7">
        <v>237</v>
      </c>
      <c r="B267" s="17" t="s">
        <v>963</v>
      </c>
      <c r="C267" s="18" t="s">
        <v>964</v>
      </c>
      <c r="D267" s="17" t="s">
        <v>921</v>
      </c>
      <c r="E267" s="18" t="s">
        <v>965</v>
      </c>
      <c r="F267" s="27">
        <f t="shared" si="4"/>
        <v>1549841</v>
      </c>
      <c r="G267" s="49">
        <v>82000</v>
      </c>
      <c r="H267" s="49">
        <v>1338281</v>
      </c>
      <c r="I267" s="49">
        <v>0</v>
      </c>
      <c r="J267" s="49">
        <v>129560</v>
      </c>
      <c r="K267" s="49"/>
      <c r="L267" s="50">
        <v>20050707</v>
      </c>
    </row>
    <row r="268" spans="1:12" ht="15">
      <c r="A268" s="7">
        <v>238</v>
      </c>
      <c r="B268" s="17" t="s">
        <v>966</v>
      </c>
      <c r="C268" s="18" t="s">
        <v>967</v>
      </c>
      <c r="D268" s="17" t="s">
        <v>921</v>
      </c>
      <c r="E268" s="18" t="s">
        <v>968</v>
      </c>
      <c r="F268" s="27">
        <f t="shared" si="4"/>
        <v>1278459</v>
      </c>
      <c r="G268" s="49">
        <v>602445</v>
      </c>
      <c r="H268" s="49">
        <v>420898</v>
      </c>
      <c r="I268" s="49">
        <v>85870</v>
      </c>
      <c r="J268" s="49">
        <v>169246</v>
      </c>
      <c r="K268" s="49"/>
      <c r="L268" s="50">
        <v>20050707</v>
      </c>
    </row>
    <row r="269" spans="1:12" ht="15">
      <c r="A269" s="7">
        <v>239</v>
      </c>
      <c r="B269" s="17" t="s">
        <v>969</v>
      </c>
      <c r="C269" s="18" t="s">
        <v>970</v>
      </c>
      <c r="D269" s="17" t="s">
        <v>921</v>
      </c>
      <c r="E269" s="18" t="s">
        <v>971</v>
      </c>
      <c r="F269" s="27">
        <f t="shared" si="4"/>
        <v>565047</v>
      </c>
      <c r="G269" s="49">
        <v>149250</v>
      </c>
      <c r="H269" s="49">
        <v>285947</v>
      </c>
      <c r="I269" s="49">
        <v>93750</v>
      </c>
      <c r="J269" s="49">
        <v>36100</v>
      </c>
      <c r="K269" s="49"/>
      <c r="L269" s="50">
        <v>20050608</v>
      </c>
    </row>
    <row r="270" spans="1:12" ht="15">
      <c r="A270" s="7">
        <v>240</v>
      </c>
      <c r="B270" s="17" t="s">
        <v>972</v>
      </c>
      <c r="C270" s="18" t="s">
        <v>973</v>
      </c>
      <c r="D270" s="17" t="s">
        <v>921</v>
      </c>
      <c r="E270" s="18" t="s">
        <v>519</v>
      </c>
      <c r="F270" s="27">
        <f t="shared" si="4"/>
        <v>17892720</v>
      </c>
      <c r="G270" s="49">
        <v>5952161</v>
      </c>
      <c r="H270" s="49">
        <v>1796798</v>
      </c>
      <c r="I270" s="49">
        <v>5164746</v>
      </c>
      <c r="J270" s="49">
        <v>4979015</v>
      </c>
      <c r="K270" s="49"/>
      <c r="L270" s="50">
        <v>20050608</v>
      </c>
    </row>
    <row r="271" spans="1:12" ht="15">
      <c r="A271" s="7">
        <v>241</v>
      </c>
      <c r="B271" s="17" t="s">
        <v>974</v>
      </c>
      <c r="C271" s="18" t="s">
        <v>975</v>
      </c>
      <c r="D271" s="17" t="s">
        <v>921</v>
      </c>
      <c r="E271" s="18" t="s">
        <v>976</v>
      </c>
      <c r="F271" s="27">
        <f t="shared" si="4"/>
        <v>258385</v>
      </c>
      <c r="G271" s="49">
        <v>0</v>
      </c>
      <c r="H271" s="49">
        <v>243535</v>
      </c>
      <c r="I271" s="49">
        <v>0</v>
      </c>
      <c r="J271" s="49">
        <v>14850</v>
      </c>
      <c r="K271" s="49"/>
      <c r="L271" s="50">
        <v>20050608</v>
      </c>
    </row>
    <row r="272" spans="1:12" ht="15">
      <c r="A272" s="7">
        <v>242</v>
      </c>
      <c r="B272" s="17" t="s">
        <v>977</v>
      </c>
      <c r="C272" s="18" t="s">
        <v>978</v>
      </c>
      <c r="D272" s="17" t="s">
        <v>921</v>
      </c>
      <c r="E272" s="18" t="s">
        <v>979</v>
      </c>
      <c r="F272" s="27">
        <f t="shared" si="4"/>
        <v>21330732</v>
      </c>
      <c r="G272" s="49">
        <v>10566105</v>
      </c>
      <c r="H272" s="49">
        <v>2500269</v>
      </c>
      <c r="I272" s="49">
        <v>78800</v>
      </c>
      <c r="J272" s="49">
        <v>8185558</v>
      </c>
      <c r="K272" s="49"/>
      <c r="L272" s="50">
        <v>20050608</v>
      </c>
    </row>
    <row r="273" spans="1:12" ht="15">
      <c r="A273" s="7">
        <v>243</v>
      </c>
      <c r="B273" s="17" t="s">
        <v>980</v>
      </c>
      <c r="C273" s="18" t="s">
        <v>981</v>
      </c>
      <c r="D273" s="17" t="s">
        <v>921</v>
      </c>
      <c r="E273" s="18" t="s">
        <v>982</v>
      </c>
      <c r="F273" s="27">
        <f t="shared" si="4"/>
        <v>326581</v>
      </c>
      <c r="G273" s="49">
        <v>10700</v>
      </c>
      <c r="H273" s="49">
        <v>212531</v>
      </c>
      <c r="I273" s="49">
        <v>0</v>
      </c>
      <c r="J273" s="49">
        <v>103350</v>
      </c>
      <c r="K273" s="49"/>
      <c r="L273" s="50">
        <v>20050608</v>
      </c>
    </row>
    <row r="274" spans="1:12" ht="15">
      <c r="A274" s="7">
        <v>244</v>
      </c>
      <c r="B274" s="17" t="s">
        <v>983</v>
      </c>
      <c r="C274" s="18" t="s">
        <v>984</v>
      </c>
      <c r="D274" s="17" t="s">
        <v>921</v>
      </c>
      <c r="E274" s="18" t="s">
        <v>985</v>
      </c>
      <c r="F274" s="27">
        <f t="shared" si="4"/>
        <v>9690877</v>
      </c>
      <c r="G274" s="49">
        <v>105000</v>
      </c>
      <c r="H274" s="49">
        <v>405317</v>
      </c>
      <c r="I274" s="49">
        <v>2220100</v>
      </c>
      <c r="J274" s="49">
        <v>6960460</v>
      </c>
      <c r="K274" s="49"/>
      <c r="L274" s="50">
        <v>20050608</v>
      </c>
    </row>
    <row r="275" spans="1:12" ht="15">
      <c r="A275" s="7">
        <v>245</v>
      </c>
      <c r="B275" s="17" t="s">
        <v>986</v>
      </c>
      <c r="C275" s="18" t="s">
        <v>987</v>
      </c>
      <c r="D275" s="17" t="s">
        <v>921</v>
      </c>
      <c r="E275" s="18" t="s">
        <v>988</v>
      </c>
      <c r="F275" s="27">
        <f t="shared" si="4"/>
        <v>1332346</v>
      </c>
      <c r="G275" s="49">
        <v>102549</v>
      </c>
      <c r="H275" s="49">
        <v>161147</v>
      </c>
      <c r="I275" s="49">
        <v>0</v>
      </c>
      <c r="J275" s="49">
        <v>1068650</v>
      </c>
      <c r="K275" s="49"/>
      <c r="L275" s="50">
        <v>20050608</v>
      </c>
    </row>
    <row r="276" spans="1:12" ht="15">
      <c r="A276" s="7">
        <v>246</v>
      </c>
      <c r="B276" s="17" t="s">
        <v>989</v>
      </c>
      <c r="C276" s="18" t="s">
        <v>990</v>
      </c>
      <c r="D276" s="17" t="s">
        <v>921</v>
      </c>
      <c r="E276" s="18" t="s">
        <v>991</v>
      </c>
      <c r="F276" s="27">
        <f t="shared" si="4"/>
        <v>28639871</v>
      </c>
      <c r="G276" s="49">
        <v>26772365</v>
      </c>
      <c r="H276" s="49">
        <v>253872</v>
      </c>
      <c r="I276" s="49">
        <v>253898</v>
      </c>
      <c r="J276" s="49">
        <v>1359736</v>
      </c>
      <c r="K276" s="49"/>
      <c r="L276" s="50">
        <v>20050707</v>
      </c>
    </row>
    <row r="277" spans="1:12" ht="15">
      <c r="A277" s="7">
        <v>247</v>
      </c>
      <c r="B277" s="17" t="s">
        <v>993</v>
      </c>
      <c r="C277" s="18" t="s">
        <v>994</v>
      </c>
      <c r="D277" s="17" t="s">
        <v>992</v>
      </c>
      <c r="E277" s="18" t="s">
        <v>995</v>
      </c>
      <c r="F277" s="27">
        <f t="shared" si="4"/>
        <v>25300615</v>
      </c>
      <c r="G277" s="49">
        <v>1264133</v>
      </c>
      <c r="H277" s="49">
        <v>6138422</v>
      </c>
      <c r="I277" s="49">
        <v>1487800</v>
      </c>
      <c r="J277" s="49">
        <v>16410260</v>
      </c>
      <c r="K277" s="49"/>
      <c r="L277" s="50">
        <v>20050608</v>
      </c>
    </row>
    <row r="278" spans="1:12" ht="15">
      <c r="A278" s="7">
        <v>248</v>
      </c>
      <c r="B278" s="17" t="s">
        <v>996</v>
      </c>
      <c r="C278" s="18" t="s">
        <v>997</v>
      </c>
      <c r="D278" s="17" t="s">
        <v>992</v>
      </c>
      <c r="E278" s="18" t="s">
        <v>998</v>
      </c>
      <c r="F278" s="27">
        <f t="shared" si="4"/>
        <v>1302438</v>
      </c>
      <c r="G278" s="49">
        <v>1100000</v>
      </c>
      <c r="H278" s="49">
        <v>193063</v>
      </c>
      <c r="I278" s="49">
        <v>0</v>
      </c>
      <c r="J278" s="49">
        <v>9375</v>
      </c>
      <c r="K278" s="49"/>
      <c r="L278" s="50">
        <v>20050707</v>
      </c>
    </row>
    <row r="279" spans="1:12" ht="15">
      <c r="A279" s="7">
        <v>249</v>
      </c>
      <c r="B279" s="17" t="s">
        <v>999</v>
      </c>
      <c r="C279" s="18" t="s">
        <v>1000</v>
      </c>
      <c r="D279" s="17" t="s">
        <v>992</v>
      </c>
      <c r="E279" s="18" t="s">
        <v>1001</v>
      </c>
      <c r="F279" s="27">
        <f t="shared" si="4"/>
        <v>80944</v>
      </c>
      <c r="G279" s="49">
        <v>0</v>
      </c>
      <c r="H279" s="49">
        <v>77944</v>
      </c>
      <c r="I279" s="49">
        <v>0</v>
      </c>
      <c r="J279" s="49">
        <v>3000</v>
      </c>
      <c r="K279" s="49"/>
      <c r="L279" s="50" t="s">
        <v>3</v>
      </c>
    </row>
    <row r="280" spans="1:12" ht="15">
      <c r="A280" s="7">
        <v>250</v>
      </c>
      <c r="B280" s="17" t="s">
        <v>1002</v>
      </c>
      <c r="C280" s="18" t="s">
        <v>1003</v>
      </c>
      <c r="D280" s="17" t="s">
        <v>992</v>
      </c>
      <c r="E280" s="18" t="s">
        <v>1004</v>
      </c>
      <c r="F280" s="27">
        <f t="shared" si="4"/>
        <v>1686170</v>
      </c>
      <c r="G280" s="49">
        <v>485402</v>
      </c>
      <c r="H280" s="49">
        <v>705339</v>
      </c>
      <c r="I280" s="49">
        <v>100</v>
      </c>
      <c r="J280" s="49">
        <v>495329</v>
      </c>
      <c r="K280" s="49"/>
      <c r="L280" s="50">
        <v>20050707</v>
      </c>
    </row>
    <row r="281" spans="1:12" ht="15">
      <c r="A281" s="7">
        <v>251</v>
      </c>
      <c r="B281" s="17" t="s">
        <v>1005</v>
      </c>
      <c r="C281" s="18" t="s">
        <v>1006</v>
      </c>
      <c r="D281" s="17" t="s">
        <v>992</v>
      </c>
      <c r="E281" s="18" t="s">
        <v>1007</v>
      </c>
      <c r="F281" s="27">
        <f t="shared" si="4"/>
        <v>25438126</v>
      </c>
      <c r="G281" s="49">
        <v>4418200</v>
      </c>
      <c r="H281" s="49">
        <v>16780098</v>
      </c>
      <c r="I281" s="49">
        <v>24300</v>
      </c>
      <c r="J281" s="49">
        <v>4215528</v>
      </c>
      <c r="K281" s="49"/>
      <c r="L281" s="50">
        <v>20050707</v>
      </c>
    </row>
    <row r="282" spans="1:12" ht="15">
      <c r="A282" s="7">
        <v>252</v>
      </c>
      <c r="B282" s="17" t="s">
        <v>1008</v>
      </c>
      <c r="C282" s="18" t="s">
        <v>1009</v>
      </c>
      <c r="D282" s="17" t="s">
        <v>992</v>
      </c>
      <c r="E282" s="18" t="s">
        <v>1010</v>
      </c>
      <c r="F282" s="27">
        <f t="shared" si="4"/>
        <v>138590186</v>
      </c>
      <c r="G282" s="49">
        <v>107326454</v>
      </c>
      <c r="H282" s="49">
        <v>10334073</v>
      </c>
      <c r="I282" s="49">
        <v>455000</v>
      </c>
      <c r="J282" s="49">
        <v>20474659</v>
      </c>
      <c r="K282" s="49"/>
      <c r="L282" s="50" t="s">
        <v>3</v>
      </c>
    </row>
    <row r="283" spans="1:12" ht="15">
      <c r="A283" s="7">
        <v>253</v>
      </c>
      <c r="B283" s="17" t="s">
        <v>1011</v>
      </c>
      <c r="C283" s="18" t="s">
        <v>1012</v>
      </c>
      <c r="D283" s="17" t="s">
        <v>992</v>
      </c>
      <c r="E283" s="18" t="s">
        <v>1013</v>
      </c>
      <c r="F283" s="27">
        <f t="shared" si="4"/>
        <v>8042663</v>
      </c>
      <c r="G283" s="49">
        <v>897702</v>
      </c>
      <c r="H283" s="49">
        <v>2240025</v>
      </c>
      <c r="I283" s="49">
        <v>1730100</v>
      </c>
      <c r="J283" s="49">
        <v>3174836</v>
      </c>
      <c r="K283" s="49"/>
      <c r="L283" s="50">
        <v>20050707</v>
      </c>
    </row>
    <row r="284" spans="1:12" ht="15">
      <c r="A284" s="7">
        <v>254</v>
      </c>
      <c r="B284" s="17" t="s">
        <v>1014</v>
      </c>
      <c r="C284" s="18" t="s">
        <v>1015</v>
      </c>
      <c r="D284" s="17" t="s">
        <v>992</v>
      </c>
      <c r="E284" s="18" t="s">
        <v>1016</v>
      </c>
      <c r="F284" s="27">
        <f t="shared" si="4"/>
        <v>10676529</v>
      </c>
      <c r="G284" s="49">
        <v>4421850</v>
      </c>
      <c r="H284" s="49">
        <v>3083093</v>
      </c>
      <c r="I284" s="49">
        <v>610500</v>
      </c>
      <c r="J284" s="49">
        <v>2561086</v>
      </c>
      <c r="K284" s="49"/>
      <c r="L284" s="50" t="s">
        <v>3</v>
      </c>
    </row>
    <row r="285" spans="1:12" ht="15">
      <c r="A285" s="7">
        <v>255</v>
      </c>
      <c r="B285" s="17" t="s">
        <v>1017</v>
      </c>
      <c r="C285" s="18" t="s">
        <v>1018</v>
      </c>
      <c r="D285" s="17" t="s">
        <v>992</v>
      </c>
      <c r="E285" s="18" t="s">
        <v>1019</v>
      </c>
      <c r="F285" s="27">
        <f t="shared" si="4"/>
        <v>20304809</v>
      </c>
      <c r="G285" s="49">
        <v>5881718</v>
      </c>
      <c r="H285" s="49">
        <v>1423818</v>
      </c>
      <c r="I285" s="49">
        <v>4843207</v>
      </c>
      <c r="J285" s="49">
        <v>8156066</v>
      </c>
      <c r="K285" s="49"/>
      <c r="L285" s="50">
        <v>20050707</v>
      </c>
    </row>
    <row r="286" spans="1:12" ht="15">
      <c r="A286" s="7">
        <v>256</v>
      </c>
      <c r="B286" s="17" t="s">
        <v>1020</v>
      </c>
      <c r="C286" s="18" t="s">
        <v>1021</v>
      </c>
      <c r="D286" s="17" t="s">
        <v>992</v>
      </c>
      <c r="E286" s="18" t="s">
        <v>1022</v>
      </c>
      <c r="F286" s="27">
        <f t="shared" si="4"/>
        <v>11004756</v>
      </c>
      <c r="G286" s="49">
        <v>2901894</v>
      </c>
      <c r="H286" s="49">
        <v>6279528</v>
      </c>
      <c r="I286" s="49">
        <v>322900</v>
      </c>
      <c r="J286" s="49">
        <v>1500434</v>
      </c>
      <c r="K286" s="49"/>
      <c r="L286" s="50">
        <v>20050608</v>
      </c>
    </row>
    <row r="287" spans="1:12" ht="15">
      <c r="A287" s="7">
        <v>257</v>
      </c>
      <c r="B287" s="17" t="s">
        <v>1023</v>
      </c>
      <c r="C287" s="18" t="s">
        <v>1024</v>
      </c>
      <c r="D287" s="17" t="s">
        <v>992</v>
      </c>
      <c r="E287" s="18" t="s">
        <v>1025</v>
      </c>
      <c r="F287" s="27">
        <f aca="true" t="shared" si="5" ref="F287:F350">G287+H287+I287+J287</f>
        <v>3340772</v>
      </c>
      <c r="G287" s="49">
        <v>0</v>
      </c>
      <c r="H287" s="49">
        <v>1489131</v>
      </c>
      <c r="I287" s="49">
        <v>0</v>
      </c>
      <c r="J287" s="49">
        <v>1851641</v>
      </c>
      <c r="K287" s="49"/>
      <c r="L287" s="50" t="s">
        <v>3</v>
      </c>
    </row>
    <row r="288" spans="1:12" ht="15">
      <c r="A288" s="7">
        <v>258</v>
      </c>
      <c r="B288" s="17" t="s">
        <v>1026</v>
      </c>
      <c r="C288" s="18" t="s">
        <v>1027</v>
      </c>
      <c r="D288" s="17" t="s">
        <v>992</v>
      </c>
      <c r="E288" s="18" t="s">
        <v>1028</v>
      </c>
      <c r="F288" s="27">
        <f t="shared" si="5"/>
        <v>6482395</v>
      </c>
      <c r="G288" s="49">
        <v>3728605</v>
      </c>
      <c r="H288" s="49">
        <v>1425931</v>
      </c>
      <c r="I288" s="49">
        <v>1000</v>
      </c>
      <c r="J288" s="49">
        <v>1326859</v>
      </c>
      <c r="K288" s="49"/>
      <c r="L288" s="50">
        <v>20050608</v>
      </c>
    </row>
    <row r="289" spans="1:12" ht="15">
      <c r="A289" s="7">
        <v>259</v>
      </c>
      <c r="B289" s="17" t="s">
        <v>1030</v>
      </c>
      <c r="C289" s="18" t="s">
        <v>1031</v>
      </c>
      <c r="D289" s="17" t="s">
        <v>1029</v>
      </c>
      <c r="E289" s="18" t="s">
        <v>1032</v>
      </c>
      <c r="F289" s="27">
        <f t="shared" si="5"/>
        <v>4238227</v>
      </c>
      <c r="G289" s="49">
        <v>3094645</v>
      </c>
      <c r="H289" s="49">
        <v>605006</v>
      </c>
      <c r="I289" s="49">
        <v>178675</v>
      </c>
      <c r="J289" s="49">
        <v>359901</v>
      </c>
      <c r="K289" s="49"/>
      <c r="L289" s="50">
        <v>20050707</v>
      </c>
    </row>
    <row r="290" spans="1:12" ht="15">
      <c r="A290" s="7">
        <v>260</v>
      </c>
      <c r="B290" s="17" t="s">
        <v>1033</v>
      </c>
      <c r="C290" s="18" t="s">
        <v>1034</v>
      </c>
      <c r="D290" s="17" t="s">
        <v>1029</v>
      </c>
      <c r="E290" s="18" t="s">
        <v>1035</v>
      </c>
      <c r="F290" s="27">
        <f t="shared" si="5"/>
        <v>809074</v>
      </c>
      <c r="G290" s="49">
        <v>226700</v>
      </c>
      <c r="H290" s="49">
        <v>465204</v>
      </c>
      <c r="I290" s="49">
        <v>18000</v>
      </c>
      <c r="J290" s="49">
        <v>99170</v>
      </c>
      <c r="K290" s="49"/>
      <c r="L290" s="50">
        <v>20050608</v>
      </c>
    </row>
    <row r="291" spans="1:12" ht="15">
      <c r="A291" s="7">
        <v>261</v>
      </c>
      <c r="B291" s="17" t="s">
        <v>1036</v>
      </c>
      <c r="C291" s="18" t="s">
        <v>1037</v>
      </c>
      <c r="D291" s="17" t="s">
        <v>1029</v>
      </c>
      <c r="E291" s="18" t="s">
        <v>1038</v>
      </c>
      <c r="F291" s="27">
        <f t="shared" si="5"/>
        <v>279776</v>
      </c>
      <c r="G291" s="49">
        <v>168000</v>
      </c>
      <c r="H291" s="49">
        <v>70076</v>
      </c>
      <c r="I291" s="49">
        <v>0</v>
      </c>
      <c r="J291" s="49">
        <v>41700</v>
      </c>
      <c r="K291" s="49"/>
      <c r="L291" s="50">
        <v>20050608</v>
      </c>
    </row>
    <row r="292" spans="1:12" ht="15">
      <c r="A292" s="7">
        <v>262</v>
      </c>
      <c r="B292" s="17" t="s">
        <v>1039</v>
      </c>
      <c r="C292" s="18" t="s">
        <v>1040</v>
      </c>
      <c r="D292" s="17" t="s">
        <v>1029</v>
      </c>
      <c r="E292" s="18" t="s">
        <v>1041</v>
      </c>
      <c r="F292" s="27">
        <f t="shared" si="5"/>
        <v>118888</v>
      </c>
      <c r="G292" s="49">
        <v>0</v>
      </c>
      <c r="H292" s="49">
        <v>104013</v>
      </c>
      <c r="I292" s="49">
        <v>0</v>
      </c>
      <c r="J292" s="49">
        <v>14875</v>
      </c>
      <c r="K292" s="49"/>
      <c r="L292" s="50">
        <v>20050608</v>
      </c>
    </row>
    <row r="293" spans="1:12" ht="15">
      <c r="A293" s="7">
        <v>263</v>
      </c>
      <c r="B293" s="17" t="s">
        <v>1042</v>
      </c>
      <c r="C293" s="18" t="s">
        <v>1043</v>
      </c>
      <c r="D293" s="17" t="s">
        <v>1029</v>
      </c>
      <c r="E293" s="18" t="s">
        <v>1044</v>
      </c>
      <c r="F293" s="27">
        <f t="shared" si="5"/>
        <v>532307</v>
      </c>
      <c r="G293" s="49">
        <v>0</v>
      </c>
      <c r="H293" s="49">
        <v>0</v>
      </c>
      <c r="I293" s="49">
        <v>0</v>
      </c>
      <c r="J293" s="49">
        <v>532307</v>
      </c>
      <c r="K293" s="49"/>
      <c r="L293" s="50">
        <v>20050608</v>
      </c>
    </row>
    <row r="294" spans="1:12" ht="15">
      <c r="A294" s="7">
        <v>264</v>
      </c>
      <c r="B294" s="17" t="s">
        <v>1045</v>
      </c>
      <c r="C294" s="18" t="s">
        <v>1046</v>
      </c>
      <c r="D294" s="17" t="s">
        <v>1029</v>
      </c>
      <c r="E294" s="18" t="s">
        <v>1047</v>
      </c>
      <c r="F294" s="27">
        <f t="shared" si="5"/>
        <v>7607462</v>
      </c>
      <c r="G294" s="49">
        <v>3308119</v>
      </c>
      <c r="H294" s="49">
        <v>2107994</v>
      </c>
      <c r="I294" s="49">
        <v>1326600</v>
      </c>
      <c r="J294" s="49">
        <v>864749</v>
      </c>
      <c r="K294" s="49"/>
      <c r="L294" s="50">
        <v>20050707</v>
      </c>
    </row>
    <row r="295" spans="1:12" ht="15">
      <c r="A295" s="7">
        <v>265</v>
      </c>
      <c r="B295" s="17" t="s">
        <v>1048</v>
      </c>
      <c r="C295" s="18" t="s">
        <v>1049</v>
      </c>
      <c r="D295" s="17" t="s">
        <v>1029</v>
      </c>
      <c r="E295" s="18" t="s">
        <v>1050</v>
      </c>
      <c r="F295" s="27">
        <f t="shared" si="5"/>
        <v>2163696</v>
      </c>
      <c r="G295" s="49">
        <v>473800</v>
      </c>
      <c r="H295" s="49">
        <v>1108112</v>
      </c>
      <c r="I295" s="49">
        <v>424500</v>
      </c>
      <c r="J295" s="49">
        <v>157284</v>
      </c>
      <c r="K295" s="49"/>
      <c r="L295" s="50">
        <v>20050707</v>
      </c>
    </row>
    <row r="296" spans="1:12" ht="15">
      <c r="A296" s="7">
        <v>266</v>
      </c>
      <c r="B296" s="17" t="s">
        <v>1051</v>
      </c>
      <c r="C296" s="18" t="s">
        <v>1052</v>
      </c>
      <c r="D296" s="17" t="s">
        <v>1029</v>
      </c>
      <c r="E296" s="18" t="s">
        <v>1053</v>
      </c>
      <c r="F296" s="27">
        <f t="shared" si="5"/>
        <v>2942555</v>
      </c>
      <c r="G296" s="49">
        <v>1506472</v>
      </c>
      <c r="H296" s="49">
        <v>1052296</v>
      </c>
      <c r="I296" s="49">
        <v>210379</v>
      </c>
      <c r="J296" s="49">
        <v>173408</v>
      </c>
      <c r="K296" s="49"/>
      <c r="L296" s="50">
        <v>20050608</v>
      </c>
    </row>
    <row r="297" spans="1:12" ht="15">
      <c r="A297" s="7">
        <v>267</v>
      </c>
      <c r="B297" s="17" t="s">
        <v>1054</v>
      </c>
      <c r="C297" s="18" t="s">
        <v>1055</v>
      </c>
      <c r="D297" s="17" t="s">
        <v>1029</v>
      </c>
      <c r="E297" s="18" t="s">
        <v>1056</v>
      </c>
      <c r="F297" s="27">
        <f t="shared" si="5"/>
        <v>4885298</v>
      </c>
      <c r="G297" s="49">
        <v>3166500</v>
      </c>
      <c r="H297" s="49">
        <v>364248</v>
      </c>
      <c r="I297" s="49">
        <v>387200</v>
      </c>
      <c r="J297" s="49">
        <v>967350</v>
      </c>
      <c r="K297" s="49"/>
      <c r="L297" s="50">
        <v>20050707</v>
      </c>
    </row>
    <row r="298" spans="1:12" ht="15">
      <c r="A298" s="7">
        <v>268</v>
      </c>
      <c r="B298" s="17" t="s">
        <v>1057</v>
      </c>
      <c r="C298" s="18" t="s">
        <v>1058</v>
      </c>
      <c r="D298" s="17" t="s">
        <v>1029</v>
      </c>
      <c r="E298" s="18" t="s">
        <v>936</v>
      </c>
      <c r="F298" s="27">
        <f t="shared" si="5"/>
        <v>2011109</v>
      </c>
      <c r="G298" s="49">
        <v>998550</v>
      </c>
      <c r="H298" s="49">
        <v>698579</v>
      </c>
      <c r="I298" s="49">
        <v>167800</v>
      </c>
      <c r="J298" s="49">
        <v>146180</v>
      </c>
      <c r="K298" s="49"/>
      <c r="L298" s="50">
        <v>20050608</v>
      </c>
    </row>
    <row r="299" spans="1:12" ht="15">
      <c r="A299" s="7">
        <v>269</v>
      </c>
      <c r="B299" s="17" t="s">
        <v>1059</v>
      </c>
      <c r="C299" s="18" t="s">
        <v>1060</v>
      </c>
      <c r="D299" s="17" t="s">
        <v>1029</v>
      </c>
      <c r="E299" s="18" t="s">
        <v>1061</v>
      </c>
      <c r="F299" s="27">
        <f t="shared" si="5"/>
        <v>308789</v>
      </c>
      <c r="G299" s="49">
        <v>2000</v>
      </c>
      <c r="H299" s="49">
        <v>204802</v>
      </c>
      <c r="I299" s="49">
        <v>0</v>
      </c>
      <c r="J299" s="49">
        <v>101987</v>
      </c>
      <c r="K299" s="49"/>
      <c r="L299" s="50">
        <v>20050608</v>
      </c>
    </row>
    <row r="300" spans="1:12" ht="15">
      <c r="A300" s="7">
        <v>270</v>
      </c>
      <c r="B300" s="17" t="s">
        <v>1062</v>
      </c>
      <c r="C300" s="18" t="s">
        <v>1063</v>
      </c>
      <c r="D300" s="17" t="s">
        <v>1029</v>
      </c>
      <c r="E300" s="18" t="s">
        <v>1064</v>
      </c>
      <c r="F300" s="27">
        <f t="shared" si="5"/>
        <v>866032</v>
      </c>
      <c r="G300" s="49">
        <v>0</v>
      </c>
      <c r="H300" s="49">
        <v>234007</v>
      </c>
      <c r="I300" s="49">
        <v>0</v>
      </c>
      <c r="J300" s="49">
        <v>632025</v>
      </c>
      <c r="K300" s="49"/>
      <c r="L300" s="50">
        <v>20050608</v>
      </c>
    </row>
    <row r="301" spans="1:12" ht="15">
      <c r="A301" s="7">
        <v>271</v>
      </c>
      <c r="B301" s="17" t="s">
        <v>1065</v>
      </c>
      <c r="C301" s="18" t="s">
        <v>1066</v>
      </c>
      <c r="D301" s="17" t="s">
        <v>1029</v>
      </c>
      <c r="E301" s="18" t="s">
        <v>1067</v>
      </c>
      <c r="F301" s="27">
        <f t="shared" si="5"/>
        <v>501255</v>
      </c>
      <c r="G301" s="49">
        <v>316540</v>
      </c>
      <c r="H301" s="49">
        <v>176440</v>
      </c>
      <c r="I301" s="49">
        <v>0</v>
      </c>
      <c r="J301" s="49">
        <v>8275</v>
      </c>
      <c r="K301" s="49"/>
      <c r="L301" s="50">
        <v>20050608</v>
      </c>
    </row>
    <row r="302" spans="1:12" ht="15">
      <c r="A302" s="7">
        <v>272</v>
      </c>
      <c r="B302" s="17" t="s">
        <v>1068</v>
      </c>
      <c r="C302" s="18" t="s">
        <v>1069</v>
      </c>
      <c r="D302" s="17" t="s">
        <v>1029</v>
      </c>
      <c r="E302" s="18" t="s">
        <v>1070</v>
      </c>
      <c r="F302" s="27">
        <f t="shared" si="5"/>
        <v>461108</v>
      </c>
      <c r="G302" s="49">
        <v>0</v>
      </c>
      <c r="H302" s="49">
        <v>431108</v>
      </c>
      <c r="I302" s="49">
        <v>0</v>
      </c>
      <c r="J302" s="49">
        <v>30000</v>
      </c>
      <c r="K302" s="49"/>
      <c r="L302" s="50">
        <v>20050707</v>
      </c>
    </row>
    <row r="303" spans="1:12" ht="15">
      <c r="A303" s="7">
        <v>273</v>
      </c>
      <c r="B303" s="17" t="s">
        <v>1071</v>
      </c>
      <c r="C303" s="18" t="s">
        <v>1072</v>
      </c>
      <c r="D303" s="17" t="s">
        <v>1029</v>
      </c>
      <c r="E303" s="18" t="s">
        <v>1073</v>
      </c>
      <c r="F303" s="27">
        <f t="shared" si="5"/>
        <v>1534082</v>
      </c>
      <c r="G303" s="49">
        <v>400000</v>
      </c>
      <c r="H303" s="49">
        <v>1058275</v>
      </c>
      <c r="I303" s="49">
        <v>1000</v>
      </c>
      <c r="J303" s="49">
        <v>74807</v>
      </c>
      <c r="K303" s="49"/>
      <c r="L303" s="50">
        <v>20050608</v>
      </c>
    </row>
    <row r="304" spans="1:12" ht="15">
      <c r="A304" s="7">
        <v>274</v>
      </c>
      <c r="B304" s="17" t="s">
        <v>1074</v>
      </c>
      <c r="C304" s="18" t="s">
        <v>1075</v>
      </c>
      <c r="D304" s="17" t="s">
        <v>1029</v>
      </c>
      <c r="E304" s="18" t="s">
        <v>1076</v>
      </c>
      <c r="F304" s="27">
        <f t="shared" si="5"/>
        <v>2106106</v>
      </c>
      <c r="G304" s="49">
        <v>1385603</v>
      </c>
      <c r="H304" s="49">
        <v>573901</v>
      </c>
      <c r="I304" s="49">
        <v>59237</v>
      </c>
      <c r="J304" s="49">
        <v>87365</v>
      </c>
      <c r="K304" s="49"/>
      <c r="L304" s="50">
        <v>20050608</v>
      </c>
    </row>
    <row r="305" spans="1:12" ht="15">
      <c r="A305" s="7">
        <v>275</v>
      </c>
      <c r="B305" s="17" t="s">
        <v>1077</v>
      </c>
      <c r="C305" s="18" t="s">
        <v>1078</v>
      </c>
      <c r="D305" s="17" t="s">
        <v>1029</v>
      </c>
      <c r="E305" s="18" t="s">
        <v>1079</v>
      </c>
      <c r="F305" s="27">
        <f t="shared" si="5"/>
        <v>3322872</v>
      </c>
      <c r="G305" s="49">
        <v>2586478</v>
      </c>
      <c r="H305" s="49">
        <v>625887</v>
      </c>
      <c r="I305" s="49">
        <v>0</v>
      </c>
      <c r="J305" s="49">
        <v>110507</v>
      </c>
      <c r="K305" s="49"/>
      <c r="L305" s="50" t="s">
        <v>3</v>
      </c>
    </row>
    <row r="306" spans="1:12" ht="15">
      <c r="A306" s="7">
        <v>276</v>
      </c>
      <c r="B306" s="17" t="s">
        <v>1080</v>
      </c>
      <c r="C306" s="18" t="s">
        <v>1081</v>
      </c>
      <c r="D306" s="17" t="s">
        <v>1029</v>
      </c>
      <c r="E306" s="18" t="s">
        <v>1082</v>
      </c>
      <c r="F306" s="27">
        <f t="shared" si="5"/>
        <v>588914</v>
      </c>
      <c r="G306" s="49">
        <v>0</v>
      </c>
      <c r="H306" s="49">
        <v>395310</v>
      </c>
      <c r="I306" s="49">
        <v>0</v>
      </c>
      <c r="J306" s="49">
        <v>193604</v>
      </c>
      <c r="K306" s="49"/>
      <c r="L306" s="50">
        <v>20050707</v>
      </c>
    </row>
    <row r="307" spans="1:12" ht="15">
      <c r="A307" s="7">
        <v>277</v>
      </c>
      <c r="B307" s="17" t="s">
        <v>1083</v>
      </c>
      <c r="C307" s="18" t="s">
        <v>1084</v>
      </c>
      <c r="D307" s="17" t="s">
        <v>1029</v>
      </c>
      <c r="E307" s="18" t="s">
        <v>1085</v>
      </c>
      <c r="F307" s="27">
        <f t="shared" si="5"/>
        <v>2182642</v>
      </c>
      <c r="G307" s="49">
        <v>664618</v>
      </c>
      <c r="H307" s="49">
        <v>964167</v>
      </c>
      <c r="I307" s="49">
        <v>212639</v>
      </c>
      <c r="J307" s="49">
        <v>341218</v>
      </c>
      <c r="K307" s="49"/>
      <c r="L307" s="50">
        <v>20050608</v>
      </c>
    </row>
    <row r="308" spans="1:12" ht="15">
      <c r="A308" s="7">
        <v>278</v>
      </c>
      <c r="B308" s="17" t="s">
        <v>1086</v>
      </c>
      <c r="C308" s="18" t="s">
        <v>1087</v>
      </c>
      <c r="D308" s="17" t="s">
        <v>1029</v>
      </c>
      <c r="E308" s="18" t="s">
        <v>1088</v>
      </c>
      <c r="F308" s="27">
        <f t="shared" si="5"/>
        <v>102267</v>
      </c>
      <c r="G308" s="49">
        <v>0</v>
      </c>
      <c r="H308" s="49">
        <v>44077</v>
      </c>
      <c r="I308" s="49">
        <v>0</v>
      </c>
      <c r="J308" s="49">
        <v>58190</v>
      </c>
      <c r="K308" s="49"/>
      <c r="L308" s="50">
        <v>20050608</v>
      </c>
    </row>
    <row r="309" spans="1:12" ht="15">
      <c r="A309" s="7">
        <v>279</v>
      </c>
      <c r="B309" s="17" t="s">
        <v>1089</v>
      </c>
      <c r="C309" s="18" t="s">
        <v>1090</v>
      </c>
      <c r="D309" s="17" t="s">
        <v>1029</v>
      </c>
      <c r="E309" s="18" t="s">
        <v>1091</v>
      </c>
      <c r="F309" s="27">
        <f t="shared" si="5"/>
        <v>35651141</v>
      </c>
      <c r="G309" s="49">
        <v>7016929</v>
      </c>
      <c r="H309" s="49">
        <v>3316623</v>
      </c>
      <c r="I309" s="49">
        <v>6615226</v>
      </c>
      <c r="J309" s="49">
        <v>18702363</v>
      </c>
      <c r="K309" s="49"/>
      <c r="L309" s="50">
        <v>20050608</v>
      </c>
    </row>
    <row r="310" spans="1:12" ht="15">
      <c r="A310" s="7">
        <v>280</v>
      </c>
      <c r="B310" s="17" t="s">
        <v>1092</v>
      </c>
      <c r="C310" s="18" t="s">
        <v>1093</v>
      </c>
      <c r="D310" s="17" t="s">
        <v>1029</v>
      </c>
      <c r="E310" s="18" t="s">
        <v>1094</v>
      </c>
      <c r="F310" s="27">
        <f t="shared" si="5"/>
        <v>7346013</v>
      </c>
      <c r="G310" s="49">
        <v>1954217</v>
      </c>
      <c r="H310" s="49">
        <v>3909123</v>
      </c>
      <c r="I310" s="49">
        <v>514549</v>
      </c>
      <c r="J310" s="49">
        <v>968124</v>
      </c>
      <c r="K310" s="49"/>
      <c r="L310" s="50">
        <v>20050608</v>
      </c>
    </row>
    <row r="311" spans="1:12" ht="15">
      <c r="A311" s="7">
        <v>281</v>
      </c>
      <c r="B311" s="17" t="s">
        <v>1095</v>
      </c>
      <c r="C311" s="18" t="s">
        <v>1096</v>
      </c>
      <c r="D311" s="17" t="s">
        <v>1029</v>
      </c>
      <c r="E311" s="18" t="s">
        <v>1097</v>
      </c>
      <c r="F311" s="27">
        <f t="shared" si="5"/>
        <v>301138</v>
      </c>
      <c r="G311" s="49">
        <v>0</v>
      </c>
      <c r="H311" s="49">
        <v>240138</v>
      </c>
      <c r="I311" s="49">
        <v>0</v>
      </c>
      <c r="J311" s="49">
        <v>61000</v>
      </c>
      <c r="K311" s="49"/>
      <c r="L311" s="50">
        <v>20050608</v>
      </c>
    </row>
    <row r="312" spans="1:12" ht="15">
      <c r="A312" s="7">
        <v>282</v>
      </c>
      <c r="B312" s="17" t="s">
        <v>1098</v>
      </c>
      <c r="C312" s="18" t="s">
        <v>1099</v>
      </c>
      <c r="D312" s="17" t="s">
        <v>1029</v>
      </c>
      <c r="E312" s="18" t="s">
        <v>1100</v>
      </c>
      <c r="F312" s="27">
        <f t="shared" si="5"/>
        <v>8502101</v>
      </c>
      <c r="G312" s="49">
        <v>4031053</v>
      </c>
      <c r="H312" s="49">
        <v>2318393</v>
      </c>
      <c r="I312" s="49">
        <v>2043500</v>
      </c>
      <c r="J312" s="49">
        <v>109155</v>
      </c>
      <c r="K312" s="49"/>
      <c r="L312" s="50">
        <v>20050608</v>
      </c>
    </row>
    <row r="313" spans="1:12" ht="15">
      <c r="A313" s="7">
        <v>283</v>
      </c>
      <c r="B313" s="17" t="s">
        <v>1101</v>
      </c>
      <c r="C313" s="18" t="s">
        <v>1102</v>
      </c>
      <c r="D313" s="17" t="s">
        <v>1029</v>
      </c>
      <c r="E313" s="18" t="s">
        <v>1103</v>
      </c>
      <c r="F313" s="27">
        <f t="shared" si="5"/>
        <v>16850133</v>
      </c>
      <c r="G313" s="49">
        <v>1514850</v>
      </c>
      <c r="H313" s="49">
        <v>396875</v>
      </c>
      <c r="I313" s="49">
        <v>14059000</v>
      </c>
      <c r="J313" s="49">
        <v>879408</v>
      </c>
      <c r="K313" s="49"/>
      <c r="L313" s="50">
        <v>20050707</v>
      </c>
    </row>
    <row r="314" spans="1:12" ht="15">
      <c r="A314" s="7">
        <v>284</v>
      </c>
      <c r="B314" s="17" t="s">
        <v>1104</v>
      </c>
      <c r="C314" s="18" t="s">
        <v>1105</v>
      </c>
      <c r="D314" s="17" t="s">
        <v>1029</v>
      </c>
      <c r="E314" s="18" t="s">
        <v>1106</v>
      </c>
      <c r="F314" s="27">
        <f t="shared" si="5"/>
        <v>2244140</v>
      </c>
      <c r="G314" s="49">
        <v>1689600</v>
      </c>
      <c r="H314" s="49">
        <v>386039</v>
      </c>
      <c r="I314" s="49">
        <v>145001</v>
      </c>
      <c r="J314" s="49">
        <v>23500</v>
      </c>
      <c r="K314" s="49"/>
      <c r="L314" s="50" t="s">
        <v>3</v>
      </c>
    </row>
    <row r="315" spans="1:12" ht="15">
      <c r="A315" s="7">
        <v>285</v>
      </c>
      <c r="B315" s="17" t="s">
        <v>1108</v>
      </c>
      <c r="C315" s="18" t="s">
        <v>1109</v>
      </c>
      <c r="D315" s="17" t="s">
        <v>1107</v>
      </c>
      <c r="E315" s="18" t="s">
        <v>1110</v>
      </c>
      <c r="F315" s="27">
        <f t="shared" si="5"/>
        <v>4840397</v>
      </c>
      <c r="G315" s="49">
        <v>1196700</v>
      </c>
      <c r="H315" s="49">
        <v>1905795</v>
      </c>
      <c r="I315" s="49">
        <v>508173</v>
      </c>
      <c r="J315" s="49">
        <v>1229729</v>
      </c>
      <c r="K315" s="49"/>
      <c r="L315" s="50">
        <v>20050608</v>
      </c>
    </row>
    <row r="316" spans="1:12" ht="15">
      <c r="A316" s="7">
        <v>286</v>
      </c>
      <c r="B316" s="17" t="s">
        <v>1111</v>
      </c>
      <c r="C316" s="18" t="s">
        <v>1112</v>
      </c>
      <c r="D316" s="17" t="s">
        <v>1107</v>
      </c>
      <c r="E316" s="18" t="s">
        <v>1113</v>
      </c>
      <c r="F316" s="27">
        <f t="shared" si="5"/>
        <v>10973576</v>
      </c>
      <c r="G316" s="49">
        <v>1413841</v>
      </c>
      <c r="H316" s="49">
        <v>3071278</v>
      </c>
      <c r="I316" s="49">
        <v>1218501</v>
      </c>
      <c r="J316" s="49">
        <v>5269956</v>
      </c>
      <c r="K316" s="49"/>
      <c r="L316" s="50">
        <v>20050707</v>
      </c>
    </row>
    <row r="317" spans="1:12" ht="15">
      <c r="A317" s="7">
        <v>287</v>
      </c>
      <c r="B317" s="17" t="s">
        <v>1114</v>
      </c>
      <c r="C317" s="18" t="s">
        <v>1115</v>
      </c>
      <c r="D317" s="17" t="s">
        <v>1107</v>
      </c>
      <c r="E317" s="18" t="s">
        <v>287</v>
      </c>
      <c r="F317" s="27">
        <f t="shared" si="5"/>
        <v>34163279</v>
      </c>
      <c r="G317" s="49">
        <v>14164932</v>
      </c>
      <c r="H317" s="49">
        <v>7043899</v>
      </c>
      <c r="I317" s="49">
        <v>4301127</v>
      </c>
      <c r="J317" s="49">
        <v>8653321</v>
      </c>
      <c r="K317" s="49"/>
      <c r="L317" s="50">
        <v>20050707</v>
      </c>
    </row>
    <row r="318" spans="1:12" ht="15">
      <c r="A318" s="7">
        <v>288</v>
      </c>
      <c r="B318" s="17" t="s">
        <v>1116</v>
      </c>
      <c r="C318" s="18" t="s">
        <v>1117</v>
      </c>
      <c r="D318" s="17" t="s">
        <v>1107</v>
      </c>
      <c r="E318" s="18" t="s">
        <v>1118</v>
      </c>
      <c r="F318" s="27">
        <f t="shared" si="5"/>
        <v>3683862</v>
      </c>
      <c r="G318" s="49">
        <v>263000</v>
      </c>
      <c r="H318" s="49">
        <v>810811</v>
      </c>
      <c r="I318" s="49">
        <v>40000</v>
      </c>
      <c r="J318" s="49">
        <v>2570051</v>
      </c>
      <c r="K318" s="49"/>
      <c r="L318" s="50">
        <v>20050608</v>
      </c>
    </row>
    <row r="319" spans="1:12" ht="15">
      <c r="A319" s="7">
        <v>289</v>
      </c>
      <c r="B319" s="17" t="s">
        <v>1119</v>
      </c>
      <c r="C319" s="18" t="s">
        <v>1120</v>
      </c>
      <c r="D319" s="17" t="s">
        <v>1107</v>
      </c>
      <c r="E319" s="18" t="s">
        <v>1121</v>
      </c>
      <c r="F319" s="27">
        <f t="shared" si="5"/>
        <v>671982</v>
      </c>
      <c r="G319" s="49">
        <v>0</v>
      </c>
      <c r="H319" s="49">
        <v>576222</v>
      </c>
      <c r="I319" s="49">
        <v>62000</v>
      </c>
      <c r="J319" s="49">
        <v>33760</v>
      </c>
      <c r="K319" s="49"/>
      <c r="L319" s="50">
        <v>20050707</v>
      </c>
    </row>
    <row r="320" spans="1:12" ht="15">
      <c r="A320" s="7">
        <v>290</v>
      </c>
      <c r="B320" s="17" t="s">
        <v>1122</v>
      </c>
      <c r="C320" s="18" t="s">
        <v>1123</v>
      </c>
      <c r="D320" s="17" t="s">
        <v>1107</v>
      </c>
      <c r="E320" s="18" t="s">
        <v>834</v>
      </c>
      <c r="F320" s="27">
        <f t="shared" si="5"/>
        <v>24760707</v>
      </c>
      <c r="G320" s="49">
        <v>6580932</v>
      </c>
      <c r="H320" s="49">
        <v>5118648</v>
      </c>
      <c r="I320" s="49">
        <v>3283764</v>
      </c>
      <c r="J320" s="49">
        <v>9777363</v>
      </c>
      <c r="K320" s="49"/>
      <c r="L320" s="50">
        <v>20050707</v>
      </c>
    </row>
    <row r="321" spans="1:12" ht="15">
      <c r="A321" s="7">
        <v>291</v>
      </c>
      <c r="B321" s="17" t="s">
        <v>1124</v>
      </c>
      <c r="C321" s="18" t="s">
        <v>1125</v>
      </c>
      <c r="D321" s="17" t="s">
        <v>1107</v>
      </c>
      <c r="E321" s="18" t="s">
        <v>837</v>
      </c>
      <c r="F321" s="27">
        <f t="shared" si="5"/>
        <v>25160744</v>
      </c>
      <c r="G321" s="49">
        <v>7052171</v>
      </c>
      <c r="H321" s="49">
        <v>5905717</v>
      </c>
      <c r="I321" s="49">
        <v>2264111</v>
      </c>
      <c r="J321" s="49">
        <v>9938745</v>
      </c>
      <c r="K321" s="49"/>
      <c r="L321" s="50">
        <v>20050707</v>
      </c>
    </row>
    <row r="322" spans="1:12" ht="15">
      <c r="A322" s="7">
        <v>292</v>
      </c>
      <c r="B322" s="17" t="s">
        <v>1126</v>
      </c>
      <c r="C322" s="18" t="s">
        <v>1127</v>
      </c>
      <c r="D322" s="17" t="s">
        <v>1107</v>
      </c>
      <c r="E322" s="18" t="s">
        <v>1128</v>
      </c>
      <c r="F322" s="27">
        <f t="shared" si="5"/>
        <v>892559</v>
      </c>
      <c r="G322" s="49">
        <v>240000</v>
      </c>
      <c r="H322" s="49">
        <v>606459</v>
      </c>
      <c r="I322" s="49">
        <v>0</v>
      </c>
      <c r="J322" s="49">
        <v>46100</v>
      </c>
      <c r="K322" s="49"/>
      <c r="L322" s="50">
        <v>20050608</v>
      </c>
    </row>
    <row r="323" spans="1:12" ht="15">
      <c r="A323" s="7">
        <v>293</v>
      </c>
      <c r="B323" s="17" t="s">
        <v>1129</v>
      </c>
      <c r="C323" s="18" t="s">
        <v>1130</v>
      </c>
      <c r="D323" s="17" t="s">
        <v>1107</v>
      </c>
      <c r="E323" s="18" t="s">
        <v>1131</v>
      </c>
      <c r="F323" s="27">
        <f t="shared" si="5"/>
        <v>8538010</v>
      </c>
      <c r="G323" s="49">
        <v>235000</v>
      </c>
      <c r="H323" s="49">
        <v>2424331</v>
      </c>
      <c r="I323" s="49">
        <v>100000</v>
      </c>
      <c r="J323" s="49">
        <v>5778679</v>
      </c>
      <c r="K323" s="49"/>
      <c r="L323" s="50" t="s">
        <v>3</v>
      </c>
    </row>
    <row r="324" spans="1:12" ht="15">
      <c r="A324" s="7">
        <v>294</v>
      </c>
      <c r="B324" s="17" t="s">
        <v>1132</v>
      </c>
      <c r="C324" s="18" t="s">
        <v>1133</v>
      </c>
      <c r="D324" s="17" t="s">
        <v>1107</v>
      </c>
      <c r="E324" s="18" t="s">
        <v>1134</v>
      </c>
      <c r="F324" s="27">
        <f t="shared" si="5"/>
        <v>24703029</v>
      </c>
      <c r="G324" s="49">
        <v>2326295</v>
      </c>
      <c r="H324" s="49">
        <v>16070698</v>
      </c>
      <c r="I324" s="49">
        <v>400560</v>
      </c>
      <c r="J324" s="49">
        <v>5905476</v>
      </c>
      <c r="K324" s="49"/>
      <c r="L324" s="50">
        <v>20050707</v>
      </c>
    </row>
    <row r="325" spans="1:12" ht="15">
      <c r="A325" s="7">
        <v>295</v>
      </c>
      <c r="B325" s="17" t="s">
        <v>1135</v>
      </c>
      <c r="C325" s="18" t="s">
        <v>1136</v>
      </c>
      <c r="D325" s="17" t="s">
        <v>1107</v>
      </c>
      <c r="E325" s="18" t="s">
        <v>1137</v>
      </c>
      <c r="F325" s="27">
        <f t="shared" si="5"/>
        <v>22028675</v>
      </c>
      <c r="G325" s="49">
        <v>3948720</v>
      </c>
      <c r="H325" s="49">
        <v>5313969</v>
      </c>
      <c r="I325" s="49">
        <v>6170353</v>
      </c>
      <c r="J325" s="49">
        <v>6595633</v>
      </c>
      <c r="K325" s="49"/>
      <c r="L325" s="50">
        <v>20050707</v>
      </c>
    </row>
    <row r="326" spans="1:12" ht="15">
      <c r="A326" s="7">
        <v>296</v>
      </c>
      <c r="B326" s="17" t="s">
        <v>1138</v>
      </c>
      <c r="C326" s="18" t="s">
        <v>1139</v>
      </c>
      <c r="D326" s="17" t="s">
        <v>1107</v>
      </c>
      <c r="E326" s="18" t="s">
        <v>519</v>
      </c>
      <c r="F326" s="27">
        <f t="shared" si="5"/>
        <v>14485130</v>
      </c>
      <c r="G326" s="49">
        <v>6904435</v>
      </c>
      <c r="H326" s="49">
        <v>1785134</v>
      </c>
      <c r="I326" s="49">
        <v>1456167</v>
      </c>
      <c r="J326" s="49">
        <v>4339394</v>
      </c>
      <c r="K326" s="49"/>
      <c r="L326" s="50">
        <v>20050608</v>
      </c>
    </row>
    <row r="327" spans="1:12" ht="15">
      <c r="A327" s="7">
        <v>297</v>
      </c>
      <c r="B327" s="17" t="s">
        <v>1140</v>
      </c>
      <c r="C327" s="18" t="s">
        <v>1141</v>
      </c>
      <c r="D327" s="17" t="s">
        <v>1107</v>
      </c>
      <c r="E327" s="18" t="s">
        <v>1142</v>
      </c>
      <c r="F327" s="27">
        <f t="shared" si="5"/>
        <v>29567939</v>
      </c>
      <c r="G327" s="49">
        <v>15798918</v>
      </c>
      <c r="H327" s="49">
        <v>3189745</v>
      </c>
      <c r="I327" s="49">
        <v>1672100</v>
      </c>
      <c r="J327" s="49">
        <v>8907176</v>
      </c>
      <c r="K327" s="49"/>
      <c r="L327" s="50">
        <v>20050707</v>
      </c>
    </row>
    <row r="328" spans="1:12" ht="15">
      <c r="A328" s="7">
        <v>298</v>
      </c>
      <c r="B328" s="17" t="s">
        <v>1144</v>
      </c>
      <c r="C328" s="18" t="s">
        <v>1145</v>
      </c>
      <c r="D328" s="17" t="s">
        <v>1143</v>
      </c>
      <c r="E328" s="18" t="s">
        <v>1146</v>
      </c>
      <c r="F328" s="27">
        <f t="shared" si="5"/>
        <v>22193276</v>
      </c>
      <c r="G328" s="49">
        <v>12806103</v>
      </c>
      <c r="H328" s="49">
        <v>1699582</v>
      </c>
      <c r="I328" s="49">
        <v>1310616</v>
      </c>
      <c r="J328" s="49">
        <v>6376975</v>
      </c>
      <c r="K328" s="49"/>
      <c r="L328" s="50">
        <v>20050707</v>
      </c>
    </row>
    <row r="329" spans="1:12" ht="15">
      <c r="A329" s="7">
        <v>299</v>
      </c>
      <c r="B329" s="17" t="s">
        <v>1147</v>
      </c>
      <c r="C329" s="18" t="s">
        <v>1148</v>
      </c>
      <c r="D329" s="17" t="s">
        <v>1143</v>
      </c>
      <c r="E329" s="18" t="s">
        <v>1149</v>
      </c>
      <c r="F329" s="27">
        <f t="shared" si="5"/>
        <v>8540986</v>
      </c>
      <c r="G329" s="49">
        <v>459303</v>
      </c>
      <c r="H329" s="49">
        <v>1250723</v>
      </c>
      <c r="I329" s="49">
        <v>2353300</v>
      </c>
      <c r="J329" s="49">
        <v>4477660</v>
      </c>
      <c r="K329" s="49"/>
      <c r="L329" s="50">
        <v>20050707</v>
      </c>
    </row>
    <row r="330" spans="1:12" ht="15">
      <c r="A330" s="7">
        <v>300</v>
      </c>
      <c r="B330" s="17" t="s">
        <v>1150</v>
      </c>
      <c r="C330" s="18" t="s">
        <v>1151</v>
      </c>
      <c r="D330" s="17" t="s">
        <v>1143</v>
      </c>
      <c r="E330" s="18" t="s">
        <v>1152</v>
      </c>
      <c r="F330" s="27">
        <f t="shared" si="5"/>
        <v>8333760</v>
      </c>
      <c r="G330" s="49">
        <v>520000</v>
      </c>
      <c r="H330" s="49">
        <v>0</v>
      </c>
      <c r="I330" s="49">
        <v>1008000</v>
      </c>
      <c r="J330" s="49">
        <v>6805760</v>
      </c>
      <c r="K330" s="49"/>
      <c r="L330" s="50">
        <v>20050608</v>
      </c>
    </row>
    <row r="331" spans="1:12" ht="15">
      <c r="A331" s="7">
        <v>301</v>
      </c>
      <c r="B331" s="17" t="s">
        <v>1153</v>
      </c>
      <c r="C331" s="18" t="s">
        <v>1154</v>
      </c>
      <c r="D331" s="17" t="s">
        <v>1143</v>
      </c>
      <c r="E331" s="18" t="s">
        <v>1155</v>
      </c>
      <c r="F331" s="27">
        <f t="shared" si="5"/>
        <v>17352415</v>
      </c>
      <c r="G331" s="49">
        <v>3051270</v>
      </c>
      <c r="H331" s="49">
        <v>5584472</v>
      </c>
      <c r="I331" s="49">
        <v>1996000</v>
      </c>
      <c r="J331" s="49">
        <v>6720673</v>
      </c>
      <c r="K331" s="49"/>
      <c r="L331" s="50">
        <v>20050707</v>
      </c>
    </row>
    <row r="332" spans="1:12" ht="15">
      <c r="A332" s="7">
        <v>302</v>
      </c>
      <c r="B332" s="17" t="s">
        <v>1156</v>
      </c>
      <c r="C332" s="18" t="s">
        <v>1157</v>
      </c>
      <c r="D332" s="17" t="s">
        <v>1143</v>
      </c>
      <c r="E332" s="18" t="s">
        <v>1158</v>
      </c>
      <c r="F332" s="27">
        <f t="shared" si="5"/>
        <v>36014144</v>
      </c>
      <c r="G332" s="49">
        <v>5310699</v>
      </c>
      <c r="H332" s="49">
        <v>9682984</v>
      </c>
      <c r="I332" s="49">
        <v>7174604</v>
      </c>
      <c r="J332" s="49">
        <v>13845857</v>
      </c>
      <c r="K332" s="49"/>
      <c r="L332" s="50">
        <v>20050608</v>
      </c>
    </row>
    <row r="333" spans="1:12" ht="15">
      <c r="A333" s="7">
        <v>303</v>
      </c>
      <c r="B333" s="17" t="s">
        <v>1159</v>
      </c>
      <c r="C333" s="18" t="s">
        <v>1160</v>
      </c>
      <c r="D333" s="17" t="s">
        <v>1143</v>
      </c>
      <c r="E333" s="18" t="s">
        <v>1161</v>
      </c>
      <c r="F333" s="27">
        <f t="shared" si="5"/>
        <v>213012</v>
      </c>
      <c r="G333" s="49">
        <v>0</v>
      </c>
      <c r="H333" s="49">
        <v>147012</v>
      </c>
      <c r="I333" s="49">
        <v>0</v>
      </c>
      <c r="J333" s="49">
        <v>66000</v>
      </c>
      <c r="K333" s="49"/>
      <c r="L333" s="50">
        <v>20050608</v>
      </c>
    </row>
    <row r="334" spans="1:12" ht="15">
      <c r="A334" s="7">
        <v>304</v>
      </c>
      <c r="B334" s="17" t="s">
        <v>1162</v>
      </c>
      <c r="C334" s="18" t="s">
        <v>1163</v>
      </c>
      <c r="D334" s="17" t="s">
        <v>1143</v>
      </c>
      <c r="E334" s="18" t="s">
        <v>1164</v>
      </c>
      <c r="F334" s="27">
        <f t="shared" si="5"/>
        <v>6047017</v>
      </c>
      <c r="G334" s="49">
        <v>490350</v>
      </c>
      <c r="H334" s="49">
        <v>2270311</v>
      </c>
      <c r="I334" s="49">
        <v>2428900</v>
      </c>
      <c r="J334" s="49">
        <v>857456</v>
      </c>
      <c r="K334" s="49"/>
      <c r="L334" s="50">
        <v>20050608</v>
      </c>
    </row>
    <row r="335" spans="1:12" ht="15">
      <c r="A335" s="7">
        <v>305</v>
      </c>
      <c r="B335" s="17" t="s">
        <v>1165</v>
      </c>
      <c r="C335" s="18" t="s">
        <v>1166</v>
      </c>
      <c r="D335" s="17" t="s">
        <v>1143</v>
      </c>
      <c r="E335" s="18" t="s">
        <v>1167</v>
      </c>
      <c r="F335" s="27">
        <f t="shared" si="5"/>
        <v>1219177</v>
      </c>
      <c r="G335" s="49">
        <v>162400</v>
      </c>
      <c r="H335" s="49">
        <v>329160</v>
      </c>
      <c r="I335" s="49">
        <v>7000</v>
      </c>
      <c r="J335" s="49">
        <v>720617</v>
      </c>
      <c r="K335" s="49"/>
      <c r="L335" s="50">
        <v>20050707</v>
      </c>
    </row>
    <row r="336" spans="1:12" ht="15">
      <c r="A336" s="7">
        <v>306</v>
      </c>
      <c r="B336" s="17" t="s">
        <v>1168</v>
      </c>
      <c r="C336" s="18" t="s">
        <v>1169</v>
      </c>
      <c r="D336" s="17" t="s">
        <v>1143</v>
      </c>
      <c r="E336" s="18" t="s">
        <v>1170</v>
      </c>
      <c r="F336" s="27">
        <f t="shared" si="5"/>
        <v>24939780</v>
      </c>
      <c r="G336" s="49">
        <v>15664113</v>
      </c>
      <c r="H336" s="49">
        <v>7592600</v>
      </c>
      <c r="I336" s="49">
        <v>779004</v>
      </c>
      <c r="J336" s="49">
        <v>904063</v>
      </c>
      <c r="K336" s="49"/>
      <c r="L336" s="50">
        <v>20050608</v>
      </c>
    </row>
    <row r="337" spans="1:12" ht="15">
      <c r="A337" s="7">
        <v>307</v>
      </c>
      <c r="B337" s="17" t="s">
        <v>1171</v>
      </c>
      <c r="C337" s="18" t="s">
        <v>1172</v>
      </c>
      <c r="D337" s="17" t="s">
        <v>1143</v>
      </c>
      <c r="E337" s="18" t="s">
        <v>1173</v>
      </c>
      <c r="F337" s="27">
        <f t="shared" si="5"/>
        <v>4341264</v>
      </c>
      <c r="G337" s="49">
        <v>619501</v>
      </c>
      <c r="H337" s="49">
        <v>3196143</v>
      </c>
      <c r="I337" s="49">
        <v>1000</v>
      </c>
      <c r="J337" s="49">
        <v>524620</v>
      </c>
      <c r="K337" s="49"/>
      <c r="L337" s="50">
        <v>20050608</v>
      </c>
    </row>
    <row r="338" spans="1:12" ht="15">
      <c r="A338" s="7">
        <v>308</v>
      </c>
      <c r="B338" s="17" t="s">
        <v>1174</v>
      </c>
      <c r="C338" s="18" t="s">
        <v>1175</v>
      </c>
      <c r="D338" s="17" t="s">
        <v>1143</v>
      </c>
      <c r="E338" s="18" t="s">
        <v>1176</v>
      </c>
      <c r="F338" s="27">
        <f t="shared" si="5"/>
        <v>2057704</v>
      </c>
      <c r="G338" s="49">
        <v>405600</v>
      </c>
      <c r="H338" s="49">
        <v>1252230</v>
      </c>
      <c r="I338" s="49">
        <v>113250</v>
      </c>
      <c r="J338" s="49">
        <v>286624</v>
      </c>
      <c r="K338" s="49"/>
      <c r="L338" s="50">
        <v>20050608</v>
      </c>
    </row>
    <row r="339" spans="1:12" ht="15">
      <c r="A339" s="7">
        <v>309</v>
      </c>
      <c r="B339" s="17" t="s">
        <v>1177</v>
      </c>
      <c r="C339" s="18" t="s">
        <v>1178</v>
      </c>
      <c r="D339" s="17" t="s">
        <v>1143</v>
      </c>
      <c r="E339" s="18" t="s">
        <v>1179</v>
      </c>
      <c r="F339" s="27">
        <f t="shared" si="5"/>
        <v>810011</v>
      </c>
      <c r="G339" s="49">
        <v>0</v>
      </c>
      <c r="H339" s="49">
        <v>698202</v>
      </c>
      <c r="I339" s="49">
        <v>0</v>
      </c>
      <c r="J339" s="49">
        <v>111809</v>
      </c>
      <c r="K339" s="49"/>
      <c r="L339" s="50" t="s">
        <v>3</v>
      </c>
    </row>
    <row r="340" spans="1:12" ht="15">
      <c r="A340" s="7">
        <v>310</v>
      </c>
      <c r="B340" s="17" t="s">
        <v>1180</v>
      </c>
      <c r="C340" s="18" t="s">
        <v>1181</v>
      </c>
      <c r="D340" s="17" t="s">
        <v>1143</v>
      </c>
      <c r="E340" s="18" t="s">
        <v>953</v>
      </c>
      <c r="F340" s="27">
        <f t="shared" si="5"/>
        <v>36084561</v>
      </c>
      <c r="G340" s="49">
        <v>23612443</v>
      </c>
      <c r="H340" s="49">
        <v>1559744</v>
      </c>
      <c r="I340" s="49">
        <v>7624988</v>
      </c>
      <c r="J340" s="49">
        <v>3287386</v>
      </c>
      <c r="K340" s="49"/>
      <c r="L340" s="50" t="s">
        <v>3</v>
      </c>
    </row>
    <row r="341" spans="1:12" ht="15">
      <c r="A341" s="7">
        <v>311</v>
      </c>
      <c r="B341" s="17" t="s">
        <v>1182</v>
      </c>
      <c r="C341" s="18" t="s">
        <v>1183</v>
      </c>
      <c r="D341" s="17" t="s">
        <v>1143</v>
      </c>
      <c r="E341" s="18" t="s">
        <v>1677</v>
      </c>
      <c r="F341" s="27">
        <f t="shared" si="5"/>
        <v>25357575</v>
      </c>
      <c r="G341" s="49">
        <v>717900</v>
      </c>
      <c r="H341" s="49">
        <v>3955335</v>
      </c>
      <c r="I341" s="49">
        <v>9764700</v>
      </c>
      <c r="J341" s="49">
        <v>10919640</v>
      </c>
      <c r="K341" s="49"/>
      <c r="L341" s="50">
        <v>20050707</v>
      </c>
    </row>
    <row r="342" spans="1:12" ht="15">
      <c r="A342" s="7">
        <v>312</v>
      </c>
      <c r="B342" s="17" t="s">
        <v>1184</v>
      </c>
      <c r="C342" s="18" t="s">
        <v>1185</v>
      </c>
      <c r="D342" s="17" t="s">
        <v>1143</v>
      </c>
      <c r="E342" s="18" t="s">
        <v>1186</v>
      </c>
      <c r="F342" s="27">
        <f t="shared" si="5"/>
        <v>21832136</v>
      </c>
      <c r="G342" s="49">
        <v>6901815</v>
      </c>
      <c r="H342" s="49">
        <v>2386786</v>
      </c>
      <c r="I342" s="49">
        <v>1855890</v>
      </c>
      <c r="J342" s="49">
        <v>10687645</v>
      </c>
      <c r="K342" s="49"/>
      <c r="L342" s="50">
        <v>20050608</v>
      </c>
    </row>
    <row r="343" spans="1:12" ht="15">
      <c r="A343" s="7">
        <v>313</v>
      </c>
      <c r="B343" s="17" t="s">
        <v>1187</v>
      </c>
      <c r="C343" s="18" t="s">
        <v>1188</v>
      </c>
      <c r="D343" s="17" t="s">
        <v>1143</v>
      </c>
      <c r="E343" s="18" t="s">
        <v>1189</v>
      </c>
      <c r="F343" s="27">
        <f t="shared" si="5"/>
        <v>6329526</v>
      </c>
      <c r="G343" s="49">
        <v>1212160</v>
      </c>
      <c r="H343" s="49">
        <v>2890385</v>
      </c>
      <c r="I343" s="49">
        <v>882846</v>
      </c>
      <c r="J343" s="49">
        <v>1344135</v>
      </c>
      <c r="K343" s="49"/>
      <c r="L343" s="50">
        <v>20050608</v>
      </c>
    </row>
    <row r="344" spans="1:12" ht="15">
      <c r="A344" s="7">
        <v>314</v>
      </c>
      <c r="B344" s="17" t="s">
        <v>1190</v>
      </c>
      <c r="C344" s="18" t="s">
        <v>1191</v>
      </c>
      <c r="D344" s="17" t="s">
        <v>1143</v>
      </c>
      <c r="E344" s="18" t="s">
        <v>1192</v>
      </c>
      <c r="F344" s="27">
        <f t="shared" si="5"/>
        <v>17874564</v>
      </c>
      <c r="G344" s="49">
        <v>4676552</v>
      </c>
      <c r="H344" s="49">
        <v>3742261</v>
      </c>
      <c r="I344" s="49">
        <v>2408191</v>
      </c>
      <c r="J344" s="49">
        <v>7047560</v>
      </c>
      <c r="K344" s="49"/>
      <c r="L344" s="50">
        <v>20050707</v>
      </c>
    </row>
    <row r="345" spans="1:12" ht="15">
      <c r="A345" s="7">
        <v>315</v>
      </c>
      <c r="B345" s="17" t="s">
        <v>1193</v>
      </c>
      <c r="C345" s="18" t="s">
        <v>1194</v>
      </c>
      <c r="D345" s="17" t="s">
        <v>1143</v>
      </c>
      <c r="E345" s="18" t="s">
        <v>1195</v>
      </c>
      <c r="F345" s="27">
        <f t="shared" si="5"/>
        <v>22780310</v>
      </c>
      <c r="G345" s="49">
        <v>3698698</v>
      </c>
      <c r="H345" s="49">
        <v>4632584</v>
      </c>
      <c r="I345" s="49">
        <v>4982819</v>
      </c>
      <c r="J345" s="49">
        <v>9466209</v>
      </c>
      <c r="K345" s="49"/>
      <c r="L345" s="50">
        <v>20050608</v>
      </c>
    </row>
    <row r="346" spans="1:12" ht="15">
      <c r="A346" s="7">
        <v>316</v>
      </c>
      <c r="B346" s="17" t="s">
        <v>1196</v>
      </c>
      <c r="C346" s="18" t="s">
        <v>1197</v>
      </c>
      <c r="D346" s="17" t="s">
        <v>1143</v>
      </c>
      <c r="E346" s="18" t="s">
        <v>1198</v>
      </c>
      <c r="F346" s="27">
        <f t="shared" si="5"/>
        <v>16485903</v>
      </c>
      <c r="G346" s="49">
        <v>9931553</v>
      </c>
      <c r="H346" s="49">
        <v>4470398</v>
      </c>
      <c r="I346" s="49">
        <v>1342103</v>
      </c>
      <c r="J346" s="49">
        <v>741849</v>
      </c>
      <c r="K346" s="49"/>
      <c r="L346" s="50">
        <v>20050608</v>
      </c>
    </row>
    <row r="347" spans="1:12" ht="15">
      <c r="A347" s="7">
        <v>317</v>
      </c>
      <c r="B347" s="17" t="s">
        <v>1199</v>
      </c>
      <c r="C347" s="18" t="s">
        <v>1200</v>
      </c>
      <c r="D347" s="17" t="s">
        <v>1143</v>
      </c>
      <c r="E347" s="18" t="s">
        <v>1201</v>
      </c>
      <c r="F347" s="27">
        <f t="shared" si="5"/>
        <v>4328514</v>
      </c>
      <c r="G347" s="49">
        <v>3302300</v>
      </c>
      <c r="H347" s="49">
        <v>649250</v>
      </c>
      <c r="I347" s="49">
        <v>14500</v>
      </c>
      <c r="J347" s="49">
        <v>362464</v>
      </c>
      <c r="K347" s="49"/>
      <c r="L347" s="50" t="s">
        <v>3</v>
      </c>
    </row>
    <row r="348" spans="1:12" ht="15">
      <c r="A348" s="7">
        <v>318</v>
      </c>
      <c r="B348" s="17" t="s">
        <v>1202</v>
      </c>
      <c r="C348" s="18" t="s">
        <v>1203</v>
      </c>
      <c r="D348" s="17" t="s">
        <v>1143</v>
      </c>
      <c r="E348" s="18" t="s">
        <v>1204</v>
      </c>
      <c r="F348" s="27">
        <f t="shared" si="5"/>
        <v>38915948</v>
      </c>
      <c r="G348" s="49">
        <v>6164124</v>
      </c>
      <c r="H348" s="49">
        <v>3864262</v>
      </c>
      <c r="I348" s="49">
        <v>12880922</v>
      </c>
      <c r="J348" s="49">
        <v>16006640</v>
      </c>
      <c r="K348" s="49"/>
      <c r="L348" s="50">
        <v>20050707</v>
      </c>
    </row>
    <row r="349" spans="1:12" ht="15">
      <c r="A349" s="7">
        <v>319</v>
      </c>
      <c r="B349" s="17" t="s">
        <v>1205</v>
      </c>
      <c r="C349" s="18" t="s">
        <v>1206</v>
      </c>
      <c r="D349" s="17" t="s">
        <v>1143</v>
      </c>
      <c r="E349" s="18" t="s">
        <v>1207</v>
      </c>
      <c r="F349" s="27">
        <f t="shared" si="5"/>
        <v>23736064</v>
      </c>
      <c r="G349" s="49">
        <v>1838750</v>
      </c>
      <c r="H349" s="49">
        <v>2386967</v>
      </c>
      <c r="I349" s="49">
        <v>12549400</v>
      </c>
      <c r="J349" s="49">
        <v>6960947</v>
      </c>
      <c r="K349" s="49"/>
      <c r="L349" s="50">
        <v>20050707</v>
      </c>
    </row>
    <row r="350" spans="1:12" ht="15">
      <c r="A350" s="7">
        <v>320</v>
      </c>
      <c r="B350" s="17" t="s">
        <v>1208</v>
      </c>
      <c r="C350" s="18" t="s">
        <v>1209</v>
      </c>
      <c r="D350" s="17" t="s">
        <v>1143</v>
      </c>
      <c r="E350" s="18" t="s">
        <v>1210</v>
      </c>
      <c r="F350" s="27">
        <f t="shared" si="5"/>
        <v>1829289</v>
      </c>
      <c r="G350" s="49">
        <v>16901</v>
      </c>
      <c r="H350" s="49">
        <v>1259665</v>
      </c>
      <c r="I350" s="49">
        <v>76691</v>
      </c>
      <c r="J350" s="49">
        <v>476032</v>
      </c>
      <c r="K350" s="49"/>
      <c r="L350" s="50">
        <v>20050707</v>
      </c>
    </row>
    <row r="351" spans="1:12" ht="15">
      <c r="A351" s="7">
        <v>321</v>
      </c>
      <c r="B351" s="17" t="s">
        <v>1211</v>
      </c>
      <c r="C351" s="18" t="s">
        <v>1212</v>
      </c>
      <c r="D351" s="17" t="s">
        <v>1143</v>
      </c>
      <c r="E351" s="18" t="s">
        <v>1213</v>
      </c>
      <c r="F351" s="27">
        <f aca="true" t="shared" si="6" ref="F351:F414">G351+H351+I351+J351</f>
        <v>2368260</v>
      </c>
      <c r="G351" s="49">
        <v>309300</v>
      </c>
      <c r="H351" s="49">
        <v>510754</v>
      </c>
      <c r="I351" s="49">
        <v>1322501</v>
      </c>
      <c r="J351" s="49">
        <v>225705</v>
      </c>
      <c r="K351" s="49"/>
      <c r="L351" s="50">
        <v>20050608</v>
      </c>
    </row>
    <row r="352" spans="1:12" ht="15">
      <c r="A352" s="7">
        <v>322</v>
      </c>
      <c r="B352" s="17" t="s">
        <v>1214</v>
      </c>
      <c r="C352" s="18" t="s">
        <v>1215</v>
      </c>
      <c r="D352" s="17" t="s">
        <v>1143</v>
      </c>
      <c r="E352" s="18" t="s">
        <v>1216</v>
      </c>
      <c r="F352" s="27">
        <f t="shared" si="6"/>
        <v>24028823</v>
      </c>
      <c r="G352" s="49">
        <v>3272769</v>
      </c>
      <c r="H352" s="49">
        <v>9506341</v>
      </c>
      <c r="I352" s="49">
        <v>4163725</v>
      </c>
      <c r="J352" s="49">
        <v>7085988</v>
      </c>
      <c r="K352" s="49"/>
      <c r="L352" s="50">
        <v>20050608</v>
      </c>
    </row>
    <row r="353" spans="1:12" ht="15">
      <c r="A353" s="7">
        <v>323</v>
      </c>
      <c r="B353" s="17" t="s">
        <v>1218</v>
      </c>
      <c r="C353" s="18" t="s">
        <v>1219</v>
      </c>
      <c r="D353" s="17" t="s">
        <v>1217</v>
      </c>
      <c r="E353" s="18" t="s">
        <v>1220</v>
      </c>
      <c r="F353" s="27">
        <f t="shared" si="6"/>
        <v>1406543</v>
      </c>
      <c r="G353" s="49">
        <v>0</v>
      </c>
      <c r="H353" s="49">
        <v>1294143</v>
      </c>
      <c r="I353" s="49">
        <v>0</v>
      </c>
      <c r="J353" s="49">
        <v>112400</v>
      </c>
      <c r="K353" s="49"/>
      <c r="L353" s="50">
        <v>20050608</v>
      </c>
    </row>
    <row r="354" spans="1:12" ht="15">
      <c r="A354" s="7">
        <v>324</v>
      </c>
      <c r="B354" s="17" t="s">
        <v>1221</v>
      </c>
      <c r="C354" s="18" t="s">
        <v>1222</v>
      </c>
      <c r="D354" s="17" t="s">
        <v>1217</v>
      </c>
      <c r="E354" s="18" t="s">
        <v>1223</v>
      </c>
      <c r="F354" s="27">
        <f t="shared" si="6"/>
        <v>533352</v>
      </c>
      <c r="G354" s="49">
        <v>120000</v>
      </c>
      <c r="H354" s="49">
        <v>311350</v>
      </c>
      <c r="I354" s="49">
        <v>29500</v>
      </c>
      <c r="J354" s="49">
        <v>72502</v>
      </c>
      <c r="K354" s="49"/>
      <c r="L354" s="50">
        <v>20050707</v>
      </c>
    </row>
    <row r="355" spans="1:12" ht="15">
      <c r="A355" s="7">
        <v>325</v>
      </c>
      <c r="B355" s="17" t="s">
        <v>1224</v>
      </c>
      <c r="C355" s="18" t="s">
        <v>1225</v>
      </c>
      <c r="D355" s="17" t="s">
        <v>1217</v>
      </c>
      <c r="E355" s="18" t="s">
        <v>1226</v>
      </c>
      <c r="F355" s="27">
        <f t="shared" si="6"/>
        <v>10903299</v>
      </c>
      <c r="G355" s="49">
        <v>128500</v>
      </c>
      <c r="H355" s="49">
        <v>5448293</v>
      </c>
      <c r="I355" s="49">
        <v>0</v>
      </c>
      <c r="J355" s="49">
        <v>5326506</v>
      </c>
      <c r="K355" s="49"/>
      <c r="L355" s="50">
        <v>20050608</v>
      </c>
    </row>
    <row r="356" spans="1:12" ht="15">
      <c r="A356" s="7">
        <v>326</v>
      </c>
      <c r="B356" s="17" t="s">
        <v>1227</v>
      </c>
      <c r="C356" s="18" t="s">
        <v>1228</v>
      </c>
      <c r="D356" s="17" t="s">
        <v>1217</v>
      </c>
      <c r="E356" s="18" t="s">
        <v>1229</v>
      </c>
      <c r="F356" s="27">
        <f t="shared" si="6"/>
        <v>1149470</v>
      </c>
      <c r="G356" s="49">
        <v>0</v>
      </c>
      <c r="H356" s="49">
        <v>0</v>
      </c>
      <c r="I356" s="49">
        <v>387521</v>
      </c>
      <c r="J356" s="49">
        <v>761949</v>
      </c>
      <c r="K356" s="49"/>
      <c r="L356" s="50">
        <v>20050707</v>
      </c>
    </row>
    <row r="357" spans="1:12" ht="15">
      <c r="A357" s="7">
        <v>327</v>
      </c>
      <c r="B357" s="17" t="s">
        <v>1230</v>
      </c>
      <c r="C357" s="18" t="s">
        <v>1231</v>
      </c>
      <c r="D357" s="17" t="s">
        <v>1217</v>
      </c>
      <c r="E357" s="18" t="s">
        <v>1232</v>
      </c>
      <c r="F357" s="27">
        <f t="shared" si="6"/>
        <v>2185801</v>
      </c>
      <c r="G357" s="49">
        <v>1021200</v>
      </c>
      <c r="H357" s="49">
        <v>1006901</v>
      </c>
      <c r="I357" s="49">
        <v>58000</v>
      </c>
      <c r="J357" s="49">
        <v>99700</v>
      </c>
      <c r="K357" s="49"/>
      <c r="L357" s="50">
        <v>20050608</v>
      </c>
    </row>
    <row r="358" spans="1:12" ht="15">
      <c r="A358" s="7">
        <v>328</v>
      </c>
      <c r="B358" s="17" t="s">
        <v>1233</v>
      </c>
      <c r="C358" s="18" t="s">
        <v>1234</v>
      </c>
      <c r="D358" s="17" t="s">
        <v>1217</v>
      </c>
      <c r="E358" s="18" t="s">
        <v>1235</v>
      </c>
      <c r="F358" s="27">
        <f t="shared" si="6"/>
        <v>3436710</v>
      </c>
      <c r="G358" s="49">
        <v>1688750</v>
      </c>
      <c r="H358" s="49">
        <v>1107973</v>
      </c>
      <c r="I358" s="49">
        <v>36000</v>
      </c>
      <c r="J358" s="49">
        <v>603987</v>
      </c>
      <c r="K358" s="49"/>
      <c r="L358" s="50">
        <v>20050608</v>
      </c>
    </row>
    <row r="359" spans="1:12" ht="15">
      <c r="A359" s="7">
        <v>329</v>
      </c>
      <c r="B359" s="17" t="s">
        <v>1236</v>
      </c>
      <c r="C359" s="18" t="s">
        <v>1237</v>
      </c>
      <c r="D359" s="17" t="s">
        <v>1217</v>
      </c>
      <c r="E359" s="18" t="s">
        <v>1238</v>
      </c>
      <c r="F359" s="27">
        <f t="shared" si="6"/>
        <v>2428144</v>
      </c>
      <c r="G359" s="49">
        <v>852300</v>
      </c>
      <c r="H359" s="49">
        <v>1419384</v>
      </c>
      <c r="I359" s="49">
        <v>0</v>
      </c>
      <c r="J359" s="49">
        <v>156460</v>
      </c>
      <c r="K359" s="49"/>
      <c r="L359" s="50">
        <v>20050608</v>
      </c>
    </row>
    <row r="360" spans="1:12" ht="15">
      <c r="A360" s="7">
        <v>330</v>
      </c>
      <c r="B360" s="17" t="s">
        <v>1239</v>
      </c>
      <c r="C360" s="18" t="s">
        <v>1240</v>
      </c>
      <c r="D360" s="17" t="s">
        <v>1217</v>
      </c>
      <c r="E360" s="18" t="s">
        <v>1241</v>
      </c>
      <c r="F360" s="27">
        <f t="shared" si="6"/>
        <v>4019734</v>
      </c>
      <c r="G360" s="49">
        <v>1511545</v>
      </c>
      <c r="H360" s="49">
        <v>1891760</v>
      </c>
      <c r="I360" s="49">
        <v>23700</v>
      </c>
      <c r="J360" s="49">
        <v>592729</v>
      </c>
      <c r="K360" s="49"/>
      <c r="L360" s="50">
        <v>20050608</v>
      </c>
    </row>
    <row r="361" spans="1:12" ht="15">
      <c r="A361" s="7">
        <v>331</v>
      </c>
      <c r="B361" s="17" t="s">
        <v>1242</v>
      </c>
      <c r="C361" s="18" t="s">
        <v>1243</v>
      </c>
      <c r="D361" s="17" t="s">
        <v>1217</v>
      </c>
      <c r="E361" s="18" t="s">
        <v>1244</v>
      </c>
      <c r="F361" s="27">
        <f t="shared" si="6"/>
        <v>12775973</v>
      </c>
      <c r="G361" s="49">
        <v>4849516</v>
      </c>
      <c r="H361" s="49">
        <v>6240705</v>
      </c>
      <c r="I361" s="49">
        <v>298705</v>
      </c>
      <c r="J361" s="49">
        <v>1387047</v>
      </c>
      <c r="K361" s="49"/>
      <c r="L361" s="50">
        <v>20050608</v>
      </c>
    </row>
    <row r="362" spans="1:12" ht="15">
      <c r="A362" s="7">
        <v>332</v>
      </c>
      <c r="B362" s="17" t="s">
        <v>1245</v>
      </c>
      <c r="C362" s="18" t="s">
        <v>1246</v>
      </c>
      <c r="D362" s="17" t="s">
        <v>1217</v>
      </c>
      <c r="E362" s="18" t="s">
        <v>1247</v>
      </c>
      <c r="F362" s="27">
        <f t="shared" si="6"/>
        <v>4076238</v>
      </c>
      <c r="G362" s="49">
        <v>2343400</v>
      </c>
      <c r="H362" s="49">
        <v>1230037</v>
      </c>
      <c r="I362" s="49">
        <v>3000</v>
      </c>
      <c r="J362" s="49">
        <v>499801</v>
      </c>
      <c r="K362" s="49"/>
      <c r="L362" s="50">
        <v>20050707</v>
      </c>
    </row>
    <row r="363" spans="1:12" ht="15">
      <c r="A363" s="7">
        <v>333</v>
      </c>
      <c r="B363" s="17" t="s">
        <v>1248</v>
      </c>
      <c r="C363" s="18" t="s">
        <v>1249</v>
      </c>
      <c r="D363" s="17" t="s">
        <v>1217</v>
      </c>
      <c r="E363" s="18" t="s">
        <v>1250</v>
      </c>
      <c r="F363" s="27">
        <f t="shared" si="6"/>
        <v>5229771</v>
      </c>
      <c r="G363" s="49">
        <v>1157021</v>
      </c>
      <c r="H363" s="49">
        <v>1479606</v>
      </c>
      <c r="I363" s="49">
        <v>305035</v>
      </c>
      <c r="J363" s="49">
        <v>2288109</v>
      </c>
      <c r="K363" s="49"/>
      <c r="L363" s="50">
        <v>20050608</v>
      </c>
    </row>
    <row r="364" spans="1:12" ht="15">
      <c r="A364" s="7">
        <v>334</v>
      </c>
      <c r="B364" s="17" t="s">
        <v>1251</v>
      </c>
      <c r="C364" s="18" t="s">
        <v>1252</v>
      </c>
      <c r="D364" s="17" t="s">
        <v>1217</v>
      </c>
      <c r="E364" s="18" t="s">
        <v>1253</v>
      </c>
      <c r="F364" s="27">
        <f t="shared" si="6"/>
        <v>2757312</v>
      </c>
      <c r="G364" s="49">
        <v>2296846</v>
      </c>
      <c r="H364" s="49">
        <v>5500</v>
      </c>
      <c r="I364" s="49">
        <v>0</v>
      </c>
      <c r="J364" s="49">
        <v>454966</v>
      </c>
      <c r="K364" s="49"/>
      <c r="L364" s="50">
        <v>20050707</v>
      </c>
    </row>
    <row r="365" spans="1:12" ht="15">
      <c r="A365" s="7">
        <v>335</v>
      </c>
      <c r="B365" s="17" t="s">
        <v>1254</v>
      </c>
      <c r="C365" s="18" t="s">
        <v>1255</v>
      </c>
      <c r="D365" s="17" t="s">
        <v>1217</v>
      </c>
      <c r="E365" s="18" t="s">
        <v>1256</v>
      </c>
      <c r="F365" s="27">
        <f t="shared" si="6"/>
        <v>3523724</v>
      </c>
      <c r="G365" s="49">
        <v>752250</v>
      </c>
      <c r="H365" s="49">
        <v>2727579</v>
      </c>
      <c r="I365" s="49">
        <v>0</v>
      </c>
      <c r="J365" s="49">
        <v>43895</v>
      </c>
      <c r="K365" s="49"/>
      <c r="L365" s="50">
        <v>20050707</v>
      </c>
    </row>
    <row r="366" spans="1:12" ht="15">
      <c r="A366" s="7">
        <v>336</v>
      </c>
      <c r="B366" s="17" t="s">
        <v>1257</v>
      </c>
      <c r="C366" s="18" t="s">
        <v>1258</v>
      </c>
      <c r="D366" s="17" t="s">
        <v>1217</v>
      </c>
      <c r="E366" s="18" t="s">
        <v>1259</v>
      </c>
      <c r="F366" s="27">
        <f t="shared" si="6"/>
        <v>208395</v>
      </c>
      <c r="G366" s="49">
        <v>23000</v>
      </c>
      <c r="H366" s="49">
        <v>182905</v>
      </c>
      <c r="I366" s="49">
        <v>0</v>
      </c>
      <c r="J366" s="49">
        <v>2490</v>
      </c>
      <c r="K366" s="49"/>
      <c r="L366" s="50">
        <v>20050707</v>
      </c>
    </row>
    <row r="367" spans="1:12" ht="15">
      <c r="A367" s="7">
        <v>337</v>
      </c>
      <c r="B367" s="17" t="s">
        <v>1260</v>
      </c>
      <c r="C367" s="18" t="s">
        <v>1261</v>
      </c>
      <c r="D367" s="17" t="s">
        <v>1217</v>
      </c>
      <c r="E367" s="18" t="s">
        <v>1262</v>
      </c>
      <c r="F367" s="27">
        <f t="shared" si="6"/>
        <v>1661046</v>
      </c>
      <c r="G367" s="49">
        <v>255600</v>
      </c>
      <c r="H367" s="49">
        <v>859136</v>
      </c>
      <c r="I367" s="49">
        <v>3798</v>
      </c>
      <c r="J367" s="49">
        <v>542512</v>
      </c>
      <c r="K367" s="49"/>
      <c r="L367" s="50">
        <v>20050608</v>
      </c>
    </row>
    <row r="368" spans="1:12" ht="15">
      <c r="A368" s="7">
        <v>338</v>
      </c>
      <c r="B368" s="17" t="s">
        <v>1263</v>
      </c>
      <c r="C368" s="18" t="s">
        <v>1264</v>
      </c>
      <c r="D368" s="17" t="s">
        <v>1217</v>
      </c>
      <c r="E368" s="18" t="s">
        <v>1265</v>
      </c>
      <c r="F368" s="27">
        <f t="shared" si="6"/>
        <v>28858917</v>
      </c>
      <c r="G368" s="49">
        <v>9804883</v>
      </c>
      <c r="H368" s="49">
        <v>2962400</v>
      </c>
      <c r="I368" s="49">
        <v>5521732</v>
      </c>
      <c r="J368" s="49">
        <v>10569902</v>
      </c>
      <c r="K368" s="49"/>
      <c r="L368" s="50">
        <v>20050707</v>
      </c>
    </row>
    <row r="369" spans="1:12" ht="15">
      <c r="A369" s="7">
        <v>339</v>
      </c>
      <c r="B369" s="17" t="s">
        <v>1266</v>
      </c>
      <c r="C369" s="18" t="s">
        <v>1267</v>
      </c>
      <c r="D369" s="17" t="s">
        <v>1217</v>
      </c>
      <c r="E369" s="18" t="s">
        <v>1268</v>
      </c>
      <c r="F369" s="27">
        <f t="shared" si="6"/>
        <v>2441920</v>
      </c>
      <c r="G369" s="49">
        <v>557100</v>
      </c>
      <c r="H369" s="49">
        <v>488041</v>
      </c>
      <c r="I369" s="49">
        <v>1019200</v>
      </c>
      <c r="J369" s="49">
        <v>377579</v>
      </c>
      <c r="K369" s="49"/>
      <c r="L369" s="50">
        <v>20050608</v>
      </c>
    </row>
    <row r="370" spans="1:12" ht="15">
      <c r="A370" s="7">
        <v>340</v>
      </c>
      <c r="B370" s="17" t="s">
        <v>1269</v>
      </c>
      <c r="C370" s="18" t="s">
        <v>1270</v>
      </c>
      <c r="D370" s="17" t="s">
        <v>1217</v>
      </c>
      <c r="E370" s="18" t="s">
        <v>1271</v>
      </c>
      <c r="F370" s="27">
        <f t="shared" si="6"/>
        <v>12662611</v>
      </c>
      <c r="G370" s="49">
        <v>4177878</v>
      </c>
      <c r="H370" s="49">
        <v>4574431</v>
      </c>
      <c r="I370" s="49">
        <v>2251350</v>
      </c>
      <c r="J370" s="49">
        <v>1658952</v>
      </c>
      <c r="K370" s="49"/>
      <c r="L370" s="50">
        <v>20050608</v>
      </c>
    </row>
    <row r="371" spans="1:12" ht="15">
      <c r="A371" s="7">
        <v>341</v>
      </c>
      <c r="B371" s="17" t="s">
        <v>1272</v>
      </c>
      <c r="C371" s="18" t="s">
        <v>1273</v>
      </c>
      <c r="D371" s="17" t="s">
        <v>1217</v>
      </c>
      <c r="E371" s="18" t="s">
        <v>1274</v>
      </c>
      <c r="F371" s="27">
        <f t="shared" si="6"/>
        <v>20750865</v>
      </c>
      <c r="G371" s="49">
        <v>12463858</v>
      </c>
      <c r="H371" s="49">
        <v>4312072</v>
      </c>
      <c r="I371" s="49">
        <v>945307</v>
      </c>
      <c r="J371" s="49">
        <v>3029628</v>
      </c>
      <c r="K371" s="49"/>
      <c r="L371" s="50">
        <v>20050608</v>
      </c>
    </row>
    <row r="372" spans="1:12" ht="15">
      <c r="A372" s="7">
        <v>342</v>
      </c>
      <c r="B372" s="17" t="s">
        <v>1275</v>
      </c>
      <c r="C372" s="18" t="s">
        <v>1276</v>
      </c>
      <c r="D372" s="17" t="s">
        <v>1217</v>
      </c>
      <c r="E372" s="18" t="s">
        <v>1277</v>
      </c>
      <c r="F372" s="27">
        <f t="shared" si="6"/>
        <v>670865</v>
      </c>
      <c r="G372" s="49">
        <v>30000</v>
      </c>
      <c r="H372" s="49">
        <v>640865</v>
      </c>
      <c r="I372" s="49">
        <v>0</v>
      </c>
      <c r="J372" s="49">
        <v>0</v>
      </c>
      <c r="K372" s="49"/>
      <c r="L372" s="50">
        <v>20050608</v>
      </c>
    </row>
    <row r="373" spans="1:12" ht="15">
      <c r="A373" s="7">
        <v>343</v>
      </c>
      <c r="B373" s="17" t="s">
        <v>1278</v>
      </c>
      <c r="C373" s="18" t="s">
        <v>1279</v>
      </c>
      <c r="D373" s="17" t="s">
        <v>1217</v>
      </c>
      <c r="E373" s="18" t="s">
        <v>1280</v>
      </c>
      <c r="F373" s="27">
        <f t="shared" si="6"/>
        <v>6302635</v>
      </c>
      <c r="G373" s="49">
        <v>2409600</v>
      </c>
      <c r="H373" s="49">
        <v>1318537</v>
      </c>
      <c r="I373" s="49">
        <v>1074218</v>
      </c>
      <c r="J373" s="49">
        <v>1500280</v>
      </c>
      <c r="K373" s="49"/>
      <c r="L373" s="50">
        <v>20050509</v>
      </c>
    </row>
    <row r="374" spans="1:12" ht="15">
      <c r="A374" s="7">
        <v>344</v>
      </c>
      <c r="B374" s="17" t="s">
        <v>1281</v>
      </c>
      <c r="C374" s="18" t="s">
        <v>1282</v>
      </c>
      <c r="D374" s="17" t="s">
        <v>1217</v>
      </c>
      <c r="E374" s="18" t="s">
        <v>1283</v>
      </c>
      <c r="F374" s="27">
        <f t="shared" si="6"/>
        <v>1650208</v>
      </c>
      <c r="G374" s="49">
        <v>406000</v>
      </c>
      <c r="H374" s="49">
        <v>818348</v>
      </c>
      <c r="I374" s="49">
        <v>0</v>
      </c>
      <c r="J374" s="49">
        <v>425860</v>
      </c>
      <c r="K374" s="49"/>
      <c r="L374" s="50">
        <v>20050707</v>
      </c>
    </row>
    <row r="375" spans="1:12" ht="15">
      <c r="A375" s="7">
        <v>345</v>
      </c>
      <c r="B375" s="17" t="s">
        <v>1284</v>
      </c>
      <c r="C375" s="18" t="s">
        <v>1285</v>
      </c>
      <c r="D375" s="17" t="s">
        <v>1217</v>
      </c>
      <c r="E375" s="18" t="s">
        <v>1286</v>
      </c>
      <c r="F375" s="27">
        <f t="shared" si="6"/>
        <v>3168634</v>
      </c>
      <c r="G375" s="49">
        <v>301592</v>
      </c>
      <c r="H375" s="49">
        <v>2228736</v>
      </c>
      <c r="I375" s="49">
        <v>89250</v>
      </c>
      <c r="J375" s="49">
        <v>549056</v>
      </c>
      <c r="K375" s="49"/>
      <c r="L375" s="50">
        <v>20050707</v>
      </c>
    </row>
    <row r="376" spans="1:12" ht="15">
      <c r="A376" s="7">
        <v>346</v>
      </c>
      <c r="B376" s="17" t="s">
        <v>1287</v>
      </c>
      <c r="C376" s="18" t="s">
        <v>1288</v>
      </c>
      <c r="D376" s="17" t="s">
        <v>1217</v>
      </c>
      <c r="E376" s="18" t="s">
        <v>1289</v>
      </c>
      <c r="F376" s="27">
        <f t="shared" si="6"/>
        <v>552410</v>
      </c>
      <c r="G376" s="49">
        <v>16000</v>
      </c>
      <c r="H376" s="49">
        <v>74210</v>
      </c>
      <c r="I376" s="49">
        <v>0</v>
      </c>
      <c r="J376" s="49">
        <v>462200</v>
      </c>
      <c r="K376" s="49"/>
      <c r="L376" s="50">
        <v>20050608</v>
      </c>
    </row>
    <row r="377" spans="1:12" ht="15">
      <c r="A377" s="7">
        <v>347</v>
      </c>
      <c r="B377" s="17" t="s">
        <v>1290</v>
      </c>
      <c r="C377" s="18" t="s">
        <v>1291</v>
      </c>
      <c r="D377" s="17" t="s">
        <v>1217</v>
      </c>
      <c r="E377" s="18" t="s">
        <v>1292</v>
      </c>
      <c r="F377" s="27">
        <f t="shared" si="6"/>
        <v>16483881</v>
      </c>
      <c r="G377" s="49">
        <v>8628353</v>
      </c>
      <c r="H377" s="49">
        <v>3609025</v>
      </c>
      <c r="I377" s="49">
        <v>1537175</v>
      </c>
      <c r="J377" s="49">
        <v>2709328</v>
      </c>
      <c r="K377" s="49"/>
      <c r="L377" s="50">
        <v>20050608</v>
      </c>
    </row>
    <row r="378" spans="1:12" ht="15">
      <c r="A378" s="7">
        <v>348</v>
      </c>
      <c r="B378" s="17" t="s">
        <v>1293</v>
      </c>
      <c r="C378" s="18" t="s">
        <v>1294</v>
      </c>
      <c r="D378" s="17" t="s">
        <v>1217</v>
      </c>
      <c r="E378" s="18" t="s">
        <v>1295</v>
      </c>
      <c r="F378" s="27">
        <f t="shared" si="6"/>
        <v>49947923</v>
      </c>
      <c r="G378" s="49">
        <v>23721049</v>
      </c>
      <c r="H378" s="49">
        <v>5049799</v>
      </c>
      <c r="I378" s="49">
        <v>461003</v>
      </c>
      <c r="J378" s="49">
        <v>20716072</v>
      </c>
      <c r="K378" s="49"/>
      <c r="L378" s="50">
        <v>20050707</v>
      </c>
    </row>
    <row r="379" spans="1:12" ht="15">
      <c r="A379" s="7">
        <v>349</v>
      </c>
      <c r="B379" s="17" t="s">
        <v>1296</v>
      </c>
      <c r="C379" s="18" t="s">
        <v>1297</v>
      </c>
      <c r="D379" s="17" t="s">
        <v>1217</v>
      </c>
      <c r="E379" s="18" t="s">
        <v>1298</v>
      </c>
      <c r="F379" s="27">
        <f t="shared" si="6"/>
        <v>7325291</v>
      </c>
      <c r="G379" s="49">
        <v>5174430</v>
      </c>
      <c r="H379" s="49">
        <v>1675348</v>
      </c>
      <c r="I379" s="49">
        <v>241000</v>
      </c>
      <c r="J379" s="49">
        <v>234513</v>
      </c>
      <c r="K379" s="49"/>
      <c r="L379" s="50">
        <v>20050509</v>
      </c>
    </row>
    <row r="380" spans="1:12" ht="15">
      <c r="A380" s="7">
        <v>350</v>
      </c>
      <c r="B380" s="17" t="s">
        <v>1299</v>
      </c>
      <c r="C380" s="18" t="s">
        <v>1300</v>
      </c>
      <c r="D380" s="17" t="s">
        <v>1217</v>
      </c>
      <c r="E380" s="18" t="s">
        <v>1301</v>
      </c>
      <c r="F380" s="27">
        <f t="shared" si="6"/>
        <v>23381405</v>
      </c>
      <c r="G380" s="49">
        <v>13407882</v>
      </c>
      <c r="H380" s="49">
        <v>5035939</v>
      </c>
      <c r="I380" s="49">
        <v>2285401</v>
      </c>
      <c r="J380" s="49">
        <v>2652183</v>
      </c>
      <c r="K380" s="49"/>
      <c r="L380" s="50">
        <v>20050608</v>
      </c>
    </row>
    <row r="381" spans="1:12" ht="15">
      <c r="A381" s="7">
        <v>351</v>
      </c>
      <c r="B381" s="17" t="s">
        <v>1302</v>
      </c>
      <c r="C381" s="18" t="s">
        <v>1303</v>
      </c>
      <c r="D381" s="17" t="s">
        <v>1217</v>
      </c>
      <c r="E381" s="18" t="s">
        <v>1304</v>
      </c>
      <c r="F381" s="27">
        <f t="shared" si="6"/>
        <v>1659261</v>
      </c>
      <c r="G381" s="49">
        <v>0</v>
      </c>
      <c r="H381" s="49">
        <v>1266447</v>
      </c>
      <c r="I381" s="49">
        <v>0</v>
      </c>
      <c r="J381" s="49">
        <v>392814</v>
      </c>
      <c r="K381" s="49"/>
      <c r="L381" s="50">
        <v>20050707</v>
      </c>
    </row>
    <row r="382" spans="1:12" ht="15">
      <c r="A382" s="7">
        <v>352</v>
      </c>
      <c r="B382" s="17" t="s">
        <v>1305</v>
      </c>
      <c r="C382" s="18" t="s">
        <v>1306</v>
      </c>
      <c r="D382" s="17" t="s">
        <v>1217</v>
      </c>
      <c r="E382" s="18" t="s">
        <v>1307</v>
      </c>
      <c r="F382" s="27">
        <f t="shared" si="6"/>
        <v>3264474</v>
      </c>
      <c r="G382" s="49">
        <v>1394000</v>
      </c>
      <c r="H382" s="49">
        <v>1315900</v>
      </c>
      <c r="I382" s="49">
        <v>165834</v>
      </c>
      <c r="J382" s="49">
        <v>388740</v>
      </c>
      <c r="K382" s="49"/>
      <c r="L382" s="50">
        <v>20050608</v>
      </c>
    </row>
    <row r="383" spans="1:12" ht="15">
      <c r="A383" s="7">
        <v>353</v>
      </c>
      <c r="B383" s="17" t="s">
        <v>1308</v>
      </c>
      <c r="C383" s="18" t="s">
        <v>1309</v>
      </c>
      <c r="D383" s="17" t="s">
        <v>1217</v>
      </c>
      <c r="E383" s="18" t="s">
        <v>1310</v>
      </c>
      <c r="F383" s="27">
        <f t="shared" si="6"/>
        <v>31032261</v>
      </c>
      <c r="G383" s="49">
        <v>10111820</v>
      </c>
      <c r="H383" s="49">
        <v>12607212</v>
      </c>
      <c r="I383" s="49">
        <v>1201900</v>
      </c>
      <c r="J383" s="49">
        <v>7111329</v>
      </c>
      <c r="K383" s="49"/>
      <c r="L383" s="50">
        <v>20050608</v>
      </c>
    </row>
    <row r="384" spans="1:12" ht="15">
      <c r="A384" s="7">
        <v>354</v>
      </c>
      <c r="B384" s="17" t="s">
        <v>1311</v>
      </c>
      <c r="C384" s="18" t="s">
        <v>1312</v>
      </c>
      <c r="D384" s="17" t="s">
        <v>1217</v>
      </c>
      <c r="E384" s="18" t="s">
        <v>1313</v>
      </c>
      <c r="F384" s="27">
        <f t="shared" si="6"/>
        <v>7963588</v>
      </c>
      <c r="G384" s="49">
        <v>4273220</v>
      </c>
      <c r="H384" s="49">
        <v>1933497</v>
      </c>
      <c r="I384" s="49">
        <v>422045</v>
      </c>
      <c r="J384" s="49">
        <v>1334826</v>
      </c>
      <c r="K384" s="49"/>
      <c r="L384" s="50">
        <v>20050608</v>
      </c>
    </row>
    <row r="385" spans="1:12" ht="15">
      <c r="A385" s="7">
        <v>355</v>
      </c>
      <c r="B385" s="17" t="s">
        <v>1314</v>
      </c>
      <c r="C385" s="18" t="s">
        <v>1315</v>
      </c>
      <c r="D385" s="17" t="s">
        <v>1217</v>
      </c>
      <c r="E385" s="18" t="s">
        <v>1316</v>
      </c>
      <c r="F385" s="27">
        <f t="shared" si="6"/>
        <v>2143493</v>
      </c>
      <c r="G385" s="49">
        <v>404100</v>
      </c>
      <c r="H385" s="49">
        <v>1724742</v>
      </c>
      <c r="I385" s="49">
        <v>0</v>
      </c>
      <c r="J385" s="49">
        <v>14651</v>
      </c>
      <c r="K385" s="49"/>
      <c r="L385" s="50">
        <v>20050608</v>
      </c>
    </row>
    <row r="386" spans="1:12" ht="15">
      <c r="A386" s="7">
        <v>356</v>
      </c>
      <c r="B386" s="17" t="s">
        <v>1317</v>
      </c>
      <c r="C386" s="18" t="s">
        <v>1318</v>
      </c>
      <c r="D386" s="17" t="s">
        <v>1217</v>
      </c>
      <c r="E386" s="18" t="s">
        <v>1319</v>
      </c>
      <c r="F386" s="27">
        <f t="shared" si="6"/>
        <v>12867318</v>
      </c>
      <c r="G386" s="49">
        <v>5362452</v>
      </c>
      <c r="H386" s="49">
        <v>4453559</v>
      </c>
      <c r="I386" s="49">
        <v>673000</v>
      </c>
      <c r="J386" s="49">
        <v>2378307</v>
      </c>
      <c r="K386" s="49"/>
      <c r="L386" s="50">
        <v>20050707</v>
      </c>
    </row>
    <row r="387" spans="1:12" ht="15">
      <c r="A387" s="7">
        <v>357</v>
      </c>
      <c r="B387" s="17" t="s">
        <v>1320</v>
      </c>
      <c r="C387" s="18" t="s">
        <v>1321</v>
      </c>
      <c r="D387" s="17" t="s">
        <v>1217</v>
      </c>
      <c r="E387" s="18" t="s">
        <v>1322</v>
      </c>
      <c r="F387" s="27">
        <f t="shared" si="6"/>
        <v>849977</v>
      </c>
      <c r="G387" s="49">
        <v>127000</v>
      </c>
      <c r="H387" s="49">
        <v>508443</v>
      </c>
      <c r="I387" s="49">
        <v>4100</v>
      </c>
      <c r="J387" s="49">
        <v>210434</v>
      </c>
      <c r="K387" s="49"/>
      <c r="L387" s="50">
        <v>20050707</v>
      </c>
    </row>
    <row r="388" spans="1:12" ht="15">
      <c r="A388" s="7">
        <v>358</v>
      </c>
      <c r="B388" s="17" t="s">
        <v>1323</v>
      </c>
      <c r="C388" s="18" t="s">
        <v>1324</v>
      </c>
      <c r="D388" s="17" t="s">
        <v>1217</v>
      </c>
      <c r="E388" s="18" t="s">
        <v>1325</v>
      </c>
      <c r="F388" s="27">
        <f t="shared" si="6"/>
        <v>7207276</v>
      </c>
      <c r="G388" s="49">
        <v>1816655</v>
      </c>
      <c r="H388" s="49">
        <v>2495601</v>
      </c>
      <c r="I388" s="49">
        <v>170001</v>
      </c>
      <c r="J388" s="49">
        <v>2725019</v>
      </c>
      <c r="K388" s="49"/>
      <c r="L388" s="50">
        <v>20050707</v>
      </c>
    </row>
    <row r="389" spans="1:12" ht="15">
      <c r="A389" s="7">
        <v>359</v>
      </c>
      <c r="B389" s="17" t="s">
        <v>1326</v>
      </c>
      <c r="C389" s="18" t="s">
        <v>1327</v>
      </c>
      <c r="D389" s="17" t="s">
        <v>1217</v>
      </c>
      <c r="E389" s="18" t="s">
        <v>1328</v>
      </c>
      <c r="F389" s="27">
        <f t="shared" si="6"/>
        <v>18871861</v>
      </c>
      <c r="G389" s="49">
        <v>6001692</v>
      </c>
      <c r="H389" s="49">
        <v>8330888</v>
      </c>
      <c r="I389" s="49">
        <v>1430800</v>
      </c>
      <c r="J389" s="49">
        <v>3108481</v>
      </c>
      <c r="K389" s="49"/>
      <c r="L389" s="50">
        <v>20050608</v>
      </c>
    </row>
    <row r="390" spans="1:12" ht="15">
      <c r="A390" s="7">
        <v>360</v>
      </c>
      <c r="B390" s="17" t="s">
        <v>1329</v>
      </c>
      <c r="C390" s="18" t="s">
        <v>1330</v>
      </c>
      <c r="D390" s="17" t="s">
        <v>1217</v>
      </c>
      <c r="E390" s="18" t="s">
        <v>1331</v>
      </c>
      <c r="F390" s="27">
        <f t="shared" si="6"/>
        <v>3743255</v>
      </c>
      <c r="G390" s="49">
        <v>1148800</v>
      </c>
      <c r="H390" s="49">
        <v>2594455</v>
      </c>
      <c r="I390" s="49">
        <v>0</v>
      </c>
      <c r="J390" s="49">
        <v>0</v>
      </c>
      <c r="K390" s="49"/>
      <c r="L390" s="50">
        <v>20050707</v>
      </c>
    </row>
    <row r="391" spans="1:12" ht="15">
      <c r="A391" s="7">
        <v>361</v>
      </c>
      <c r="B391" s="17" t="s">
        <v>1332</v>
      </c>
      <c r="C391" s="18" t="s">
        <v>1333</v>
      </c>
      <c r="D391" s="17" t="s">
        <v>1217</v>
      </c>
      <c r="E391" s="18" t="s">
        <v>1334</v>
      </c>
      <c r="F391" s="27">
        <f t="shared" si="6"/>
        <v>4641198</v>
      </c>
      <c r="G391" s="49">
        <v>613800</v>
      </c>
      <c r="H391" s="49">
        <v>3003879</v>
      </c>
      <c r="I391" s="49">
        <v>11000</v>
      </c>
      <c r="J391" s="49">
        <v>1012519</v>
      </c>
      <c r="K391" s="49"/>
      <c r="L391" s="50">
        <v>20050608</v>
      </c>
    </row>
    <row r="392" spans="1:12" ht="15">
      <c r="A392" s="7">
        <v>362</v>
      </c>
      <c r="B392" s="17" t="s">
        <v>1335</v>
      </c>
      <c r="C392" s="18" t="s">
        <v>1336</v>
      </c>
      <c r="D392" s="17" t="s">
        <v>1217</v>
      </c>
      <c r="E392" s="18" t="s">
        <v>1337</v>
      </c>
      <c r="F392" s="27">
        <f t="shared" si="6"/>
        <v>13216536</v>
      </c>
      <c r="G392" s="49">
        <v>1213119</v>
      </c>
      <c r="H392" s="49">
        <v>1872330</v>
      </c>
      <c r="I392" s="49">
        <v>5478134</v>
      </c>
      <c r="J392" s="49">
        <v>4652953</v>
      </c>
      <c r="K392" s="49"/>
      <c r="L392" s="50">
        <v>20050707</v>
      </c>
    </row>
    <row r="393" spans="1:12" ht="15">
      <c r="A393" s="7">
        <v>363</v>
      </c>
      <c r="B393" s="17" t="s">
        <v>1338</v>
      </c>
      <c r="C393" s="18" t="s">
        <v>1339</v>
      </c>
      <c r="D393" s="17" t="s">
        <v>1217</v>
      </c>
      <c r="E393" s="18" t="s">
        <v>1340</v>
      </c>
      <c r="F393" s="27">
        <f t="shared" si="6"/>
        <v>241291</v>
      </c>
      <c r="G393" s="49">
        <v>0</v>
      </c>
      <c r="H393" s="49">
        <v>241291</v>
      </c>
      <c r="I393" s="49">
        <v>0</v>
      </c>
      <c r="J393" s="49">
        <v>0</v>
      </c>
      <c r="K393" s="49"/>
      <c r="L393" s="50">
        <v>20050608</v>
      </c>
    </row>
    <row r="394" spans="1:12" ht="15">
      <c r="A394" s="7">
        <v>364</v>
      </c>
      <c r="B394" s="17" t="s">
        <v>1341</v>
      </c>
      <c r="C394" s="18" t="s">
        <v>1342</v>
      </c>
      <c r="D394" s="17" t="s">
        <v>1217</v>
      </c>
      <c r="E394" s="18" t="s">
        <v>1343</v>
      </c>
      <c r="F394" s="27">
        <f t="shared" si="6"/>
        <v>16580378</v>
      </c>
      <c r="G394" s="49">
        <v>8382108</v>
      </c>
      <c r="H394" s="49">
        <v>7714068</v>
      </c>
      <c r="I394" s="49">
        <v>0</v>
      </c>
      <c r="J394" s="49">
        <v>484202</v>
      </c>
      <c r="K394" s="49"/>
      <c r="L394" s="50">
        <v>20050608</v>
      </c>
    </row>
    <row r="395" spans="1:12" ht="15">
      <c r="A395" s="7">
        <v>365</v>
      </c>
      <c r="B395" s="17" t="s">
        <v>1344</v>
      </c>
      <c r="C395" s="18" t="s">
        <v>1345</v>
      </c>
      <c r="D395" s="17" t="s">
        <v>1217</v>
      </c>
      <c r="E395" s="18" t="s">
        <v>1346</v>
      </c>
      <c r="F395" s="27">
        <f t="shared" si="6"/>
        <v>3978300</v>
      </c>
      <c r="G395" s="49">
        <v>3202814</v>
      </c>
      <c r="H395" s="49">
        <v>537338</v>
      </c>
      <c r="I395" s="49">
        <v>0</v>
      </c>
      <c r="J395" s="49">
        <v>238148</v>
      </c>
      <c r="K395" s="49"/>
      <c r="L395" s="50">
        <v>20050707</v>
      </c>
    </row>
    <row r="396" spans="1:12" ht="15">
      <c r="A396" s="7">
        <v>366</v>
      </c>
      <c r="B396" s="17" t="s">
        <v>1347</v>
      </c>
      <c r="C396" s="18" t="s">
        <v>1348</v>
      </c>
      <c r="D396" s="17" t="s">
        <v>1217</v>
      </c>
      <c r="E396" s="18" t="s">
        <v>1349</v>
      </c>
      <c r="F396" s="27">
        <f t="shared" si="6"/>
        <v>8392521</v>
      </c>
      <c r="G396" s="49">
        <v>6825000</v>
      </c>
      <c r="H396" s="49">
        <v>1374139</v>
      </c>
      <c r="I396" s="49">
        <v>31750</v>
      </c>
      <c r="J396" s="49">
        <v>161632</v>
      </c>
      <c r="K396" s="49"/>
      <c r="L396" s="50">
        <v>20050608</v>
      </c>
    </row>
    <row r="397" spans="1:12" ht="15">
      <c r="A397" s="7">
        <v>367</v>
      </c>
      <c r="B397" s="17" t="s">
        <v>1350</v>
      </c>
      <c r="C397" s="18" t="s">
        <v>1351</v>
      </c>
      <c r="D397" s="17" t="s">
        <v>1217</v>
      </c>
      <c r="E397" s="18" t="s">
        <v>1352</v>
      </c>
      <c r="F397" s="27">
        <f t="shared" si="6"/>
        <v>3139709</v>
      </c>
      <c r="G397" s="49">
        <v>400100</v>
      </c>
      <c r="H397" s="49">
        <v>1816280</v>
      </c>
      <c r="I397" s="49">
        <v>309250</v>
      </c>
      <c r="J397" s="49">
        <v>614079</v>
      </c>
      <c r="K397" s="49"/>
      <c r="L397" s="50">
        <v>20050707</v>
      </c>
    </row>
    <row r="398" spans="1:12" ht="15">
      <c r="A398" s="7">
        <v>368</v>
      </c>
      <c r="B398" s="17" t="s">
        <v>1353</v>
      </c>
      <c r="C398" s="18" t="s">
        <v>1354</v>
      </c>
      <c r="D398" s="17" t="s">
        <v>1217</v>
      </c>
      <c r="E398" s="18" t="s">
        <v>1355</v>
      </c>
      <c r="F398" s="27">
        <f t="shared" si="6"/>
        <v>173799</v>
      </c>
      <c r="G398" s="49">
        <v>0</v>
      </c>
      <c r="H398" s="49">
        <v>113749</v>
      </c>
      <c r="I398" s="49">
        <v>0</v>
      </c>
      <c r="J398" s="49">
        <v>60050</v>
      </c>
      <c r="K398" s="49"/>
      <c r="L398" s="50">
        <v>20050608</v>
      </c>
    </row>
    <row r="399" spans="1:12" ht="15">
      <c r="A399" s="7">
        <v>369</v>
      </c>
      <c r="B399" s="17" t="s">
        <v>1356</v>
      </c>
      <c r="C399" s="18" t="s">
        <v>1357</v>
      </c>
      <c r="D399" s="17" t="s">
        <v>1217</v>
      </c>
      <c r="E399" s="18" t="s">
        <v>4</v>
      </c>
      <c r="F399" s="27">
        <f t="shared" si="6"/>
        <v>501717</v>
      </c>
      <c r="G399" s="49">
        <v>0</v>
      </c>
      <c r="H399" s="49">
        <v>494173</v>
      </c>
      <c r="I399" s="49">
        <v>0</v>
      </c>
      <c r="J399" s="49">
        <v>7544</v>
      </c>
      <c r="K399" s="49"/>
      <c r="L399" s="50">
        <v>20050608</v>
      </c>
    </row>
    <row r="400" spans="1:12" ht="15">
      <c r="A400" s="7">
        <v>370</v>
      </c>
      <c r="B400" s="17" t="s">
        <v>1358</v>
      </c>
      <c r="C400" s="18" t="s">
        <v>1359</v>
      </c>
      <c r="D400" s="17" t="s">
        <v>1217</v>
      </c>
      <c r="E400" s="18" t="s">
        <v>1360</v>
      </c>
      <c r="F400" s="27">
        <f t="shared" si="6"/>
        <v>5686069</v>
      </c>
      <c r="G400" s="49">
        <v>2608500</v>
      </c>
      <c r="H400" s="49">
        <v>2683811</v>
      </c>
      <c r="I400" s="49">
        <v>0</v>
      </c>
      <c r="J400" s="49">
        <v>393758</v>
      </c>
      <c r="K400" s="49"/>
      <c r="L400" s="50">
        <v>20050608</v>
      </c>
    </row>
    <row r="401" spans="1:12" ht="15">
      <c r="A401" s="7">
        <v>371</v>
      </c>
      <c r="B401" s="17" t="s">
        <v>1361</v>
      </c>
      <c r="C401" s="18" t="s">
        <v>1362</v>
      </c>
      <c r="D401" s="17" t="s">
        <v>1217</v>
      </c>
      <c r="E401" s="18" t="s">
        <v>1674</v>
      </c>
      <c r="F401" s="27">
        <f t="shared" si="6"/>
        <v>2809820</v>
      </c>
      <c r="G401" s="49">
        <v>2017500</v>
      </c>
      <c r="H401" s="49">
        <v>550672</v>
      </c>
      <c r="I401" s="49">
        <v>33000</v>
      </c>
      <c r="J401" s="49">
        <v>208648</v>
      </c>
      <c r="K401" s="49"/>
      <c r="L401" s="50">
        <v>20050608</v>
      </c>
    </row>
    <row r="402" spans="1:12" ht="15">
      <c r="A402" s="7">
        <v>372</v>
      </c>
      <c r="B402" s="17" t="s">
        <v>1363</v>
      </c>
      <c r="C402" s="18" t="s">
        <v>1364</v>
      </c>
      <c r="D402" s="17" t="s">
        <v>1217</v>
      </c>
      <c r="E402" s="18" t="s">
        <v>1365</v>
      </c>
      <c r="F402" s="27">
        <f t="shared" si="6"/>
        <v>528785</v>
      </c>
      <c r="G402" s="49">
        <v>140000</v>
      </c>
      <c r="H402" s="49">
        <v>388785</v>
      </c>
      <c r="I402" s="49">
        <v>0</v>
      </c>
      <c r="J402" s="49">
        <v>0</v>
      </c>
      <c r="K402" s="49"/>
      <c r="L402" s="50" t="s">
        <v>3</v>
      </c>
    </row>
    <row r="403" spans="1:12" ht="15">
      <c r="A403" s="7">
        <v>373</v>
      </c>
      <c r="B403" s="17" t="s">
        <v>1366</v>
      </c>
      <c r="C403" s="18" t="s">
        <v>1367</v>
      </c>
      <c r="D403" s="17" t="s">
        <v>1217</v>
      </c>
      <c r="E403" s="18" t="s">
        <v>1368</v>
      </c>
      <c r="F403" s="27">
        <f t="shared" si="6"/>
        <v>9794604</v>
      </c>
      <c r="G403" s="49">
        <v>5569332</v>
      </c>
      <c r="H403" s="49">
        <v>1658093</v>
      </c>
      <c r="I403" s="49">
        <v>1826800</v>
      </c>
      <c r="J403" s="49">
        <v>740379</v>
      </c>
      <c r="K403" s="49"/>
      <c r="L403" s="50">
        <v>20050707</v>
      </c>
    </row>
    <row r="404" spans="1:12" ht="15">
      <c r="A404" s="7">
        <v>374</v>
      </c>
      <c r="B404" s="17" t="s">
        <v>1369</v>
      </c>
      <c r="C404" s="18" t="s">
        <v>1370</v>
      </c>
      <c r="D404" s="17" t="s">
        <v>1217</v>
      </c>
      <c r="E404" s="18" t="s">
        <v>1371</v>
      </c>
      <c r="F404" s="27">
        <f t="shared" si="6"/>
        <v>22365007</v>
      </c>
      <c r="G404" s="49">
        <v>11902576</v>
      </c>
      <c r="H404" s="49">
        <v>4769542</v>
      </c>
      <c r="I404" s="49">
        <v>2545201</v>
      </c>
      <c r="J404" s="49">
        <v>3147688</v>
      </c>
      <c r="K404" s="49"/>
      <c r="L404" s="50">
        <v>20050707</v>
      </c>
    </row>
    <row r="405" spans="1:12" ht="15">
      <c r="A405" s="7">
        <v>375</v>
      </c>
      <c r="B405" s="17" t="s">
        <v>1372</v>
      </c>
      <c r="C405" s="18" t="s">
        <v>1373</v>
      </c>
      <c r="D405" s="17" t="s">
        <v>1217</v>
      </c>
      <c r="E405" s="18" t="s">
        <v>1374</v>
      </c>
      <c r="F405" s="27">
        <f t="shared" si="6"/>
        <v>9391164</v>
      </c>
      <c r="G405" s="49">
        <v>1622410</v>
      </c>
      <c r="H405" s="49">
        <v>2329647</v>
      </c>
      <c r="I405" s="49">
        <v>525050</v>
      </c>
      <c r="J405" s="49">
        <v>4914057</v>
      </c>
      <c r="K405" s="49"/>
      <c r="L405" s="50">
        <v>20050707</v>
      </c>
    </row>
    <row r="406" spans="1:12" ht="15">
      <c r="A406" s="7">
        <v>376</v>
      </c>
      <c r="B406" s="17" t="s">
        <v>1376</v>
      </c>
      <c r="C406" s="18" t="s">
        <v>1377</v>
      </c>
      <c r="D406" s="17" t="s">
        <v>1375</v>
      </c>
      <c r="E406" s="18" t="s">
        <v>1378</v>
      </c>
      <c r="F406" s="27">
        <f t="shared" si="6"/>
        <v>2019203</v>
      </c>
      <c r="G406" s="49">
        <v>350000</v>
      </c>
      <c r="H406" s="49">
        <v>1272963</v>
      </c>
      <c r="I406" s="49">
        <v>0</v>
      </c>
      <c r="J406" s="49">
        <v>396240</v>
      </c>
      <c r="K406" s="49"/>
      <c r="L406" s="50">
        <v>20050707</v>
      </c>
    </row>
    <row r="407" spans="1:12" ht="15">
      <c r="A407" s="7">
        <v>377</v>
      </c>
      <c r="B407" s="17" t="s">
        <v>1379</v>
      </c>
      <c r="C407" s="18" t="s">
        <v>1380</v>
      </c>
      <c r="D407" s="17" t="s">
        <v>1375</v>
      </c>
      <c r="E407" s="18" t="s">
        <v>1381</v>
      </c>
      <c r="F407" s="27">
        <f t="shared" si="6"/>
        <v>1798042</v>
      </c>
      <c r="G407" s="49">
        <v>690000</v>
      </c>
      <c r="H407" s="49">
        <v>856047</v>
      </c>
      <c r="I407" s="49">
        <v>23800</v>
      </c>
      <c r="J407" s="49">
        <v>228195</v>
      </c>
      <c r="K407" s="49"/>
      <c r="L407" s="50">
        <v>20050608</v>
      </c>
    </row>
    <row r="408" spans="1:12" ht="15">
      <c r="A408" s="7">
        <v>378</v>
      </c>
      <c r="B408" s="17" t="s">
        <v>1382</v>
      </c>
      <c r="C408" s="18" t="s">
        <v>1383</v>
      </c>
      <c r="D408" s="17" t="s">
        <v>1375</v>
      </c>
      <c r="E408" s="18" t="s">
        <v>1384</v>
      </c>
      <c r="F408" s="27">
        <f t="shared" si="6"/>
        <v>1670076</v>
      </c>
      <c r="G408" s="49">
        <v>370000</v>
      </c>
      <c r="H408" s="49">
        <v>878731</v>
      </c>
      <c r="I408" s="49">
        <v>360700</v>
      </c>
      <c r="J408" s="49">
        <v>60645</v>
      </c>
      <c r="K408" s="49"/>
      <c r="L408" s="50">
        <v>20050608</v>
      </c>
    </row>
    <row r="409" spans="1:12" ht="15">
      <c r="A409" s="7">
        <v>379</v>
      </c>
      <c r="B409" s="17" t="s">
        <v>1385</v>
      </c>
      <c r="C409" s="18" t="s">
        <v>1386</v>
      </c>
      <c r="D409" s="17" t="s">
        <v>1375</v>
      </c>
      <c r="E409" s="18" t="s">
        <v>1387</v>
      </c>
      <c r="F409" s="27">
        <f t="shared" si="6"/>
        <v>2905062</v>
      </c>
      <c r="G409" s="49">
        <v>171500</v>
      </c>
      <c r="H409" s="49">
        <v>2733562</v>
      </c>
      <c r="I409" s="49">
        <v>0</v>
      </c>
      <c r="J409" s="49">
        <v>0</v>
      </c>
      <c r="K409" s="49"/>
      <c r="L409" s="50">
        <v>20050707</v>
      </c>
    </row>
    <row r="410" spans="1:12" ht="15">
      <c r="A410" s="7">
        <v>380</v>
      </c>
      <c r="B410" s="17" t="s">
        <v>1388</v>
      </c>
      <c r="C410" s="18" t="s">
        <v>1389</v>
      </c>
      <c r="D410" s="17" t="s">
        <v>1375</v>
      </c>
      <c r="E410" s="18" t="s">
        <v>1390</v>
      </c>
      <c r="F410" s="27">
        <f t="shared" si="6"/>
        <v>8473204</v>
      </c>
      <c r="G410" s="49">
        <v>3690671</v>
      </c>
      <c r="H410" s="49">
        <v>4571033</v>
      </c>
      <c r="I410" s="49">
        <v>0</v>
      </c>
      <c r="J410" s="49">
        <v>211500</v>
      </c>
      <c r="K410" s="49"/>
      <c r="L410" s="50">
        <v>20050707</v>
      </c>
    </row>
    <row r="411" spans="1:12" ht="15">
      <c r="A411" s="7">
        <v>381</v>
      </c>
      <c r="B411" s="17" t="s">
        <v>1391</v>
      </c>
      <c r="C411" s="18" t="s">
        <v>1392</v>
      </c>
      <c r="D411" s="17" t="s">
        <v>1375</v>
      </c>
      <c r="E411" s="18" t="s">
        <v>1393</v>
      </c>
      <c r="F411" s="27">
        <f t="shared" si="6"/>
        <v>1327028</v>
      </c>
      <c r="G411" s="49">
        <v>3525</v>
      </c>
      <c r="H411" s="49">
        <v>668348</v>
      </c>
      <c r="I411" s="49">
        <v>6270</v>
      </c>
      <c r="J411" s="49">
        <v>648885</v>
      </c>
      <c r="K411" s="49"/>
      <c r="L411" s="50">
        <v>20050707</v>
      </c>
    </row>
    <row r="412" spans="1:12" ht="15">
      <c r="A412" s="7">
        <v>382</v>
      </c>
      <c r="B412" s="17" t="s">
        <v>1394</v>
      </c>
      <c r="C412" s="18" t="s">
        <v>1395</v>
      </c>
      <c r="D412" s="17" t="s">
        <v>1375</v>
      </c>
      <c r="E412" s="18" t="s">
        <v>1396</v>
      </c>
      <c r="F412" s="27">
        <f t="shared" si="6"/>
        <v>6655623</v>
      </c>
      <c r="G412" s="49">
        <v>3225454</v>
      </c>
      <c r="H412" s="49">
        <v>3010251</v>
      </c>
      <c r="I412" s="49">
        <v>262801</v>
      </c>
      <c r="J412" s="49">
        <v>157117</v>
      </c>
      <c r="K412" s="49"/>
      <c r="L412" s="50">
        <v>20050608</v>
      </c>
    </row>
    <row r="413" spans="1:12" ht="15">
      <c r="A413" s="7">
        <v>383</v>
      </c>
      <c r="B413" s="17" t="s">
        <v>1397</v>
      </c>
      <c r="C413" s="18" t="s">
        <v>1398</v>
      </c>
      <c r="D413" s="17" t="s">
        <v>1375</v>
      </c>
      <c r="E413" s="18" t="s">
        <v>1399</v>
      </c>
      <c r="F413" s="27">
        <f t="shared" si="6"/>
        <v>10455710</v>
      </c>
      <c r="G413" s="49">
        <v>4488000</v>
      </c>
      <c r="H413" s="49">
        <v>3423652</v>
      </c>
      <c r="I413" s="49">
        <v>492275</v>
      </c>
      <c r="J413" s="49">
        <v>2051783</v>
      </c>
      <c r="K413" s="49"/>
      <c r="L413" s="50">
        <v>20050707</v>
      </c>
    </row>
    <row r="414" spans="1:12" ht="15">
      <c r="A414" s="7">
        <v>384</v>
      </c>
      <c r="B414" s="17" t="s">
        <v>1400</v>
      </c>
      <c r="C414" s="18" t="s">
        <v>1401</v>
      </c>
      <c r="D414" s="17" t="s">
        <v>1375</v>
      </c>
      <c r="E414" s="18" t="s">
        <v>1402</v>
      </c>
      <c r="F414" s="27">
        <f t="shared" si="6"/>
        <v>17124279</v>
      </c>
      <c r="G414" s="49">
        <v>285200</v>
      </c>
      <c r="H414" s="49">
        <v>1184081</v>
      </c>
      <c r="I414" s="49">
        <v>0</v>
      </c>
      <c r="J414" s="49">
        <v>15654998</v>
      </c>
      <c r="K414" s="49"/>
      <c r="L414" s="50">
        <v>20050608</v>
      </c>
    </row>
    <row r="415" spans="1:12" ht="15">
      <c r="A415" s="7">
        <v>385</v>
      </c>
      <c r="B415" s="17" t="s">
        <v>1403</v>
      </c>
      <c r="C415" s="18" t="s">
        <v>1404</v>
      </c>
      <c r="D415" s="17" t="s">
        <v>1375</v>
      </c>
      <c r="E415" s="18" t="s">
        <v>1405</v>
      </c>
      <c r="F415" s="27">
        <f aca="true" t="shared" si="7" ref="F415:F478">G415+H415+I415+J415</f>
        <v>12461331</v>
      </c>
      <c r="G415" s="49">
        <v>1697075</v>
      </c>
      <c r="H415" s="49">
        <v>2065976</v>
      </c>
      <c r="I415" s="49">
        <v>2541900</v>
      </c>
      <c r="J415" s="49">
        <v>6156380</v>
      </c>
      <c r="K415" s="49"/>
      <c r="L415" s="50">
        <v>20050707</v>
      </c>
    </row>
    <row r="416" spans="1:12" ht="15">
      <c r="A416" s="7">
        <v>386</v>
      </c>
      <c r="B416" s="17" t="s">
        <v>1406</v>
      </c>
      <c r="C416" s="18" t="s">
        <v>1407</v>
      </c>
      <c r="D416" s="17" t="s">
        <v>1375</v>
      </c>
      <c r="E416" s="18" t="s">
        <v>1408</v>
      </c>
      <c r="F416" s="27">
        <f t="shared" si="7"/>
        <v>12813172</v>
      </c>
      <c r="G416" s="49">
        <v>2788550</v>
      </c>
      <c r="H416" s="49">
        <v>6617260</v>
      </c>
      <c r="I416" s="49">
        <v>0</v>
      </c>
      <c r="J416" s="49">
        <v>3407362</v>
      </c>
      <c r="K416" s="49"/>
      <c r="L416" s="50">
        <v>20050707</v>
      </c>
    </row>
    <row r="417" spans="1:12" ht="15">
      <c r="A417" s="7">
        <v>387</v>
      </c>
      <c r="B417" s="17" t="s">
        <v>1409</v>
      </c>
      <c r="C417" s="18" t="s">
        <v>1410</v>
      </c>
      <c r="D417" s="17" t="s">
        <v>1375</v>
      </c>
      <c r="E417" s="18" t="s">
        <v>1411</v>
      </c>
      <c r="F417" s="27">
        <f t="shared" si="7"/>
        <v>11071442</v>
      </c>
      <c r="G417" s="49">
        <v>2864820</v>
      </c>
      <c r="H417" s="49">
        <v>3383936</v>
      </c>
      <c r="I417" s="49">
        <v>1736880</v>
      </c>
      <c r="J417" s="49">
        <v>3085806</v>
      </c>
      <c r="K417" s="49"/>
      <c r="L417" s="50">
        <v>20050608</v>
      </c>
    </row>
    <row r="418" spans="1:12" ht="15">
      <c r="A418" s="7">
        <v>388</v>
      </c>
      <c r="B418" s="17" t="s">
        <v>1412</v>
      </c>
      <c r="C418" s="18" t="s">
        <v>1413</v>
      </c>
      <c r="D418" s="17" t="s">
        <v>1375</v>
      </c>
      <c r="E418" s="18" t="s">
        <v>1414</v>
      </c>
      <c r="F418" s="27">
        <f t="shared" si="7"/>
        <v>6880913</v>
      </c>
      <c r="G418" s="49">
        <v>3573305</v>
      </c>
      <c r="H418" s="49">
        <v>2788390</v>
      </c>
      <c r="I418" s="49">
        <v>73700</v>
      </c>
      <c r="J418" s="49">
        <v>445518</v>
      </c>
      <c r="K418" s="49"/>
      <c r="L418" s="50">
        <v>20050707</v>
      </c>
    </row>
    <row r="419" spans="1:12" ht="15">
      <c r="A419" s="7">
        <v>389</v>
      </c>
      <c r="B419" s="17" t="s">
        <v>1415</v>
      </c>
      <c r="C419" s="18" t="s">
        <v>1416</v>
      </c>
      <c r="D419" s="17" t="s">
        <v>1375</v>
      </c>
      <c r="E419" s="18" t="s">
        <v>1417</v>
      </c>
      <c r="F419" s="27">
        <f t="shared" si="7"/>
        <v>10095405</v>
      </c>
      <c r="G419" s="49">
        <v>5938415</v>
      </c>
      <c r="H419" s="49">
        <v>3040310</v>
      </c>
      <c r="I419" s="49">
        <v>223501</v>
      </c>
      <c r="J419" s="49">
        <v>893179</v>
      </c>
      <c r="K419" s="49"/>
      <c r="L419" s="50">
        <v>20050608</v>
      </c>
    </row>
    <row r="420" spans="1:12" ht="15">
      <c r="A420" s="7">
        <v>390</v>
      </c>
      <c r="B420" s="17" t="s">
        <v>1418</v>
      </c>
      <c r="C420" s="18" t="s">
        <v>1419</v>
      </c>
      <c r="D420" s="17" t="s">
        <v>1375</v>
      </c>
      <c r="E420" s="18" t="s">
        <v>1420</v>
      </c>
      <c r="F420" s="27">
        <f t="shared" si="7"/>
        <v>4329755</v>
      </c>
      <c r="G420" s="49">
        <v>1452672</v>
      </c>
      <c r="H420" s="49">
        <v>2706531</v>
      </c>
      <c r="I420" s="49">
        <v>0</v>
      </c>
      <c r="J420" s="49">
        <v>170552</v>
      </c>
      <c r="K420" s="49"/>
      <c r="L420" s="50">
        <v>20050608</v>
      </c>
    </row>
    <row r="421" spans="1:12" ht="15">
      <c r="A421" s="7">
        <v>391</v>
      </c>
      <c r="B421" s="17" t="s">
        <v>1421</v>
      </c>
      <c r="C421" s="18" t="s">
        <v>1422</v>
      </c>
      <c r="D421" s="17" t="s">
        <v>1375</v>
      </c>
      <c r="E421" s="18" t="s">
        <v>1423</v>
      </c>
      <c r="F421" s="27">
        <f t="shared" si="7"/>
        <v>638699</v>
      </c>
      <c r="G421" s="49">
        <v>17000</v>
      </c>
      <c r="H421" s="49">
        <v>530649</v>
      </c>
      <c r="I421" s="49">
        <v>45750</v>
      </c>
      <c r="J421" s="49">
        <v>45300</v>
      </c>
      <c r="K421" s="49"/>
      <c r="L421" s="50">
        <v>20050707</v>
      </c>
    </row>
    <row r="422" spans="1:12" ht="15">
      <c r="A422" s="7">
        <v>392</v>
      </c>
      <c r="B422" s="17" t="s">
        <v>1424</v>
      </c>
      <c r="C422" s="18" t="s">
        <v>1425</v>
      </c>
      <c r="D422" s="17" t="s">
        <v>1375</v>
      </c>
      <c r="E422" s="18" t="s">
        <v>1426</v>
      </c>
      <c r="F422" s="27">
        <f t="shared" si="7"/>
        <v>10663211</v>
      </c>
      <c r="G422" s="49">
        <v>4208200</v>
      </c>
      <c r="H422" s="49">
        <v>3862333</v>
      </c>
      <c r="I422" s="49">
        <v>99500</v>
      </c>
      <c r="J422" s="49">
        <v>2493178</v>
      </c>
      <c r="K422" s="49"/>
      <c r="L422" s="50">
        <v>20050707</v>
      </c>
    </row>
    <row r="423" spans="1:12" ht="15">
      <c r="A423" s="7">
        <v>393</v>
      </c>
      <c r="B423" s="17" t="s">
        <v>1427</v>
      </c>
      <c r="C423" s="18" t="s">
        <v>1428</v>
      </c>
      <c r="D423" s="17" t="s">
        <v>1375</v>
      </c>
      <c r="E423" s="18" t="s">
        <v>1429</v>
      </c>
      <c r="F423" s="27">
        <f t="shared" si="7"/>
        <v>9057025</v>
      </c>
      <c r="G423" s="49">
        <v>477350</v>
      </c>
      <c r="H423" s="49">
        <v>2190186</v>
      </c>
      <c r="I423" s="49">
        <v>6145000</v>
      </c>
      <c r="J423" s="49">
        <v>244489</v>
      </c>
      <c r="K423" s="49"/>
      <c r="L423" s="50">
        <v>20050707</v>
      </c>
    </row>
    <row r="424" spans="1:12" ht="15">
      <c r="A424" s="7">
        <v>394</v>
      </c>
      <c r="B424" s="17" t="s">
        <v>1430</v>
      </c>
      <c r="C424" s="18" t="s">
        <v>1431</v>
      </c>
      <c r="D424" s="17" t="s">
        <v>1375</v>
      </c>
      <c r="E424" s="18" t="s">
        <v>1432</v>
      </c>
      <c r="F424" s="27">
        <f t="shared" si="7"/>
        <v>8799188</v>
      </c>
      <c r="G424" s="49">
        <v>5557500</v>
      </c>
      <c r="H424" s="49">
        <v>3011174</v>
      </c>
      <c r="I424" s="49">
        <v>45101</v>
      </c>
      <c r="J424" s="49">
        <v>185413</v>
      </c>
      <c r="K424" s="49"/>
      <c r="L424" s="50">
        <v>20050608</v>
      </c>
    </row>
    <row r="425" spans="1:12" ht="15">
      <c r="A425" s="7">
        <v>395</v>
      </c>
      <c r="B425" s="17" t="s">
        <v>1433</v>
      </c>
      <c r="C425" s="18" t="s">
        <v>1434</v>
      </c>
      <c r="D425" s="17" t="s">
        <v>1375</v>
      </c>
      <c r="E425" s="18" t="s">
        <v>1435</v>
      </c>
      <c r="F425" s="27">
        <f t="shared" si="7"/>
        <v>338021</v>
      </c>
      <c r="G425" s="49">
        <v>0</v>
      </c>
      <c r="H425" s="49">
        <v>321521</v>
      </c>
      <c r="I425" s="49">
        <v>0</v>
      </c>
      <c r="J425" s="49">
        <v>16500</v>
      </c>
      <c r="K425" s="49"/>
      <c r="L425" s="50">
        <v>20050707</v>
      </c>
    </row>
    <row r="426" spans="1:12" ht="15">
      <c r="A426" s="7">
        <v>396</v>
      </c>
      <c r="B426" s="17" t="s">
        <v>1436</v>
      </c>
      <c r="C426" s="18" t="s">
        <v>1437</v>
      </c>
      <c r="D426" s="17" t="s">
        <v>1375</v>
      </c>
      <c r="E426" s="18" t="s">
        <v>1438</v>
      </c>
      <c r="F426" s="27">
        <f t="shared" si="7"/>
        <v>17162945</v>
      </c>
      <c r="G426" s="49">
        <v>11166922</v>
      </c>
      <c r="H426" s="49">
        <v>4281907</v>
      </c>
      <c r="I426" s="49">
        <v>108000</v>
      </c>
      <c r="J426" s="49">
        <v>1606116</v>
      </c>
      <c r="K426" s="49"/>
      <c r="L426" s="50">
        <v>20050608</v>
      </c>
    </row>
    <row r="427" spans="1:12" ht="15">
      <c r="A427" s="7">
        <v>397</v>
      </c>
      <c r="B427" s="17" t="s">
        <v>1439</v>
      </c>
      <c r="C427" s="18" t="s">
        <v>1440</v>
      </c>
      <c r="D427" s="17" t="s">
        <v>1375</v>
      </c>
      <c r="E427" s="18" t="s">
        <v>1441</v>
      </c>
      <c r="F427" s="27">
        <f t="shared" si="7"/>
        <v>5315536</v>
      </c>
      <c r="G427" s="49">
        <v>993870</v>
      </c>
      <c r="H427" s="49">
        <v>2898621</v>
      </c>
      <c r="I427" s="49">
        <v>0</v>
      </c>
      <c r="J427" s="49">
        <v>1423045</v>
      </c>
      <c r="K427" s="49"/>
      <c r="L427" s="50">
        <v>20050608</v>
      </c>
    </row>
    <row r="428" spans="1:12" ht="15">
      <c r="A428" s="7">
        <v>398</v>
      </c>
      <c r="B428" s="17" t="s">
        <v>1442</v>
      </c>
      <c r="C428" s="18" t="s">
        <v>1443</v>
      </c>
      <c r="D428" s="17" t="s">
        <v>1375</v>
      </c>
      <c r="E428" s="18" t="s">
        <v>1444</v>
      </c>
      <c r="F428" s="27">
        <f t="shared" si="7"/>
        <v>38754864</v>
      </c>
      <c r="G428" s="49">
        <v>300000</v>
      </c>
      <c r="H428" s="49">
        <v>895163</v>
      </c>
      <c r="I428" s="49">
        <v>8225000</v>
      </c>
      <c r="J428" s="49">
        <v>29334701</v>
      </c>
      <c r="K428" s="49"/>
      <c r="L428" s="50">
        <v>20050608</v>
      </c>
    </row>
    <row r="429" spans="1:12" ht="15">
      <c r="A429" s="7">
        <v>399</v>
      </c>
      <c r="B429" s="17" t="s">
        <v>1445</v>
      </c>
      <c r="C429" s="18" t="s">
        <v>1446</v>
      </c>
      <c r="D429" s="17" t="s">
        <v>1375</v>
      </c>
      <c r="E429" s="18" t="s">
        <v>1447</v>
      </c>
      <c r="F429" s="27">
        <f t="shared" si="7"/>
        <v>9801554</v>
      </c>
      <c r="G429" s="49">
        <v>4696</v>
      </c>
      <c r="H429" s="49">
        <v>1727426</v>
      </c>
      <c r="I429" s="49">
        <v>79250</v>
      </c>
      <c r="J429" s="49">
        <v>7990182</v>
      </c>
      <c r="K429" s="49"/>
      <c r="L429" s="50" t="s">
        <v>3</v>
      </c>
    </row>
    <row r="430" spans="1:12" ht="15">
      <c r="A430" s="7">
        <v>400</v>
      </c>
      <c r="B430" s="17" t="s">
        <v>1448</v>
      </c>
      <c r="C430" s="18" t="s">
        <v>1449</v>
      </c>
      <c r="D430" s="17" t="s">
        <v>1375</v>
      </c>
      <c r="E430" s="18" t="s">
        <v>1450</v>
      </c>
      <c r="F430" s="27">
        <f t="shared" si="7"/>
        <v>4395205</v>
      </c>
      <c r="G430" s="49">
        <v>1144190</v>
      </c>
      <c r="H430" s="49">
        <v>3203715</v>
      </c>
      <c r="I430" s="49">
        <v>0</v>
      </c>
      <c r="J430" s="49">
        <v>47300</v>
      </c>
      <c r="K430" s="49"/>
      <c r="L430" s="50">
        <v>20050608</v>
      </c>
    </row>
    <row r="431" spans="1:12" ht="15">
      <c r="A431" s="7">
        <v>401</v>
      </c>
      <c r="B431" s="17" t="s">
        <v>1451</v>
      </c>
      <c r="C431" s="18" t="s">
        <v>1452</v>
      </c>
      <c r="D431" s="17" t="s">
        <v>1375</v>
      </c>
      <c r="E431" s="18" t="s">
        <v>1453</v>
      </c>
      <c r="F431" s="27">
        <f t="shared" si="7"/>
        <v>3702281</v>
      </c>
      <c r="G431" s="49">
        <v>1467460</v>
      </c>
      <c r="H431" s="49">
        <v>399925</v>
      </c>
      <c r="I431" s="49">
        <v>1078500</v>
      </c>
      <c r="J431" s="49">
        <v>756396</v>
      </c>
      <c r="K431" s="49"/>
      <c r="L431" s="50">
        <v>20050707</v>
      </c>
    </row>
    <row r="432" spans="1:12" ht="15">
      <c r="A432" s="7">
        <v>402</v>
      </c>
      <c r="B432" s="17" t="s">
        <v>1454</v>
      </c>
      <c r="C432" s="18" t="s">
        <v>1455</v>
      </c>
      <c r="D432" s="17" t="s">
        <v>1375</v>
      </c>
      <c r="E432" s="18" t="s">
        <v>1456</v>
      </c>
      <c r="F432" s="27">
        <f t="shared" si="7"/>
        <v>11514966</v>
      </c>
      <c r="G432" s="49">
        <v>6076289</v>
      </c>
      <c r="H432" s="49">
        <v>2617654</v>
      </c>
      <c r="I432" s="49">
        <v>729550</v>
      </c>
      <c r="J432" s="49">
        <v>2091473</v>
      </c>
      <c r="K432" s="49"/>
      <c r="L432" s="50">
        <v>20050608</v>
      </c>
    </row>
    <row r="433" spans="1:12" ht="15">
      <c r="A433" s="7">
        <v>403</v>
      </c>
      <c r="B433" s="17" t="s">
        <v>1457</v>
      </c>
      <c r="C433" s="18" t="s">
        <v>1458</v>
      </c>
      <c r="D433" s="17" t="s">
        <v>1375</v>
      </c>
      <c r="E433" s="18" t="s">
        <v>1459</v>
      </c>
      <c r="F433" s="27">
        <f t="shared" si="7"/>
        <v>266313</v>
      </c>
      <c r="G433" s="49">
        <v>0</v>
      </c>
      <c r="H433" s="49">
        <v>174383</v>
      </c>
      <c r="I433" s="49">
        <v>0</v>
      </c>
      <c r="J433" s="49">
        <v>91930</v>
      </c>
      <c r="K433" s="49"/>
      <c r="L433" s="50">
        <v>20050707</v>
      </c>
    </row>
    <row r="434" spans="1:12" ht="15">
      <c r="A434" s="7">
        <v>404</v>
      </c>
      <c r="B434" s="17" t="s">
        <v>1460</v>
      </c>
      <c r="C434" s="18" t="s">
        <v>1461</v>
      </c>
      <c r="D434" s="17" t="s">
        <v>1375</v>
      </c>
      <c r="E434" s="18" t="s">
        <v>1462</v>
      </c>
      <c r="F434" s="27">
        <f t="shared" si="7"/>
        <v>34491981</v>
      </c>
      <c r="G434" s="49">
        <v>2561482</v>
      </c>
      <c r="H434" s="49">
        <v>5780036</v>
      </c>
      <c r="I434" s="49">
        <v>13381805</v>
      </c>
      <c r="J434" s="49">
        <v>12768658</v>
      </c>
      <c r="K434" s="49"/>
      <c r="L434" s="50">
        <v>20050608</v>
      </c>
    </row>
    <row r="435" spans="1:12" ht="15">
      <c r="A435" s="7">
        <v>405</v>
      </c>
      <c r="B435" s="17" t="s">
        <v>1463</v>
      </c>
      <c r="C435" s="18" t="s">
        <v>1464</v>
      </c>
      <c r="D435" s="17" t="s">
        <v>1375</v>
      </c>
      <c r="E435" s="18" t="s">
        <v>1465</v>
      </c>
      <c r="F435" s="27">
        <f t="shared" si="7"/>
        <v>12429033</v>
      </c>
      <c r="G435" s="49">
        <v>482004</v>
      </c>
      <c r="H435" s="49">
        <v>2987919</v>
      </c>
      <c r="I435" s="49">
        <v>300</v>
      </c>
      <c r="J435" s="49">
        <v>8958810</v>
      </c>
      <c r="K435" s="49"/>
      <c r="L435" s="50">
        <v>20050707</v>
      </c>
    </row>
    <row r="436" spans="1:12" ht="15">
      <c r="A436" s="7">
        <v>406</v>
      </c>
      <c r="B436" s="17" t="s">
        <v>1466</v>
      </c>
      <c r="C436" s="18" t="s">
        <v>1467</v>
      </c>
      <c r="D436" s="17" t="s">
        <v>1375</v>
      </c>
      <c r="E436" s="18" t="s">
        <v>1468</v>
      </c>
      <c r="F436" s="27">
        <f t="shared" si="7"/>
        <v>25297011</v>
      </c>
      <c r="G436" s="49">
        <v>12880400</v>
      </c>
      <c r="H436" s="49">
        <v>3340675</v>
      </c>
      <c r="I436" s="49">
        <v>8346700</v>
      </c>
      <c r="J436" s="49">
        <v>729236</v>
      </c>
      <c r="K436" s="49"/>
      <c r="L436" s="50">
        <v>20050707</v>
      </c>
    </row>
    <row r="437" spans="1:12" ht="15">
      <c r="A437" s="7">
        <v>407</v>
      </c>
      <c r="B437" s="17" t="s">
        <v>1469</v>
      </c>
      <c r="C437" s="18" t="s">
        <v>1470</v>
      </c>
      <c r="D437" s="17" t="s">
        <v>1375</v>
      </c>
      <c r="E437" s="18" t="s">
        <v>1471</v>
      </c>
      <c r="F437" s="27">
        <f t="shared" si="7"/>
        <v>9088097</v>
      </c>
      <c r="G437" s="49">
        <v>1836400</v>
      </c>
      <c r="H437" s="49">
        <v>5954462</v>
      </c>
      <c r="I437" s="49">
        <v>319598</v>
      </c>
      <c r="J437" s="49">
        <v>977637</v>
      </c>
      <c r="K437" s="49"/>
      <c r="L437" s="50">
        <v>20050707</v>
      </c>
    </row>
    <row r="438" spans="1:12" ht="15">
      <c r="A438" s="7">
        <v>408</v>
      </c>
      <c r="B438" s="17" t="s">
        <v>1472</v>
      </c>
      <c r="C438" s="18" t="s">
        <v>1473</v>
      </c>
      <c r="D438" s="17" t="s">
        <v>1375</v>
      </c>
      <c r="E438" s="18" t="s">
        <v>1474</v>
      </c>
      <c r="F438" s="27">
        <f t="shared" si="7"/>
        <v>6429937</v>
      </c>
      <c r="G438" s="49">
        <v>5153600</v>
      </c>
      <c r="H438" s="49">
        <v>713686</v>
      </c>
      <c r="I438" s="49">
        <v>135950</v>
      </c>
      <c r="J438" s="49">
        <v>426701</v>
      </c>
      <c r="K438" s="49"/>
      <c r="L438" s="50">
        <v>20050608</v>
      </c>
    </row>
    <row r="439" spans="1:12" ht="15">
      <c r="A439" s="7">
        <v>409</v>
      </c>
      <c r="B439" s="17" t="s">
        <v>1475</v>
      </c>
      <c r="C439" s="18" t="s">
        <v>1476</v>
      </c>
      <c r="D439" s="17" t="s">
        <v>1375</v>
      </c>
      <c r="E439" s="18" t="s">
        <v>1477</v>
      </c>
      <c r="F439" s="27">
        <f t="shared" si="7"/>
        <v>4416957</v>
      </c>
      <c r="G439" s="49">
        <v>329910</v>
      </c>
      <c r="H439" s="49">
        <v>1231141</v>
      </c>
      <c r="I439" s="49">
        <v>0</v>
      </c>
      <c r="J439" s="49">
        <v>2855906</v>
      </c>
      <c r="K439" s="49"/>
      <c r="L439" s="50">
        <v>20050707</v>
      </c>
    </row>
    <row r="440" spans="1:12" ht="15">
      <c r="A440" s="7">
        <v>410</v>
      </c>
      <c r="B440" s="17" t="s">
        <v>1478</v>
      </c>
      <c r="C440" s="18" t="s">
        <v>1479</v>
      </c>
      <c r="D440" s="17" t="s">
        <v>1375</v>
      </c>
      <c r="E440" s="18" t="s">
        <v>1480</v>
      </c>
      <c r="F440" s="27">
        <f t="shared" si="7"/>
        <v>28126276</v>
      </c>
      <c r="G440" s="49">
        <v>2632800</v>
      </c>
      <c r="H440" s="49">
        <v>2976368</v>
      </c>
      <c r="I440" s="49">
        <v>17374155</v>
      </c>
      <c r="J440" s="49">
        <v>5142953</v>
      </c>
      <c r="K440" s="49"/>
      <c r="L440" s="50">
        <v>20050608</v>
      </c>
    </row>
    <row r="441" spans="1:12" ht="15">
      <c r="A441" s="7">
        <v>411</v>
      </c>
      <c r="B441" s="17" t="s">
        <v>1481</v>
      </c>
      <c r="C441" s="18" t="s">
        <v>1482</v>
      </c>
      <c r="D441" s="17" t="s">
        <v>1375</v>
      </c>
      <c r="E441" s="18" t="s">
        <v>1483</v>
      </c>
      <c r="F441" s="27">
        <f t="shared" si="7"/>
        <v>14284253</v>
      </c>
      <c r="G441" s="49">
        <v>3685712</v>
      </c>
      <c r="H441" s="49">
        <v>2585890</v>
      </c>
      <c r="I441" s="49">
        <v>1845101</v>
      </c>
      <c r="J441" s="49">
        <v>6167550</v>
      </c>
      <c r="K441" s="49"/>
      <c r="L441" s="50">
        <v>20050608</v>
      </c>
    </row>
    <row r="442" spans="1:12" ht="15">
      <c r="A442" s="7">
        <v>412</v>
      </c>
      <c r="B442" s="17" t="s">
        <v>1484</v>
      </c>
      <c r="C442" s="18" t="s">
        <v>1485</v>
      </c>
      <c r="D442" s="17" t="s">
        <v>1375</v>
      </c>
      <c r="E442" s="18" t="s">
        <v>1486</v>
      </c>
      <c r="F442" s="27">
        <f t="shared" si="7"/>
        <v>16500</v>
      </c>
      <c r="G442" s="49">
        <v>0</v>
      </c>
      <c r="H442" s="49">
        <v>16500</v>
      </c>
      <c r="I442" s="49">
        <v>0</v>
      </c>
      <c r="J442" s="49">
        <v>0</v>
      </c>
      <c r="K442" s="49"/>
      <c r="L442" s="50" t="s">
        <v>3</v>
      </c>
    </row>
    <row r="443" spans="1:12" ht="15">
      <c r="A443" s="7">
        <v>413</v>
      </c>
      <c r="B443" s="17" t="s">
        <v>1487</v>
      </c>
      <c r="C443" s="18" t="s">
        <v>1488</v>
      </c>
      <c r="D443" s="17" t="s">
        <v>1375</v>
      </c>
      <c r="E443" s="18" t="s">
        <v>519</v>
      </c>
      <c r="F443" s="27">
        <f t="shared" si="7"/>
        <v>14043190</v>
      </c>
      <c r="G443" s="49">
        <v>6008551</v>
      </c>
      <c r="H443" s="49">
        <v>5527841</v>
      </c>
      <c r="I443" s="49">
        <v>545580</v>
      </c>
      <c r="J443" s="49">
        <v>1961218</v>
      </c>
      <c r="K443" s="49"/>
      <c r="L443" s="50">
        <v>20050707</v>
      </c>
    </row>
    <row r="444" spans="1:12" ht="15">
      <c r="A444" s="7">
        <v>414</v>
      </c>
      <c r="B444" s="17" t="s">
        <v>1489</v>
      </c>
      <c r="C444" s="18" t="s">
        <v>1490</v>
      </c>
      <c r="D444" s="17" t="s">
        <v>1375</v>
      </c>
      <c r="E444" s="18" t="s">
        <v>1491</v>
      </c>
      <c r="F444" s="27">
        <f t="shared" si="7"/>
        <v>1612554</v>
      </c>
      <c r="G444" s="49">
        <v>79058</v>
      </c>
      <c r="H444" s="49">
        <v>483200</v>
      </c>
      <c r="I444" s="49">
        <v>940206</v>
      </c>
      <c r="J444" s="49">
        <v>110090</v>
      </c>
      <c r="K444" s="49"/>
      <c r="L444" s="50">
        <v>20050608</v>
      </c>
    </row>
    <row r="445" spans="1:12" ht="15">
      <c r="A445" s="7">
        <v>415</v>
      </c>
      <c r="B445" s="17" t="s">
        <v>1493</v>
      </c>
      <c r="C445" s="18" t="s">
        <v>1494</v>
      </c>
      <c r="D445" s="17" t="s">
        <v>1492</v>
      </c>
      <c r="E445" s="18" t="s">
        <v>1495</v>
      </c>
      <c r="F445" s="27">
        <f t="shared" si="7"/>
        <v>5070226</v>
      </c>
      <c r="G445" s="49">
        <v>3447656</v>
      </c>
      <c r="H445" s="49">
        <v>1294570</v>
      </c>
      <c r="I445" s="49">
        <v>318000</v>
      </c>
      <c r="J445" s="49">
        <v>10000</v>
      </c>
      <c r="K445" s="49"/>
      <c r="L445" s="50">
        <v>20050707</v>
      </c>
    </row>
    <row r="446" spans="1:12" ht="15">
      <c r="A446" s="7">
        <v>416</v>
      </c>
      <c r="B446" s="17" t="s">
        <v>1496</v>
      </c>
      <c r="C446" s="18" t="s">
        <v>1497</v>
      </c>
      <c r="D446" s="17" t="s">
        <v>1492</v>
      </c>
      <c r="E446" s="18" t="s">
        <v>1498</v>
      </c>
      <c r="F446" s="27">
        <f t="shared" si="7"/>
        <v>2824007</v>
      </c>
      <c r="G446" s="49">
        <v>784502</v>
      </c>
      <c r="H446" s="49">
        <v>2039505</v>
      </c>
      <c r="I446" s="49">
        <v>0</v>
      </c>
      <c r="J446" s="49">
        <v>0</v>
      </c>
      <c r="K446" s="49"/>
      <c r="L446" s="50">
        <v>20050608</v>
      </c>
    </row>
    <row r="447" spans="1:12" ht="15">
      <c r="A447" s="7">
        <v>417</v>
      </c>
      <c r="B447" s="17" t="s">
        <v>1499</v>
      </c>
      <c r="C447" s="18" t="s">
        <v>1500</v>
      </c>
      <c r="D447" s="17" t="s">
        <v>1492</v>
      </c>
      <c r="E447" s="18" t="s">
        <v>1501</v>
      </c>
      <c r="F447" s="27">
        <f t="shared" si="7"/>
        <v>6704213</v>
      </c>
      <c r="G447" s="49">
        <v>4208221</v>
      </c>
      <c r="H447" s="49">
        <v>1001163</v>
      </c>
      <c r="I447" s="49">
        <v>825300</v>
      </c>
      <c r="J447" s="49">
        <v>669529</v>
      </c>
      <c r="K447" s="49"/>
      <c r="L447" s="50">
        <v>20050608</v>
      </c>
    </row>
    <row r="448" spans="1:12" ht="15">
      <c r="A448" s="7">
        <v>418</v>
      </c>
      <c r="B448" s="17" t="s">
        <v>1502</v>
      </c>
      <c r="C448" s="18" t="s">
        <v>1503</v>
      </c>
      <c r="D448" s="17" t="s">
        <v>1492</v>
      </c>
      <c r="E448" s="18" t="s">
        <v>1504</v>
      </c>
      <c r="F448" s="27">
        <f t="shared" si="7"/>
        <v>1701448</v>
      </c>
      <c r="G448" s="49">
        <v>580950</v>
      </c>
      <c r="H448" s="49">
        <v>1120498</v>
      </c>
      <c r="I448" s="49">
        <v>0</v>
      </c>
      <c r="J448" s="49">
        <v>0</v>
      </c>
      <c r="K448" s="49"/>
      <c r="L448" s="50">
        <v>20050707</v>
      </c>
    </row>
    <row r="449" spans="1:12" ht="15">
      <c r="A449" s="7">
        <v>419</v>
      </c>
      <c r="B449" s="17" t="s">
        <v>1505</v>
      </c>
      <c r="C449" s="18" t="s">
        <v>1506</v>
      </c>
      <c r="D449" s="17" t="s">
        <v>1492</v>
      </c>
      <c r="E449" s="18" t="s">
        <v>1507</v>
      </c>
      <c r="F449" s="27">
        <f t="shared" si="7"/>
        <v>11429912</v>
      </c>
      <c r="G449" s="49">
        <v>5378692</v>
      </c>
      <c r="H449" s="49">
        <v>5291760</v>
      </c>
      <c r="I449" s="49">
        <v>601304</v>
      </c>
      <c r="J449" s="49">
        <v>158156</v>
      </c>
      <c r="K449" s="49"/>
      <c r="L449" s="50">
        <v>20050707</v>
      </c>
    </row>
    <row r="450" spans="1:12" ht="15">
      <c r="A450" s="7">
        <v>420</v>
      </c>
      <c r="B450" s="17" t="s">
        <v>1508</v>
      </c>
      <c r="C450" s="18" t="s">
        <v>1509</v>
      </c>
      <c r="D450" s="17" t="s">
        <v>1492</v>
      </c>
      <c r="E450" s="18" t="s">
        <v>1510</v>
      </c>
      <c r="F450" s="27">
        <f t="shared" si="7"/>
        <v>22688509</v>
      </c>
      <c r="G450" s="49">
        <v>4787119</v>
      </c>
      <c r="H450" s="49">
        <v>8899764</v>
      </c>
      <c r="I450" s="49">
        <v>1796144</v>
      </c>
      <c r="J450" s="49">
        <v>7205482</v>
      </c>
      <c r="K450" s="49"/>
      <c r="L450" s="50">
        <v>20050608</v>
      </c>
    </row>
    <row r="451" spans="1:12" ht="15">
      <c r="A451" s="7">
        <v>421</v>
      </c>
      <c r="B451" s="17" t="s">
        <v>1511</v>
      </c>
      <c r="C451" s="18" t="s">
        <v>1512</v>
      </c>
      <c r="D451" s="17" t="s">
        <v>1492</v>
      </c>
      <c r="E451" s="18" t="s">
        <v>1513</v>
      </c>
      <c r="F451" s="27">
        <f t="shared" si="7"/>
        <v>38705049</v>
      </c>
      <c r="G451" s="49">
        <v>16266711</v>
      </c>
      <c r="H451" s="49">
        <v>14228696</v>
      </c>
      <c r="I451" s="49">
        <v>2582743</v>
      </c>
      <c r="J451" s="49">
        <v>5626899</v>
      </c>
      <c r="K451" s="49"/>
      <c r="L451" s="50">
        <v>20050608</v>
      </c>
    </row>
    <row r="452" spans="1:12" ht="15">
      <c r="A452" s="7">
        <v>422</v>
      </c>
      <c r="B452" s="17" t="s">
        <v>1514</v>
      </c>
      <c r="C452" s="18" t="s">
        <v>1515</v>
      </c>
      <c r="D452" s="17" t="s">
        <v>1492</v>
      </c>
      <c r="E452" s="18" t="s">
        <v>1516</v>
      </c>
      <c r="F452" s="27">
        <f t="shared" si="7"/>
        <v>2513460</v>
      </c>
      <c r="G452" s="49">
        <v>2175714</v>
      </c>
      <c r="H452" s="49">
        <v>36525</v>
      </c>
      <c r="I452" s="49">
        <v>102502</v>
      </c>
      <c r="J452" s="49">
        <v>198719</v>
      </c>
      <c r="K452" s="49"/>
      <c r="L452" s="50">
        <v>20050608</v>
      </c>
    </row>
    <row r="453" spans="1:12" ht="15">
      <c r="A453" s="7">
        <v>423</v>
      </c>
      <c r="B453" s="17" t="s">
        <v>1517</v>
      </c>
      <c r="C453" s="18" t="s">
        <v>1518</v>
      </c>
      <c r="D453" s="17" t="s">
        <v>1492</v>
      </c>
      <c r="E453" s="18" t="s">
        <v>1519</v>
      </c>
      <c r="F453" s="27">
        <f t="shared" si="7"/>
        <v>3195819</v>
      </c>
      <c r="G453" s="49">
        <v>2426000</v>
      </c>
      <c r="H453" s="49">
        <v>769819</v>
      </c>
      <c r="I453" s="49">
        <v>0</v>
      </c>
      <c r="J453" s="49">
        <v>0</v>
      </c>
      <c r="K453" s="49"/>
      <c r="L453" s="50">
        <v>20050707</v>
      </c>
    </row>
    <row r="454" spans="1:12" ht="15">
      <c r="A454" s="7">
        <v>424</v>
      </c>
      <c r="B454" s="17" t="s">
        <v>1520</v>
      </c>
      <c r="C454" s="18" t="s">
        <v>1521</v>
      </c>
      <c r="D454" s="17" t="s">
        <v>1492</v>
      </c>
      <c r="E454" s="18" t="s">
        <v>1522</v>
      </c>
      <c r="F454" s="27">
        <f t="shared" si="7"/>
        <v>1085269</v>
      </c>
      <c r="G454" s="49">
        <v>585100</v>
      </c>
      <c r="H454" s="49">
        <v>250869</v>
      </c>
      <c r="I454" s="49">
        <v>450</v>
      </c>
      <c r="J454" s="49">
        <v>248850</v>
      </c>
      <c r="K454" s="49"/>
      <c r="L454" s="50">
        <v>20050707</v>
      </c>
    </row>
    <row r="455" spans="1:12" ht="15">
      <c r="A455" s="7">
        <v>425</v>
      </c>
      <c r="B455" s="17" t="s">
        <v>1523</v>
      </c>
      <c r="C455" s="18" t="s">
        <v>1524</v>
      </c>
      <c r="D455" s="17" t="s">
        <v>1492</v>
      </c>
      <c r="E455" s="18" t="s">
        <v>1525</v>
      </c>
      <c r="F455" s="27">
        <f t="shared" si="7"/>
        <v>56950577</v>
      </c>
      <c r="G455" s="49">
        <v>43350385</v>
      </c>
      <c r="H455" s="49">
        <v>3427879</v>
      </c>
      <c r="I455" s="49">
        <v>4039534</v>
      </c>
      <c r="J455" s="49">
        <v>6132779</v>
      </c>
      <c r="K455" s="49"/>
      <c r="L455" s="50">
        <v>20050707</v>
      </c>
    </row>
    <row r="456" spans="1:12" ht="15">
      <c r="A456" s="7">
        <v>426</v>
      </c>
      <c r="B456" s="17" t="s">
        <v>1526</v>
      </c>
      <c r="C456" s="18" t="s">
        <v>1527</v>
      </c>
      <c r="D456" s="17" t="s">
        <v>1492</v>
      </c>
      <c r="E456" s="18" t="s">
        <v>1528</v>
      </c>
      <c r="F456" s="27">
        <f t="shared" si="7"/>
        <v>9621170</v>
      </c>
      <c r="G456" s="49">
        <v>4538687</v>
      </c>
      <c r="H456" s="49">
        <v>2907962</v>
      </c>
      <c r="I456" s="49">
        <v>811510</v>
      </c>
      <c r="J456" s="49">
        <v>1363011</v>
      </c>
      <c r="K456" s="49"/>
      <c r="L456" s="50">
        <v>20050608</v>
      </c>
    </row>
    <row r="457" spans="1:12" ht="15">
      <c r="A457" s="7">
        <v>427</v>
      </c>
      <c r="B457" s="17" t="s">
        <v>1529</v>
      </c>
      <c r="C457" s="18" t="s">
        <v>1530</v>
      </c>
      <c r="D457" s="17" t="s">
        <v>1492</v>
      </c>
      <c r="E457" s="18" t="s">
        <v>1531</v>
      </c>
      <c r="F457" s="27">
        <f t="shared" si="7"/>
        <v>283529</v>
      </c>
      <c r="G457" s="49">
        <v>0</v>
      </c>
      <c r="H457" s="49">
        <v>250529</v>
      </c>
      <c r="I457" s="49">
        <v>0</v>
      </c>
      <c r="J457" s="49">
        <v>33000</v>
      </c>
      <c r="K457" s="49"/>
      <c r="L457" s="50">
        <v>20050707</v>
      </c>
    </row>
    <row r="458" spans="1:12" ht="15">
      <c r="A458" s="7">
        <v>428</v>
      </c>
      <c r="B458" s="17" t="s">
        <v>1532</v>
      </c>
      <c r="C458" s="18" t="s">
        <v>1533</v>
      </c>
      <c r="D458" s="17" t="s">
        <v>1492</v>
      </c>
      <c r="E458" s="18" t="s">
        <v>1534</v>
      </c>
      <c r="F458" s="27">
        <f t="shared" si="7"/>
        <v>33004250</v>
      </c>
      <c r="G458" s="49">
        <v>17510049</v>
      </c>
      <c r="H458" s="49">
        <v>3917809</v>
      </c>
      <c r="I458" s="49">
        <v>6181379</v>
      </c>
      <c r="J458" s="49">
        <v>5395013</v>
      </c>
      <c r="K458" s="49"/>
      <c r="L458" s="50">
        <v>20050608</v>
      </c>
    </row>
    <row r="459" spans="1:12" ht="15">
      <c r="A459" s="7">
        <v>429</v>
      </c>
      <c r="B459" s="17" t="s">
        <v>1535</v>
      </c>
      <c r="C459" s="18" t="s">
        <v>1536</v>
      </c>
      <c r="D459" s="17" t="s">
        <v>1492</v>
      </c>
      <c r="E459" s="18" t="s">
        <v>1537</v>
      </c>
      <c r="F459" s="27">
        <f t="shared" si="7"/>
        <v>4492361</v>
      </c>
      <c r="G459" s="49">
        <v>2385700</v>
      </c>
      <c r="H459" s="49">
        <v>1991150</v>
      </c>
      <c r="I459" s="49">
        <v>10001</v>
      </c>
      <c r="J459" s="49">
        <v>105510</v>
      </c>
      <c r="K459" s="49"/>
      <c r="L459" s="50">
        <v>20050608</v>
      </c>
    </row>
    <row r="460" spans="1:12" ht="15">
      <c r="A460" s="7">
        <v>430</v>
      </c>
      <c r="B460" s="17" t="s">
        <v>1538</v>
      </c>
      <c r="C460" s="18" t="s">
        <v>1539</v>
      </c>
      <c r="D460" s="17" t="s">
        <v>1492</v>
      </c>
      <c r="E460" s="18" t="s">
        <v>1540</v>
      </c>
      <c r="F460" s="27">
        <f t="shared" si="7"/>
        <v>22287648</v>
      </c>
      <c r="G460" s="49">
        <v>13090899</v>
      </c>
      <c r="H460" s="49">
        <v>2978683</v>
      </c>
      <c r="I460" s="49">
        <v>6138000</v>
      </c>
      <c r="J460" s="49">
        <v>80066</v>
      </c>
      <c r="K460" s="49"/>
      <c r="L460" s="50">
        <v>20050608</v>
      </c>
    </row>
    <row r="461" spans="1:12" ht="15">
      <c r="A461" s="7">
        <v>431</v>
      </c>
      <c r="B461" s="17" t="s">
        <v>1541</v>
      </c>
      <c r="C461" s="18" t="s">
        <v>1542</v>
      </c>
      <c r="D461" s="17" t="s">
        <v>1492</v>
      </c>
      <c r="E461" s="18" t="s">
        <v>1543</v>
      </c>
      <c r="F461" s="27">
        <f t="shared" si="7"/>
        <v>19763638</v>
      </c>
      <c r="G461" s="49">
        <v>13486012</v>
      </c>
      <c r="H461" s="49">
        <v>5679261</v>
      </c>
      <c r="I461" s="49">
        <v>0</v>
      </c>
      <c r="J461" s="49">
        <v>598365</v>
      </c>
      <c r="K461" s="49"/>
      <c r="L461" s="50" t="s">
        <v>3</v>
      </c>
    </row>
    <row r="462" spans="1:12" ht="15">
      <c r="A462" s="7">
        <v>432</v>
      </c>
      <c r="B462" s="17" t="s">
        <v>1544</v>
      </c>
      <c r="C462" s="18" t="s">
        <v>1545</v>
      </c>
      <c r="D462" s="17" t="s">
        <v>1492</v>
      </c>
      <c r="E462" s="18" t="s">
        <v>1546</v>
      </c>
      <c r="F462" s="27">
        <f t="shared" si="7"/>
        <v>9778751</v>
      </c>
      <c r="G462" s="49">
        <v>4920011</v>
      </c>
      <c r="H462" s="49">
        <v>3237013</v>
      </c>
      <c r="I462" s="49">
        <v>651200</v>
      </c>
      <c r="J462" s="49">
        <v>970527</v>
      </c>
      <c r="K462" s="49"/>
      <c r="L462" s="50">
        <v>20050707</v>
      </c>
    </row>
    <row r="463" spans="1:12" ht="15">
      <c r="A463" s="7">
        <v>433</v>
      </c>
      <c r="B463" s="17" t="s">
        <v>1547</v>
      </c>
      <c r="C463" s="18" t="s">
        <v>1548</v>
      </c>
      <c r="D463" s="17" t="s">
        <v>1492</v>
      </c>
      <c r="E463" s="18" t="s">
        <v>1549</v>
      </c>
      <c r="F463" s="27">
        <f t="shared" si="7"/>
        <v>2339043</v>
      </c>
      <c r="G463" s="49">
        <v>904052</v>
      </c>
      <c r="H463" s="49">
        <v>1156040</v>
      </c>
      <c r="I463" s="49">
        <v>5500</v>
      </c>
      <c r="J463" s="49">
        <v>273451</v>
      </c>
      <c r="K463" s="49"/>
      <c r="L463" s="50">
        <v>20050608</v>
      </c>
    </row>
    <row r="464" spans="1:12" ht="15">
      <c r="A464" s="7">
        <v>434</v>
      </c>
      <c r="B464" s="17" t="s">
        <v>1550</v>
      </c>
      <c r="C464" s="18" t="s">
        <v>1551</v>
      </c>
      <c r="D464" s="17" t="s">
        <v>1492</v>
      </c>
      <c r="E464" s="18" t="s">
        <v>1328</v>
      </c>
      <c r="F464" s="27">
        <f t="shared" si="7"/>
        <v>12907827</v>
      </c>
      <c r="G464" s="49">
        <v>8902630</v>
      </c>
      <c r="H464" s="49">
        <v>2703061</v>
      </c>
      <c r="I464" s="49">
        <v>955501</v>
      </c>
      <c r="J464" s="49">
        <v>346635</v>
      </c>
      <c r="K464" s="49"/>
      <c r="L464" s="50">
        <v>20050608</v>
      </c>
    </row>
    <row r="465" spans="1:12" ht="15">
      <c r="A465" s="7">
        <v>435</v>
      </c>
      <c r="B465" s="17" t="s">
        <v>1552</v>
      </c>
      <c r="C465" s="18" t="s">
        <v>1553</v>
      </c>
      <c r="D465" s="17" t="s">
        <v>1492</v>
      </c>
      <c r="E465" s="18" t="s">
        <v>1554</v>
      </c>
      <c r="F465" s="27">
        <f t="shared" si="7"/>
        <v>479631</v>
      </c>
      <c r="G465" s="49">
        <v>110000</v>
      </c>
      <c r="H465" s="49">
        <v>369631</v>
      </c>
      <c r="I465" s="49">
        <v>0</v>
      </c>
      <c r="J465" s="49">
        <v>0</v>
      </c>
      <c r="K465" s="49"/>
      <c r="L465" s="50">
        <v>20050707</v>
      </c>
    </row>
    <row r="466" spans="1:12" ht="15">
      <c r="A466" s="7">
        <v>436</v>
      </c>
      <c r="B466" s="17" t="s">
        <v>1555</v>
      </c>
      <c r="C466" s="18" t="s">
        <v>1556</v>
      </c>
      <c r="D466" s="17" t="s">
        <v>1492</v>
      </c>
      <c r="E466" s="18" t="s">
        <v>1557</v>
      </c>
      <c r="F466" s="27">
        <f t="shared" si="7"/>
        <v>1343097</v>
      </c>
      <c r="G466" s="49">
        <v>799450</v>
      </c>
      <c r="H466" s="49">
        <v>543647</v>
      </c>
      <c r="I466" s="49">
        <v>0</v>
      </c>
      <c r="J466" s="49">
        <v>0</v>
      </c>
      <c r="K466" s="49"/>
      <c r="L466" s="50">
        <v>20050608</v>
      </c>
    </row>
    <row r="467" spans="1:12" ht="15">
      <c r="A467" s="7">
        <v>437</v>
      </c>
      <c r="B467" s="17" t="s">
        <v>1558</v>
      </c>
      <c r="C467" s="18" t="s">
        <v>1559</v>
      </c>
      <c r="D467" s="17" t="s">
        <v>1492</v>
      </c>
      <c r="E467" s="18" t="s">
        <v>1560</v>
      </c>
      <c r="F467" s="27">
        <f t="shared" si="7"/>
        <v>1760574</v>
      </c>
      <c r="G467" s="49">
        <v>652100</v>
      </c>
      <c r="H467" s="49">
        <v>559527</v>
      </c>
      <c r="I467" s="49">
        <v>57009</v>
      </c>
      <c r="J467" s="49">
        <v>491938</v>
      </c>
      <c r="K467" s="49"/>
      <c r="L467" s="50">
        <v>20050509</v>
      </c>
    </row>
    <row r="468" spans="1:12" ht="15">
      <c r="A468" s="7">
        <v>438</v>
      </c>
      <c r="B468" s="17" t="s">
        <v>1561</v>
      </c>
      <c r="C468" s="18" t="s">
        <v>1562</v>
      </c>
      <c r="D468" s="17" t="s">
        <v>1492</v>
      </c>
      <c r="E468" s="18" t="s">
        <v>1563</v>
      </c>
      <c r="F468" s="27">
        <f t="shared" si="7"/>
        <v>6669751</v>
      </c>
      <c r="G468" s="49">
        <v>2900229</v>
      </c>
      <c r="H468" s="49">
        <v>2172935</v>
      </c>
      <c r="I468" s="49">
        <v>742501</v>
      </c>
      <c r="J468" s="49">
        <v>854086</v>
      </c>
      <c r="K468" s="49"/>
      <c r="L468" s="50" t="s">
        <v>3</v>
      </c>
    </row>
    <row r="469" spans="1:12" ht="15">
      <c r="A469" s="7">
        <v>439</v>
      </c>
      <c r="B469" s="17" t="s">
        <v>1564</v>
      </c>
      <c r="C469" s="18" t="s">
        <v>1565</v>
      </c>
      <c r="D469" s="17" t="s">
        <v>1492</v>
      </c>
      <c r="E469" s="18" t="s">
        <v>1566</v>
      </c>
      <c r="F469" s="27">
        <f t="shared" si="7"/>
        <v>7144505</v>
      </c>
      <c r="G469" s="49">
        <v>1336290</v>
      </c>
      <c r="H469" s="49">
        <v>3949152</v>
      </c>
      <c r="I469" s="49">
        <v>425900</v>
      </c>
      <c r="J469" s="49">
        <v>1433163</v>
      </c>
      <c r="K469" s="49"/>
      <c r="L469" s="50">
        <v>20050707</v>
      </c>
    </row>
    <row r="470" spans="1:12" ht="15">
      <c r="A470" s="7">
        <v>440</v>
      </c>
      <c r="B470" s="17" t="s">
        <v>1567</v>
      </c>
      <c r="C470" s="18" t="s">
        <v>1568</v>
      </c>
      <c r="D470" s="17" t="s">
        <v>1492</v>
      </c>
      <c r="E470" s="18" t="s">
        <v>1569</v>
      </c>
      <c r="F470" s="27">
        <f t="shared" si="7"/>
        <v>1092965</v>
      </c>
      <c r="G470" s="49">
        <v>127462</v>
      </c>
      <c r="H470" s="49">
        <v>613436</v>
      </c>
      <c r="I470" s="49">
        <v>0</v>
      </c>
      <c r="J470" s="49">
        <v>352067</v>
      </c>
      <c r="K470" s="49"/>
      <c r="L470" s="50">
        <v>20050707</v>
      </c>
    </row>
    <row r="471" spans="1:12" ht="15">
      <c r="A471" s="7">
        <v>441</v>
      </c>
      <c r="B471" s="17" t="s">
        <v>1570</v>
      </c>
      <c r="C471" s="18" t="s">
        <v>1571</v>
      </c>
      <c r="D471" s="17" t="s">
        <v>1492</v>
      </c>
      <c r="E471" s="18" t="s">
        <v>1572</v>
      </c>
      <c r="F471" s="27">
        <f t="shared" si="7"/>
        <v>3347288</v>
      </c>
      <c r="G471" s="49">
        <v>2135600</v>
      </c>
      <c r="H471" s="49">
        <v>1208888</v>
      </c>
      <c r="I471" s="49">
        <v>0</v>
      </c>
      <c r="J471" s="49">
        <v>2800</v>
      </c>
      <c r="K471" s="49"/>
      <c r="L471" s="50">
        <v>20050608</v>
      </c>
    </row>
    <row r="472" spans="1:12" ht="15">
      <c r="A472" s="7">
        <v>442</v>
      </c>
      <c r="B472" s="17" t="s">
        <v>1573</v>
      </c>
      <c r="C472" s="18" t="s">
        <v>1574</v>
      </c>
      <c r="D472" s="17" t="s">
        <v>1492</v>
      </c>
      <c r="E472" s="18" t="s">
        <v>1575</v>
      </c>
      <c r="F472" s="27">
        <f t="shared" si="7"/>
        <v>4965793</v>
      </c>
      <c r="G472" s="49">
        <v>2532540</v>
      </c>
      <c r="H472" s="49">
        <v>1563899</v>
      </c>
      <c r="I472" s="49">
        <v>15000</v>
      </c>
      <c r="J472" s="49">
        <v>854354</v>
      </c>
      <c r="K472" s="49"/>
      <c r="L472" s="50">
        <v>20050707</v>
      </c>
    </row>
    <row r="473" spans="1:12" ht="15">
      <c r="A473" s="7">
        <v>443</v>
      </c>
      <c r="B473" s="17" t="s">
        <v>1576</v>
      </c>
      <c r="C473" s="18" t="s">
        <v>1577</v>
      </c>
      <c r="D473" s="17" t="s">
        <v>1492</v>
      </c>
      <c r="E473" s="18" t="s">
        <v>1578</v>
      </c>
      <c r="F473" s="27">
        <f t="shared" si="7"/>
        <v>1445681</v>
      </c>
      <c r="G473" s="49">
        <v>1250600</v>
      </c>
      <c r="H473" s="49">
        <v>168131</v>
      </c>
      <c r="I473" s="49">
        <v>0</v>
      </c>
      <c r="J473" s="49">
        <v>26950</v>
      </c>
      <c r="K473" s="49"/>
      <c r="L473" s="50">
        <v>20050608</v>
      </c>
    </row>
    <row r="474" spans="1:12" ht="15">
      <c r="A474" s="7">
        <v>444</v>
      </c>
      <c r="B474" s="17" t="s">
        <v>1579</v>
      </c>
      <c r="C474" s="18" t="s">
        <v>1580</v>
      </c>
      <c r="D474" s="17" t="s">
        <v>1492</v>
      </c>
      <c r="E474" s="18" t="s">
        <v>1581</v>
      </c>
      <c r="F474" s="27">
        <f t="shared" si="7"/>
        <v>27092570</v>
      </c>
      <c r="G474" s="49">
        <v>11702176</v>
      </c>
      <c r="H474" s="49">
        <v>482608</v>
      </c>
      <c r="I474" s="49">
        <v>8878709</v>
      </c>
      <c r="J474" s="49">
        <v>6029077</v>
      </c>
      <c r="K474" s="49"/>
      <c r="L474" s="50">
        <v>20050707</v>
      </c>
    </row>
    <row r="475" spans="1:12" ht="15">
      <c r="A475" s="7">
        <v>445</v>
      </c>
      <c r="B475" s="17" t="s">
        <v>1582</v>
      </c>
      <c r="C475" s="18" t="s">
        <v>1583</v>
      </c>
      <c r="D475" s="17" t="s">
        <v>1492</v>
      </c>
      <c r="E475" s="18" t="s">
        <v>1584</v>
      </c>
      <c r="F475" s="27">
        <f t="shared" si="7"/>
        <v>4631728</v>
      </c>
      <c r="G475" s="49">
        <v>2905700</v>
      </c>
      <c r="H475" s="49">
        <v>1726028</v>
      </c>
      <c r="I475" s="49">
        <v>0</v>
      </c>
      <c r="J475" s="49">
        <v>0</v>
      </c>
      <c r="K475" s="49"/>
      <c r="L475" s="50">
        <v>20050608</v>
      </c>
    </row>
    <row r="476" spans="1:12" ht="15">
      <c r="A476" s="7">
        <v>446</v>
      </c>
      <c r="B476" s="17" t="s">
        <v>1585</v>
      </c>
      <c r="C476" s="18" t="s">
        <v>1586</v>
      </c>
      <c r="D476" s="17" t="s">
        <v>1492</v>
      </c>
      <c r="E476" s="18" t="s">
        <v>1587</v>
      </c>
      <c r="F476" s="27">
        <f t="shared" si="7"/>
        <v>2668603</v>
      </c>
      <c r="G476" s="49">
        <v>1223915</v>
      </c>
      <c r="H476" s="49">
        <v>867059</v>
      </c>
      <c r="I476" s="49">
        <v>139002</v>
      </c>
      <c r="J476" s="49">
        <v>438627</v>
      </c>
      <c r="K476" s="49"/>
      <c r="L476" s="50">
        <v>20050608</v>
      </c>
    </row>
    <row r="477" spans="1:12" ht="15">
      <c r="A477" s="7">
        <v>447</v>
      </c>
      <c r="B477" s="17" t="s">
        <v>1588</v>
      </c>
      <c r="C477" s="18" t="s">
        <v>1589</v>
      </c>
      <c r="D477" s="17" t="s">
        <v>1492</v>
      </c>
      <c r="E477" s="18" t="s">
        <v>1590</v>
      </c>
      <c r="F477" s="27">
        <f t="shared" si="7"/>
        <v>18091603</v>
      </c>
      <c r="G477" s="49">
        <v>16226778</v>
      </c>
      <c r="H477" s="49">
        <v>1399696</v>
      </c>
      <c r="I477" s="49">
        <v>89239</v>
      </c>
      <c r="J477" s="49">
        <v>375890</v>
      </c>
      <c r="K477" s="49"/>
      <c r="L477" s="50">
        <v>20050608</v>
      </c>
    </row>
    <row r="478" spans="1:12" ht="15">
      <c r="A478" s="7">
        <v>448</v>
      </c>
      <c r="B478" s="17" t="s">
        <v>1592</v>
      </c>
      <c r="C478" s="18" t="s">
        <v>1593</v>
      </c>
      <c r="D478" s="17" t="s">
        <v>1591</v>
      </c>
      <c r="E478" s="18" t="s">
        <v>1594</v>
      </c>
      <c r="F478" s="27">
        <f t="shared" si="7"/>
        <v>2142709</v>
      </c>
      <c r="G478" s="49">
        <v>0</v>
      </c>
      <c r="H478" s="49">
        <v>2106209</v>
      </c>
      <c r="I478" s="49">
        <v>2000</v>
      </c>
      <c r="J478" s="49">
        <v>34500</v>
      </c>
      <c r="K478" s="49"/>
      <c r="L478" s="50">
        <v>20050608</v>
      </c>
    </row>
    <row r="479" spans="1:12" ht="15">
      <c r="A479" s="7">
        <v>449</v>
      </c>
      <c r="B479" s="17" t="s">
        <v>1595</v>
      </c>
      <c r="C479" s="18" t="s">
        <v>1596</v>
      </c>
      <c r="D479" s="17" t="s">
        <v>1591</v>
      </c>
      <c r="E479" s="18" t="s">
        <v>1597</v>
      </c>
      <c r="F479" s="27">
        <f aca="true" t="shared" si="8" ref="F479:F542">G479+H479+I479+J479</f>
        <v>13329966</v>
      </c>
      <c r="G479" s="49">
        <v>1016350</v>
      </c>
      <c r="H479" s="49">
        <v>7267038</v>
      </c>
      <c r="I479" s="49">
        <v>0</v>
      </c>
      <c r="J479" s="49">
        <v>5046578</v>
      </c>
      <c r="K479" s="49"/>
      <c r="L479" s="50">
        <v>20050707</v>
      </c>
    </row>
    <row r="480" spans="1:12" ht="15">
      <c r="A480" s="7">
        <v>450</v>
      </c>
      <c r="B480" s="17" t="s">
        <v>1598</v>
      </c>
      <c r="C480" s="18" t="s">
        <v>1599</v>
      </c>
      <c r="D480" s="17" t="s">
        <v>1591</v>
      </c>
      <c r="E480" s="18" t="s">
        <v>1600</v>
      </c>
      <c r="F480" s="27">
        <f t="shared" si="8"/>
        <v>2921470</v>
      </c>
      <c r="G480" s="49">
        <v>175700</v>
      </c>
      <c r="H480" s="49">
        <v>600480</v>
      </c>
      <c r="I480" s="49">
        <v>0</v>
      </c>
      <c r="J480" s="49">
        <v>2145290</v>
      </c>
      <c r="K480" s="49"/>
      <c r="L480" s="50">
        <v>20050608</v>
      </c>
    </row>
    <row r="481" spans="1:12" ht="15">
      <c r="A481" s="7">
        <v>451</v>
      </c>
      <c r="B481" s="17" t="s">
        <v>1601</v>
      </c>
      <c r="C481" s="18" t="s">
        <v>1602</v>
      </c>
      <c r="D481" s="17" t="s">
        <v>1591</v>
      </c>
      <c r="E481" s="18" t="s">
        <v>1603</v>
      </c>
      <c r="F481" s="27">
        <f t="shared" si="8"/>
        <v>3269228</v>
      </c>
      <c r="G481" s="49">
        <v>0</v>
      </c>
      <c r="H481" s="49">
        <v>2688958</v>
      </c>
      <c r="I481" s="49">
        <v>23000</v>
      </c>
      <c r="J481" s="49">
        <v>557270</v>
      </c>
      <c r="K481" s="49"/>
      <c r="L481" s="50">
        <v>20050608</v>
      </c>
    </row>
    <row r="482" spans="1:12" ht="15">
      <c r="A482" s="7">
        <v>452</v>
      </c>
      <c r="B482" s="17" t="s">
        <v>1604</v>
      </c>
      <c r="C482" s="18" t="s">
        <v>1605</v>
      </c>
      <c r="D482" s="17" t="s">
        <v>1591</v>
      </c>
      <c r="E482" s="18" t="s">
        <v>1606</v>
      </c>
      <c r="F482" s="27">
        <f t="shared" si="8"/>
        <v>1536567</v>
      </c>
      <c r="G482" s="49">
        <v>0</v>
      </c>
      <c r="H482" s="49">
        <v>1265812</v>
      </c>
      <c r="I482" s="49">
        <v>0</v>
      </c>
      <c r="J482" s="49">
        <v>270755</v>
      </c>
      <c r="K482" s="49"/>
      <c r="L482" s="50">
        <v>20050707</v>
      </c>
    </row>
    <row r="483" spans="1:12" ht="15">
      <c r="A483" s="7">
        <v>453</v>
      </c>
      <c r="B483" s="17" t="s">
        <v>1607</v>
      </c>
      <c r="C483" s="18" t="s">
        <v>1608</v>
      </c>
      <c r="D483" s="17" t="s">
        <v>1591</v>
      </c>
      <c r="E483" s="18" t="s">
        <v>1609</v>
      </c>
      <c r="F483" s="27">
        <f t="shared" si="8"/>
        <v>4045992</v>
      </c>
      <c r="G483" s="49">
        <v>2613900</v>
      </c>
      <c r="H483" s="49">
        <v>1229257</v>
      </c>
      <c r="I483" s="49">
        <v>33400</v>
      </c>
      <c r="J483" s="49">
        <v>169435</v>
      </c>
      <c r="K483" s="49"/>
      <c r="L483" s="50">
        <v>20050707</v>
      </c>
    </row>
    <row r="484" spans="1:12" ht="15">
      <c r="A484" s="7">
        <v>454</v>
      </c>
      <c r="B484" s="17" t="s">
        <v>1610</v>
      </c>
      <c r="C484" s="18" t="s">
        <v>1611</v>
      </c>
      <c r="D484" s="17" t="s">
        <v>1591</v>
      </c>
      <c r="E484" s="18" t="s">
        <v>1612</v>
      </c>
      <c r="F484" s="27">
        <f t="shared" si="8"/>
        <v>9247961</v>
      </c>
      <c r="G484" s="49">
        <v>3919100</v>
      </c>
      <c r="H484" s="49">
        <v>4338011</v>
      </c>
      <c r="I484" s="49">
        <v>10000</v>
      </c>
      <c r="J484" s="49">
        <v>980850</v>
      </c>
      <c r="K484" s="49"/>
      <c r="L484" s="50">
        <v>20050707</v>
      </c>
    </row>
    <row r="485" spans="1:12" ht="15">
      <c r="A485" s="7">
        <v>455</v>
      </c>
      <c r="B485" s="17" t="s">
        <v>1613</v>
      </c>
      <c r="C485" s="18" t="s">
        <v>1614</v>
      </c>
      <c r="D485" s="17" t="s">
        <v>1591</v>
      </c>
      <c r="E485" s="18" t="s">
        <v>1615</v>
      </c>
      <c r="F485" s="27">
        <f t="shared" si="8"/>
        <v>24758607</v>
      </c>
      <c r="G485" s="49">
        <v>8034850</v>
      </c>
      <c r="H485" s="49">
        <v>5416973</v>
      </c>
      <c r="I485" s="49">
        <v>557700</v>
      </c>
      <c r="J485" s="49">
        <v>10749084</v>
      </c>
      <c r="K485" s="49"/>
      <c r="L485" s="50">
        <v>20050707</v>
      </c>
    </row>
    <row r="486" spans="1:12" ht="15">
      <c r="A486" s="7">
        <v>456</v>
      </c>
      <c r="B486" s="17" t="s">
        <v>1616</v>
      </c>
      <c r="C486" s="18" t="s">
        <v>1617</v>
      </c>
      <c r="D486" s="17" t="s">
        <v>1591</v>
      </c>
      <c r="E486" s="18" t="s">
        <v>1618</v>
      </c>
      <c r="F486" s="27">
        <f t="shared" si="8"/>
        <v>1578408</v>
      </c>
      <c r="G486" s="49">
        <v>0</v>
      </c>
      <c r="H486" s="49">
        <v>1241642</v>
      </c>
      <c r="I486" s="49">
        <v>0</v>
      </c>
      <c r="J486" s="49">
        <v>336766</v>
      </c>
      <c r="K486" s="49"/>
      <c r="L486" s="50" t="s">
        <v>3</v>
      </c>
    </row>
    <row r="487" spans="1:12" ht="15">
      <c r="A487" s="7">
        <v>457</v>
      </c>
      <c r="B487" s="17" t="s">
        <v>1619</v>
      </c>
      <c r="C487" s="18" t="s">
        <v>1620</v>
      </c>
      <c r="D487" s="17" t="s">
        <v>1591</v>
      </c>
      <c r="E487" s="18" t="s">
        <v>1621</v>
      </c>
      <c r="F487" s="27">
        <f t="shared" si="8"/>
        <v>757275</v>
      </c>
      <c r="G487" s="49">
        <v>0</v>
      </c>
      <c r="H487" s="49">
        <v>241006</v>
      </c>
      <c r="I487" s="49">
        <v>510000</v>
      </c>
      <c r="J487" s="49">
        <v>6269</v>
      </c>
      <c r="K487" s="49"/>
      <c r="L487" s="50">
        <v>20050707</v>
      </c>
    </row>
    <row r="488" spans="1:12" ht="15">
      <c r="A488" s="7">
        <v>458</v>
      </c>
      <c r="B488" s="17" t="s">
        <v>1622</v>
      </c>
      <c r="C488" s="18" t="s">
        <v>1623</v>
      </c>
      <c r="D488" s="17" t="s">
        <v>1591</v>
      </c>
      <c r="E488" s="18" t="s">
        <v>1624</v>
      </c>
      <c r="F488" s="27">
        <f t="shared" si="8"/>
        <v>4831200</v>
      </c>
      <c r="G488" s="49">
        <v>1287615</v>
      </c>
      <c r="H488" s="49">
        <v>2307324</v>
      </c>
      <c r="I488" s="49">
        <v>80500</v>
      </c>
      <c r="J488" s="49">
        <v>1155761</v>
      </c>
      <c r="K488" s="49"/>
      <c r="L488" s="50">
        <v>20050707</v>
      </c>
    </row>
    <row r="489" spans="1:12" ht="15">
      <c r="A489" s="7">
        <v>459</v>
      </c>
      <c r="B489" s="17" t="s">
        <v>1625</v>
      </c>
      <c r="C489" s="18" t="s">
        <v>1626</v>
      </c>
      <c r="D489" s="17" t="s">
        <v>1591</v>
      </c>
      <c r="E489" s="18" t="s">
        <v>1627</v>
      </c>
      <c r="F489" s="27">
        <f t="shared" si="8"/>
        <v>4454274</v>
      </c>
      <c r="G489" s="49">
        <v>543275</v>
      </c>
      <c r="H489" s="49">
        <v>1540419</v>
      </c>
      <c r="I489" s="49">
        <v>608800</v>
      </c>
      <c r="J489" s="49">
        <v>1761780</v>
      </c>
      <c r="K489" s="49"/>
      <c r="L489" s="50">
        <v>20050707</v>
      </c>
    </row>
    <row r="490" spans="1:12" ht="15">
      <c r="A490" s="7">
        <v>460</v>
      </c>
      <c r="B490" s="17" t="s">
        <v>1628</v>
      </c>
      <c r="C490" s="18" t="s">
        <v>1629</v>
      </c>
      <c r="D490" s="17" t="s">
        <v>1591</v>
      </c>
      <c r="E490" s="18" t="s">
        <v>1630</v>
      </c>
      <c r="F490" s="27">
        <f t="shared" si="8"/>
        <v>20159527</v>
      </c>
      <c r="G490" s="49">
        <v>10950124</v>
      </c>
      <c r="H490" s="49">
        <v>6974097</v>
      </c>
      <c r="I490" s="49">
        <v>0</v>
      </c>
      <c r="J490" s="49">
        <v>2235306</v>
      </c>
      <c r="K490" s="49"/>
      <c r="L490" s="50">
        <v>20050707</v>
      </c>
    </row>
    <row r="491" spans="1:12" ht="15">
      <c r="A491" s="7">
        <v>461</v>
      </c>
      <c r="B491" s="17" t="s">
        <v>1631</v>
      </c>
      <c r="C491" s="18" t="s">
        <v>1632</v>
      </c>
      <c r="D491" s="17" t="s">
        <v>1591</v>
      </c>
      <c r="E491" s="18" t="s">
        <v>1633</v>
      </c>
      <c r="F491" s="27">
        <f t="shared" si="8"/>
        <v>25234554</v>
      </c>
      <c r="G491" s="49">
        <v>1196100</v>
      </c>
      <c r="H491" s="49">
        <v>12766365</v>
      </c>
      <c r="I491" s="49">
        <v>2639848</v>
      </c>
      <c r="J491" s="49">
        <v>8632241</v>
      </c>
      <c r="K491" s="49"/>
      <c r="L491" s="50">
        <v>20050707</v>
      </c>
    </row>
    <row r="492" spans="1:12" ht="15">
      <c r="A492" s="7">
        <v>462</v>
      </c>
      <c r="B492" s="17" t="s">
        <v>1634</v>
      </c>
      <c r="C492" s="18" t="s">
        <v>1635</v>
      </c>
      <c r="D492" s="17" t="s">
        <v>1591</v>
      </c>
      <c r="E492" s="18" t="s">
        <v>1636</v>
      </c>
      <c r="F492" s="27">
        <f t="shared" si="8"/>
        <v>8433220</v>
      </c>
      <c r="G492" s="49">
        <v>1897910</v>
      </c>
      <c r="H492" s="49">
        <v>4076463</v>
      </c>
      <c r="I492" s="49">
        <v>1190515</v>
      </c>
      <c r="J492" s="49">
        <v>1268332</v>
      </c>
      <c r="K492" s="49"/>
      <c r="L492" s="50">
        <v>20050608</v>
      </c>
    </row>
    <row r="493" spans="1:12" ht="15">
      <c r="A493" s="7">
        <v>463</v>
      </c>
      <c r="B493" s="17" t="s">
        <v>1637</v>
      </c>
      <c r="C493" s="18" t="s">
        <v>1638</v>
      </c>
      <c r="D493" s="17" t="s">
        <v>1591</v>
      </c>
      <c r="E493" s="18" t="s">
        <v>1639</v>
      </c>
      <c r="F493" s="27">
        <f t="shared" si="8"/>
        <v>2226336</v>
      </c>
      <c r="G493" s="49">
        <v>284700</v>
      </c>
      <c r="H493" s="49">
        <v>990109</v>
      </c>
      <c r="I493" s="49">
        <v>0</v>
      </c>
      <c r="J493" s="49">
        <v>951527</v>
      </c>
      <c r="K493" s="49"/>
      <c r="L493" s="50">
        <v>20050608</v>
      </c>
    </row>
    <row r="494" spans="1:12" ht="15">
      <c r="A494" s="7">
        <v>464</v>
      </c>
      <c r="B494" s="17" t="s">
        <v>1641</v>
      </c>
      <c r="C494" s="18" t="s">
        <v>1642</v>
      </c>
      <c r="D494" s="17" t="s">
        <v>1640</v>
      </c>
      <c r="E494" s="18" t="s">
        <v>1643</v>
      </c>
      <c r="F494" s="27">
        <f t="shared" si="8"/>
        <v>3110000</v>
      </c>
      <c r="G494" s="49">
        <v>2881000</v>
      </c>
      <c r="H494" s="49">
        <v>204000</v>
      </c>
      <c r="I494" s="49">
        <v>25000</v>
      </c>
      <c r="J494" s="49">
        <v>0</v>
      </c>
      <c r="K494" s="49"/>
      <c r="L494" s="50">
        <v>20050608</v>
      </c>
    </row>
    <row r="495" spans="1:12" ht="15">
      <c r="A495" s="7">
        <v>465</v>
      </c>
      <c r="B495" s="17" t="s">
        <v>1644</v>
      </c>
      <c r="C495" s="18" t="s">
        <v>1645</v>
      </c>
      <c r="D495" s="17" t="s">
        <v>1640</v>
      </c>
      <c r="E495" s="18" t="s">
        <v>1646</v>
      </c>
      <c r="F495" s="27">
        <f t="shared" si="8"/>
        <v>444236</v>
      </c>
      <c r="G495" s="49">
        <v>314500</v>
      </c>
      <c r="H495" s="49">
        <v>65835</v>
      </c>
      <c r="I495" s="49">
        <v>500</v>
      </c>
      <c r="J495" s="49">
        <v>63401</v>
      </c>
      <c r="K495" s="49"/>
      <c r="L495" s="50">
        <v>20050707</v>
      </c>
    </row>
    <row r="496" spans="1:12" ht="15">
      <c r="A496" s="7">
        <v>466</v>
      </c>
      <c r="B496" s="17" t="s">
        <v>1647</v>
      </c>
      <c r="C496" s="18" t="s">
        <v>1648</v>
      </c>
      <c r="D496" s="17" t="s">
        <v>1640</v>
      </c>
      <c r="E496" s="18" t="s">
        <v>1649</v>
      </c>
      <c r="F496" s="27">
        <f t="shared" si="8"/>
        <v>38540</v>
      </c>
      <c r="G496" s="49">
        <v>2300</v>
      </c>
      <c r="H496" s="49">
        <v>36240</v>
      </c>
      <c r="I496" s="49">
        <v>0</v>
      </c>
      <c r="J496" s="49">
        <v>0</v>
      </c>
      <c r="K496" s="49"/>
      <c r="L496" s="50" t="s">
        <v>3</v>
      </c>
    </row>
    <row r="497" spans="1:12" ht="15">
      <c r="A497" s="7">
        <v>467</v>
      </c>
      <c r="B497" s="17" t="s">
        <v>1650</v>
      </c>
      <c r="C497" s="18" t="s">
        <v>1651</v>
      </c>
      <c r="D497" s="17" t="s">
        <v>1640</v>
      </c>
      <c r="E497" s="18" t="s">
        <v>1652</v>
      </c>
      <c r="F497" s="27">
        <f t="shared" si="8"/>
        <v>583264</v>
      </c>
      <c r="G497" s="49">
        <v>0</v>
      </c>
      <c r="H497" s="49">
        <v>110834</v>
      </c>
      <c r="I497" s="49">
        <v>74000</v>
      </c>
      <c r="J497" s="49">
        <v>398430</v>
      </c>
      <c r="K497" s="49"/>
      <c r="L497" s="50">
        <v>20050608</v>
      </c>
    </row>
    <row r="498" spans="1:12" ht="15">
      <c r="A498" s="7">
        <v>468</v>
      </c>
      <c r="B498" s="17" t="s">
        <v>1653</v>
      </c>
      <c r="C498" s="18" t="s">
        <v>1654</v>
      </c>
      <c r="D498" s="17" t="s">
        <v>1640</v>
      </c>
      <c r="E498" s="18" t="s">
        <v>1655</v>
      </c>
      <c r="F498" s="27">
        <f t="shared" si="8"/>
        <v>499013</v>
      </c>
      <c r="G498" s="49">
        <v>1000</v>
      </c>
      <c r="H498" s="49">
        <v>184003</v>
      </c>
      <c r="I498" s="49">
        <v>67500</v>
      </c>
      <c r="J498" s="49">
        <v>246510</v>
      </c>
      <c r="K498" s="49"/>
      <c r="L498" s="50">
        <v>20050608</v>
      </c>
    </row>
    <row r="499" spans="1:12" ht="15">
      <c r="A499" s="7">
        <v>469</v>
      </c>
      <c r="B499" s="17" t="s">
        <v>1656</v>
      </c>
      <c r="C499" s="18" t="s">
        <v>1657</v>
      </c>
      <c r="D499" s="17" t="s">
        <v>1640</v>
      </c>
      <c r="E499" s="18" t="s">
        <v>1658</v>
      </c>
      <c r="F499" s="27">
        <f t="shared" si="8"/>
        <v>630816</v>
      </c>
      <c r="G499" s="49">
        <v>550000</v>
      </c>
      <c r="H499" s="49">
        <v>44659</v>
      </c>
      <c r="I499" s="49">
        <v>27957</v>
      </c>
      <c r="J499" s="49">
        <v>8200</v>
      </c>
      <c r="K499" s="49"/>
      <c r="L499" s="50">
        <v>20050608</v>
      </c>
    </row>
    <row r="500" spans="1:12" ht="15">
      <c r="A500" s="7">
        <v>470</v>
      </c>
      <c r="B500" s="17" t="s">
        <v>1659</v>
      </c>
      <c r="C500" s="18" t="s">
        <v>1660</v>
      </c>
      <c r="D500" s="17" t="s">
        <v>1640</v>
      </c>
      <c r="E500" s="18" t="s">
        <v>1661</v>
      </c>
      <c r="F500" s="27">
        <f t="shared" si="8"/>
        <v>333828</v>
      </c>
      <c r="G500" s="49">
        <v>116300</v>
      </c>
      <c r="H500" s="49">
        <v>163608</v>
      </c>
      <c r="I500" s="49">
        <v>0</v>
      </c>
      <c r="J500" s="49">
        <v>53920</v>
      </c>
      <c r="K500" s="49"/>
      <c r="L500" s="50" t="s">
        <v>3</v>
      </c>
    </row>
    <row r="501" spans="1:12" ht="15">
      <c r="A501" s="7">
        <v>471</v>
      </c>
      <c r="B501" s="17" t="s">
        <v>1662</v>
      </c>
      <c r="C501" s="18" t="s">
        <v>1663</v>
      </c>
      <c r="D501" s="17" t="s">
        <v>1640</v>
      </c>
      <c r="E501" s="18" t="s">
        <v>1664</v>
      </c>
      <c r="F501" s="27">
        <f t="shared" si="8"/>
        <v>3302534</v>
      </c>
      <c r="G501" s="49">
        <v>2049142</v>
      </c>
      <c r="H501" s="49">
        <v>632878</v>
      </c>
      <c r="I501" s="49">
        <v>205252</v>
      </c>
      <c r="J501" s="49">
        <v>415262</v>
      </c>
      <c r="K501" s="49"/>
      <c r="L501" s="50">
        <v>20050608</v>
      </c>
    </row>
    <row r="502" spans="1:12" ht="15">
      <c r="A502" s="7">
        <v>472</v>
      </c>
      <c r="B502" s="17" t="s">
        <v>1665</v>
      </c>
      <c r="C502" s="18" t="s">
        <v>1666</v>
      </c>
      <c r="D502" s="17" t="s">
        <v>1640</v>
      </c>
      <c r="E502" s="18" t="s">
        <v>1667</v>
      </c>
      <c r="F502" s="27">
        <f t="shared" si="8"/>
        <v>4529806</v>
      </c>
      <c r="G502" s="49">
        <v>3326056</v>
      </c>
      <c r="H502" s="49">
        <v>337511</v>
      </c>
      <c r="I502" s="49">
        <v>716344</v>
      </c>
      <c r="J502" s="49">
        <v>149895</v>
      </c>
      <c r="K502" s="49"/>
      <c r="L502" s="50">
        <v>20050707</v>
      </c>
    </row>
    <row r="503" spans="1:12" ht="15">
      <c r="A503" s="7">
        <v>473</v>
      </c>
      <c r="B503" s="17" t="s">
        <v>1668</v>
      </c>
      <c r="C503" s="18" t="s">
        <v>1669</v>
      </c>
      <c r="D503" s="17" t="s">
        <v>1640</v>
      </c>
      <c r="E503" s="18" t="s">
        <v>1670</v>
      </c>
      <c r="F503" s="27">
        <f t="shared" si="8"/>
        <v>5379418</v>
      </c>
      <c r="G503" s="49">
        <v>2236429</v>
      </c>
      <c r="H503" s="49">
        <v>294196</v>
      </c>
      <c r="I503" s="49">
        <v>301350</v>
      </c>
      <c r="J503" s="49">
        <v>2547443</v>
      </c>
      <c r="K503" s="49"/>
      <c r="L503" s="50">
        <v>20050608</v>
      </c>
    </row>
    <row r="504" spans="1:12" ht="15">
      <c r="A504" s="7">
        <v>474</v>
      </c>
      <c r="B504" s="17" t="s">
        <v>1671</v>
      </c>
      <c r="C504" s="18" t="s">
        <v>1672</v>
      </c>
      <c r="D504" s="17" t="s">
        <v>1640</v>
      </c>
      <c r="E504" s="18" t="s">
        <v>1678</v>
      </c>
      <c r="F504" s="27">
        <f t="shared" si="8"/>
        <v>1146198</v>
      </c>
      <c r="G504" s="49">
        <v>1003500</v>
      </c>
      <c r="H504" s="49">
        <v>34798</v>
      </c>
      <c r="I504" s="49">
        <v>64000</v>
      </c>
      <c r="J504" s="49">
        <v>43900</v>
      </c>
      <c r="K504" s="49"/>
      <c r="L504" s="50">
        <v>20050608</v>
      </c>
    </row>
    <row r="505" spans="1:12" ht="15">
      <c r="A505" s="7">
        <v>475</v>
      </c>
      <c r="B505" s="17" t="s">
        <v>1679</v>
      </c>
      <c r="C505" s="18" t="s">
        <v>1680</v>
      </c>
      <c r="D505" s="17" t="s">
        <v>1640</v>
      </c>
      <c r="E505" s="18" t="s">
        <v>1681</v>
      </c>
      <c r="F505" s="27">
        <f t="shared" si="8"/>
        <v>312148</v>
      </c>
      <c r="G505" s="49">
        <v>0</v>
      </c>
      <c r="H505" s="49">
        <v>273008</v>
      </c>
      <c r="I505" s="49">
        <v>0</v>
      </c>
      <c r="J505" s="49">
        <v>39140</v>
      </c>
      <c r="K505" s="49"/>
      <c r="L505" s="50">
        <v>20050707</v>
      </c>
    </row>
    <row r="506" spans="1:12" ht="15">
      <c r="A506" s="7">
        <v>476</v>
      </c>
      <c r="B506" s="17" t="s">
        <v>1682</v>
      </c>
      <c r="C506" s="18" t="s">
        <v>1683</v>
      </c>
      <c r="D506" s="17" t="s">
        <v>1640</v>
      </c>
      <c r="E506" s="18" t="s">
        <v>1684</v>
      </c>
      <c r="F506" s="27">
        <f t="shared" si="8"/>
        <v>1763010</v>
      </c>
      <c r="G506" s="49">
        <v>1332838</v>
      </c>
      <c r="H506" s="49">
        <v>231195</v>
      </c>
      <c r="I506" s="49">
        <v>7000</v>
      </c>
      <c r="J506" s="49">
        <v>191977</v>
      </c>
      <c r="K506" s="49"/>
      <c r="L506" s="50">
        <v>20050608</v>
      </c>
    </row>
    <row r="507" spans="1:12" ht="15">
      <c r="A507" s="7">
        <v>477</v>
      </c>
      <c r="B507" s="17" t="s">
        <v>1685</v>
      </c>
      <c r="C507" s="18" t="s">
        <v>1686</v>
      </c>
      <c r="D507" s="17" t="s">
        <v>1640</v>
      </c>
      <c r="E507" s="18" t="s">
        <v>1687</v>
      </c>
      <c r="F507" s="27">
        <f t="shared" si="8"/>
        <v>1385010</v>
      </c>
      <c r="G507" s="49">
        <v>167200</v>
      </c>
      <c r="H507" s="49">
        <v>355835</v>
      </c>
      <c r="I507" s="49">
        <v>297900</v>
      </c>
      <c r="J507" s="49">
        <v>564075</v>
      </c>
      <c r="K507" s="49"/>
      <c r="L507" s="50">
        <v>20050608</v>
      </c>
    </row>
    <row r="508" spans="1:12" ht="15">
      <c r="A508" s="7">
        <v>478</v>
      </c>
      <c r="B508" s="17" t="s">
        <v>1688</v>
      </c>
      <c r="C508" s="18" t="s">
        <v>1689</v>
      </c>
      <c r="D508" s="17" t="s">
        <v>1640</v>
      </c>
      <c r="E508" s="18" t="s">
        <v>1690</v>
      </c>
      <c r="F508" s="27">
        <f t="shared" si="8"/>
        <v>1060579</v>
      </c>
      <c r="G508" s="49">
        <v>377550</v>
      </c>
      <c r="H508" s="49">
        <v>290644</v>
      </c>
      <c r="I508" s="49">
        <v>7000</v>
      </c>
      <c r="J508" s="49">
        <v>385385</v>
      </c>
      <c r="K508" s="49"/>
      <c r="L508" s="50">
        <v>20050707</v>
      </c>
    </row>
    <row r="509" spans="1:12" ht="15">
      <c r="A509" s="7">
        <v>479</v>
      </c>
      <c r="B509" s="17" t="s">
        <v>1692</v>
      </c>
      <c r="C509" s="18" t="s">
        <v>1693</v>
      </c>
      <c r="D509" s="17" t="s">
        <v>1691</v>
      </c>
      <c r="E509" s="18" t="s">
        <v>1694</v>
      </c>
      <c r="F509" s="27">
        <f t="shared" si="8"/>
        <v>5037262</v>
      </c>
      <c r="G509" s="49">
        <v>318500</v>
      </c>
      <c r="H509" s="49">
        <v>228574</v>
      </c>
      <c r="I509" s="49">
        <v>695000</v>
      </c>
      <c r="J509" s="49">
        <v>3795188</v>
      </c>
      <c r="K509" s="49"/>
      <c r="L509" s="50">
        <v>20050707</v>
      </c>
    </row>
    <row r="510" spans="1:12" ht="15">
      <c r="A510" s="7">
        <v>480</v>
      </c>
      <c r="B510" s="17" t="s">
        <v>1695</v>
      </c>
      <c r="C510" s="18" t="s">
        <v>1696</v>
      </c>
      <c r="D510" s="17" t="s">
        <v>1691</v>
      </c>
      <c r="E510" s="18" t="s">
        <v>1697</v>
      </c>
      <c r="F510" s="27">
        <f t="shared" si="8"/>
        <v>26797494</v>
      </c>
      <c r="G510" s="49">
        <v>4072570</v>
      </c>
      <c r="H510" s="49">
        <v>8071762</v>
      </c>
      <c r="I510" s="49">
        <v>3658509</v>
      </c>
      <c r="J510" s="49">
        <v>10994653</v>
      </c>
      <c r="K510" s="49"/>
      <c r="L510" s="50">
        <v>20050608</v>
      </c>
    </row>
    <row r="511" spans="1:12" ht="15">
      <c r="A511" s="7">
        <v>481</v>
      </c>
      <c r="B511" s="17" t="s">
        <v>1698</v>
      </c>
      <c r="C511" s="18" t="s">
        <v>1699</v>
      </c>
      <c r="D511" s="17" t="s">
        <v>1691</v>
      </c>
      <c r="E511" s="18" t="s">
        <v>1700</v>
      </c>
      <c r="F511" s="27">
        <f t="shared" si="8"/>
        <v>3213826</v>
      </c>
      <c r="G511" s="49">
        <v>43000</v>
      </c>
      <c r="H511" s="49">
        <v>2242595</v>
      </c>
      <c r="I511" s="49">
        <v>415000</v>
      </c>
      <c r="J511" s="49">
        <v>513231</v>
      </c>
      <c r="K511" s="49"/>
      <c r="L511" s="50" t="s">
        <v>3</v>
      </c>
    </row>
    <row r="512" spans="1:12" ht="15">
      <c r="A512" s="7">
        <v>482</v>
      </c>
      <c r="B512" s="17" t="s">
        <v>1701</v>
      </c>
      <c r="C512" s="18" t="s">
        <v>1702</v>
      </c>
      <c r="D512" s="17" t="s">
        <v>1691</v>
      </c>
      <c r="E512" s="18" t="s">
        <v>1703</v>
      </c>
      <c r="F512" s="27">
        <f t="shared" si="8"/>
        <v>761584</v>
      </c>
      <c r="G512" s="49">
        <v>0</v>
      </c>
      <c r="H512" s="49">
        <v>395309</v>
      </c>
      <c r="I512" s="49">
        <v>0</v>
      </c>
      <c r="J512" s="49">
        <v>366275</v>
      </c>
      <c r="K512" s="49"/>
      <c r="L512" s="50" t="s">
        <v>3</v>
      </c>
    </row>
    <row r="513" spans="1:12" ht="15">
      <c r="A513" s="7">
        <v>483</v>
      </c>
      <c r="B513" s="17" t="s">
        <v>1704</v>
      </c>
      <c r="C513" s="18" t="s">
        <v>1705</v>
      </c>
      <c r="D513" s="17" t="s">
        <v>1691</v>
      </c>
      <c r="E513" s="18" t="s">
        <v>1706</v>
      </c>
      <c r="F513" s="27">
        <f t="shared" si="8"/>
        <v>13187142</v>
      </c>
      <c r="G513" s="49">
        <v>2180000</v>
      </c>
      <c r="H513" s="49">
        <v>2831068</v>
      </c>
      <c r="I513" s="49">
        <v>2793023</v>
      </c>
      <c r="J513" s="49">
        <v>5383051</v>
      </c>
      <c r="K513" s="49"/>
      <c r="L513" s="50">
        <v>20050608</v>
      </c>
    </row>
    <row r="514" spans="1:12" ht="15">
      <c r="A514" s="7">
        <v>484</v>
      </c>
      <c r="B514" s="17" t="s">
        <v>1707</v>
      </c>
      <c r="C514" s="18" t="s">
        <v>1708</v>
      </c>
      <c r="D514" s="17" t="s">
        <v>1691</v>
      </c>
      <c r="E514" s="18" t="s">
        <v>1709</v>
      </c>
      <c r="F514" s="27">
        <f t="shared" si="8"/>
        <v>36280677</v>
      </c>
      <c r="G514" s="49">
        <v>9197122</v>
      </c>
      <c r="H514" s="49">
        <v>6917735</v>
      </c>
      <c r="I514" s="49">
        <v>57417</v>
      </c>
      <c r="J514" s="49">
        <v>20108403</v>
      </c>
      <c r="K514" s="49"/>
      <c r="L514" s="50">
        <v>20050608</v>
      </c>
    </row>
    <row r="515" spans="1:12" ht="15">
      <c r="A515" s="7">
        <v>485</v>
      </c>
      <c r="B515" s="17" t="s">
        <v>1710</v>
      </c>
      <c r="C515" s="18" t="s">
        <v>1711</v>
      </c>
      <c r="D515" s="17" t="s">
        <v>1691</v>
      </c>
      <c r="E515" s="18" t="s">
        <v>1712</v>
      </c>
      <c r="F515" s="27">
        <f t="shared" si="8"/>
        <v>1043189</v>
      </c>
      <c r="G515" s="49">
        <v>0</v>
      </c>
      <c r="H515" s="49">
        <v>753550</v>
      </c>
      <c r="I515" s="49">
        <v>200000</v>
      </c>
      <c r="J515" s="49">
        <v>89639</v>
      </c>
      <c r="K515" s="49"/>
      <c r="L515" s="50">
        <v>20050608</v>
      </c>
    </row>
    <row r="516" spans="1:12" ht="15">
      <c r="A516" s="7">
        <v>486</v>
      </c>
      <c r="B516" s="17" t="s">
        <v>1713</v>
      </c>
      <c r="C516" s="18" t="s">
        <v>1714</v>
      </c>
      <c r="D516" s="17" t="s">
        <v>1691</v>
      </c>
      <c r="E516" s="18" t="s">
        <v>936</v>
      </c>
      <c r="F516" s="27">
        <f t="shared" si="8"/>
        <v>54989558</v>
      </c>
      <c r="G516" s="49">
        <v>30157976</v>
      </c>
      <c r="H516" s="49">
        <v>4543333</v>
      </c>
      <c r="I516" s="49">
        <v>11241967</v>
      </c>
      <c r="J516" s="49">
        <v>9046282</v>
      </c>
      <c r="K516" s="49"/>
      <c r="L516" s="50">
        <v>20050707</v>
      </c>
    </row>
    <row r="517" spans="1:12" ht="15">
      <c r="A517" s="7">
        <v>487</v>
      </c>
      <c r="B517" s="17" t="s">
        <v>1715</v>
      </c>
      <c r="C517" s="18" t="s">
        <v>1716</v>
      </c>
      <c r="D517" s="17" t="s">
        <v>1691</v>
      </c>
      <c r="E517" s="18" t="s">
        <v>8</v>
      </c>
      <c r="F517" s="27">
        <f t="shared" si="8"/>
        <v>7497465</v>
      </c>
      <c r="G517" s="49">
        <v>5206600</v>
      </c>
      <c r="H517" s="49">
        <v>1564705</v>
      </c>
      <c r="I517" s="49">
        <v>0</v>
      </c>
      <c r="J517" s="49">
        <v>726160</v>
      </c>
      <c r="K517" s="49"/>
      <c r="L517" s="50">
        <v>20050707</v>
      </c>
    </row>
    <row r="518" spans="1:12" ht="15">
      <c r="A518" s="7">
        <v>488</v>
      </c>
      <c r="B518" s="17" t="s">
        <v>9</v>
      </c>
      <c r="C518" s="18" t="s">
        <v>10</v>
      </c>
      <c r="D518" s="17" t="s">
        <v>1691</v>
      </c>
      <c r="E518" s="18" t="s">
        <v>11</v>
      </c>
      <c r="F518" s="27">
        <f t="shared" si="8"/>
        <v>14898433</v>
      </c>
      <c r="G518" s="49">
        <v>1950091</v>
      </c>
      <c r="H518" s="49">
        <v>3940187</v>
      </c>
      <c r="I518" s="49">
        <v>6942891</v>
      </c>
      <c r="J518" s="49">
        <v>2065264</v>
      </c>
      <c r="K518" s="49"/>
      <c r="L518" s="50">
        <v>20050707</v>
      </c>
    </row>
    <row r="519" spans="1:12" ht="15">
      <c r="A519" s="7">
        <v>489</v>
      </c>
      <c r="B519" s="17" t="s">
        <v>12</v>
      </c>
      <c r="C519" s="18" t="s">
        <v>13</v>
      </c>
      <c r="D519" s="17" t="s">
        <v>1691</v>
      </c>
      <c r="E519" s="18" t="s">
        <v>14</v>
      </c>
      <c r="F519" s="27">
        <f t="shared" si="8"/>
        <v>1610553</v>
      </c>
      <c r="G519" s="49">
        <v>0</v>
      </c>
      <c r="H519" s="49">
        <v>1255899</v>
      </c>
      <c r="I519" s="49">
        <v>0</v>
      </c>
      <c r="J519" s="49">
        <v>354654</v>
      </c>
      <c r="K519" s="49"/>
      <c r="L519" s="50">
        <v>20050707</v>
      </c>
    </row>
    <row r="520" spans="1:12" ht="15">
      <c r="A520" s="7">
        <v>490</v>
      </c>
      <c r="B520" s="17" t="s">
        <v>15</v>
      </c>
      <c r="C520" s="18" t="s">
        <v>16</v>
      </c>
      <c r="D520" s="17" t="s">
        <v>1691</v>
      </c>
      <c r="E520" s="18" t="s">
        <v>17</v>
      </c>
      <c r="F520" s="27">
        <f t="shared" si="8"/>
        <v>175460</v>
      </c>
      <c r="G520" s="49">
        <v>0</v>
      </c>
      <c r="H520" s="49">
        <v>172460</v>
      </c>
      <c r="I520" s="49">
        <v>0</v>
      </c>
      <c r="J520" s="49">
        <v>3000</v>
      </c>
      <c r="K520" s="49"/>
      <c r="L520" s="50">
        <v>20050608</v>
      </c>
    </row>
    <row r="521" spans="1:12" ht="15">
      <c r="A521" s="7">
        <v>491</v>
      </c>
      <c r="B521" s="17" t="s">
        <v>18</v>
      </c>
      <c r="C521" s="18" t="s">
        <v>19</v>
      </c>
      <c r="D521" s="17" t="s">
        <v>1691</v>
      </c>
      <c r="E521" s="18" t="s">
        <v>20</v>
      </c>
      <c r="F521" s="27">
        <f t="shared" si="8"/>
        <v>6295774</v>
      </c>
      <c r="G521" s="49">
        <v>2005360</v>
      </c>
      <c r="H521" s="49">
        <v>2883024</v>
      </c>
      <c r="I521" s="49">
        <v>401</v>
      </c>
      <c r="J521" s="49">
        <v>1406989</v>
      </c>
      <c r="K521" s="49"/>
      <c r="L521" s="50">
        <v>20050608</v>
      </c>
    </row>
    <row r="522" spans="1:12" ht="15">
      <c r="A522" s="7">
        <v>492</v>
      </c>
      <c r="B522" s="17" t="s">
        <v>21</v>
      </c>
      <c r="C522" s="18" t="s">
        <v>22</v>
      </c>
      <c r="D522" s="17" t="s">
        <v>1691</v>
      </c>
      <c r="E522" s="18" t="s">
        <v>23</v>
      </c>
      <c r="F522" s="27">
        <f t="shared" si="8"/>
        <v>1828574</v>
      </c>
      <c r="G522" s="49">
        <v>141500</v>
      </c>
      <c r="H522" s="49">
        <v>1393034</v>
      </c>
      <c r="I522" s="49">
        <v>18150</v>
      </c>
      <c r="J522" s="49">
        <v>275890</v>
      </c>
      <c r="K522" s="49"/>
      <c r="L522" s="50">
        <v>20050707</v>
      </c>
    </row>
    <row r="523" spans="1:12" ht="15">
      <c r="A523" s="7">
        <v>493</v>
      </c>
      <c r="B523" s="17" t="s">
        <v>24</v>
      </c>
      <c r="C523" s="18" t="s">
        <v>25</v>
      </c>
      <c r="D523" s="17" t="s">
        <v>1691</v>
      </c>
      <c r="E523" s="18" t="s">
        <v>1675</v>
      </c>
      <c r="F523" s="27">
        <f t="shared" si="8"/>
        <v>1632335</v>
      </c>
      <c r="G523" s="49">
        <v>0</v>
      </c>
      <c r="H523" s="49">
        <v>1042725</v>
      </c>
      <c r="I523" s="49">
        <v>0</v>
      </c>
      <c r="J523" s="49">
        <v>589610</v>
      </c>
      <c r="K523" s="49"/>
      <c r="L523" s="50">
        <v>20050707</v>
      </c>
    </row>
    <row r="524" spans="1:12" ht="15">
      <c r="A524" s="7">
        <v>494</v>
      </c>
      <c r="B524" s="17" t="s">
        <v>26</v>
      </c>
      <c r="C524" s="18" t="s">
        <v>27</v>
      </c>
      <c r="D524" s="17" t="s">
        <v>1691</v>
      </c>
      <c r="E524" s="18" t="s">
        <v>28</v>
      </c>
      <c r="F524" s="27">
        <f t="shared" si="8"/>
        <v>26681356</v>
      </c>
      <c r="G524" s="49">
        <v>24758200</v>
      </c>
      <c r="H524" s="49">
        <v>547339</v>
      </c>
      <c r="I524" s="49">
        <v>500</v>
      </c>
      <c r="J524" s="49">
        <v>1375317</v>
      </c>
      <c r="K524" s="49"/>
      <c r="L524" s="50">
        <v>20050707</v>
      </c>
    </row>
    <row r="525" spans="1:12" ht="15">
      <c r="A525" s="7">
        <v>495</v>
      </c>
      <c r="B525" s="17" t="s">
        <v>29</v>
      </c>
      <c r="C525" s="18" t="s">
        <v>30</v>
      </c>
      <c r="D525" s="17" t="s">
        <v>1691</v>
      </c>
      <c r="E525" s="18" t="s">
        <v>31</v>
      </c>
      <c r="F525" s="27">
        <f t="shared" si="8"/>
        <v>421210</v>
      </c>
      <c r="G525" s="49">
        <v>0</v>
      </c>
      <c r="H525" s="49">
        <v>321210</v>
      </c>
      <c r="I525" s="49">
        <v>0</v>
      </c>
      <c r="J525" s="49">
        <v>100000</v>
      </c>
      <c r="K525" s="49"/>
      <c r="L525" s="50">
        <v>20050707</v>
      </c>
    </row>
    <row r="526" spans="1:12" ht="15">
      <c r="A526" s="7">
        <v>496</v>
      </c>
      <c r="B526" s="17" t="s">
        <v>32</v>
      </c>
      <c r="C526" s="18" t="s">
        <v>33</v>
      </c>
      <c r="D526" s="17" t="s">
        <v>1691</v>
      </c>
      <c r="E526" s="18" t="s">
        <v>34</v>
      </c>
      <c r="F526" s="27">
        <f t="shared" si="8"/>
        <v>4810962</v>
      </c>
      <c r="G526" s="49">
        <v>645000</v>
      </c>
      <c r="H526" s="49">
        <v>1161392</v>
      </c>
      <c r="I526" s="49">
        <v>300900</v>
      </c>
      <c r="J526" s="49">
        <v>2703670</v>
      </c>
      <c r="K526" s="49"/>
      <c r="L526" s="50">
        <v>20050707</v>
      </c>
    </row>
    <row r="527" spans="1:12" ht="15">
      <c r="A527" s="7">
        <v>497</v>
      </c>
      <c r="B527" s="17" t="s">
        <v>35</v>
      </c>
      <c r="C527" s="18" t="s">
        <v>36</v>
      </c>
      <c r="D527" s="17" t="s">
        <v>1691</v>
      </c>
      <c r="E527" s="18" t="s">
        <v>1676</v>
      </c>
      <c r="F527" s="27">
        <f t="shared" si="8"/>
        <v>2276879</v>
      </c>
      <c r="G527" s="49">
        <v>1442800</v>
      </c>
      <c r="H527" s="49">
        <v>216833</v>
      </c>
      <c r="I527" s="49">
        <v>10000</v>
      </c>
      <c r="J527" s="49">
        <v>607246</v>
      </c>
      <c r="K527" s="49"/>
      <c r="L527" s="50">
        <v>20050608</v>
      </c>
    </row>
    <row r="528" spans="1:12" ht="15">
      <c r="A528" s="7">
        <v>498</v>
      </c>
      <c r="B528" s="17" t="s">
        <v>37</v>
      </c>
      <c r="C528" s="18" t="s">
        <v>38</v>
      </c>
      <c r="D528" s="17" t="s">
        <v>1691</v>
      </c>
      <c r="E528" s="18" t="s">
        <v>39</v>
      </c>
      <c r="F528" s="27">
        <f t="shared" si="8"/>
        <v>59517940</v>
      </c>
      <c r="G528" s="49">
        <v>6446926</v>
      </c>
      <c r="H528" s="49">
        <v>3671960</v>
      </c>
      <c r="I528" s="49">
        <v>42125406</v>
      </c>
      <c r="J528" s="49">
        <v>7273648</v>
      </c>
      <c r="K528" s="49"/>
      <c r="L528" s="50">
        <v>20050608</v>
      </c>
    </row>
    <row r="529" spans="1:12" ht="15">
      <c r="A529" s="7">
        <v>499</v>
      </c>
      <c r="B529" s="17" t="s">
        <v>40</v>
      </c>
      <c r="C529" s="18" t="s">
        <v>41</v>
      </c>
      <c r="D529" s="17" t="s">
        <v>1691</v>
      </c>
      <c r="E529" s="18" t="s">
        <v>42</v>
      </c>
      <c r="F529" s="27">
        <f t="shared" si="8"/>
        <v>3083604</v>
      </c>
      <c r="G529" s="49">
        <v>1132500</v>
      </c>
      <c r="H529" s="49">
        <v>1513204</v>
      </c>
      <c r="I529" s="49">
        <v>0</v>
      </c>
      <c r="J529" s="49">
        <v>437900</v>
      </c>
      <c r="K529" s="49"/>
      <c r="L529" s="50">
        <v>20050608</v>
      </c>
    </row>
    <row r="530" spans="1:12" ht="15">
      <c r="A530" s="7">
        <v>500</v>
      </c>
      <c r="B530" s="17" t="s">
        <v>44</v>
      </c>
      <c r="C530" s="18" t="s">
        <v>45</v>
      </c>
      <c r="D530" s="17" t="s">
        <v>43</v>
      </c>
      <c r="E530" s="18" t="s">
        <v>46</v>
      </c>
      <c r="F530" s="27">
        <f t="shared" si="8"/>
        <v>180970</v>
      </c>
      <c r="G530" s="49">
        <v>0</v>
      </c>
      <c r="H530" s="49">
        <v>21700</v>
      </c>
      <c r="I530" s="49">
        <v>0</v>
      </c>
      <c r="J530" s="49">
        <v>159270</v>
      </c>
      <c r="K530" s="49"/>
      <c r="L530" s="50">
        <v>20050707</v>
      </c>
    </row>
    <row r="531" spans="1:12" ht="15">
      <c r="A531" s="7">
        <v>501</v>
      </c>
      <c r="B531" s="17" t="s">
        <v>47</v>
      </c>
      <c r="C531" s="18" t="s">
        <v>48</v>
      </c>
      <c r="D531" s="17" t="s">
        <v>43</v>
      </c>
      <c r="E531" s="18" t="s">
        <v>49</v>
      </c>
      <c r="F531" s="27">
        <f t="shared" si="8"/>
        <v>5100431</v>
      </c>
      <c r="G531" s="49">
        <v>3154625</v>
      </c>
      <c r="H531" s="49">
        <v>1319847</v>
      </c>
      <c r="I531" s="49">
        <v>568300</v>
      </c>
      <c r="J531" s="49">
        <v>57659</v>
      </c>
      <c r="K531" s="49"/>
      <c r="L531" s="50">
        <v>20050608</v>
      </c>
    </row>
    <row r="532" spans="1:12" ht="15">
      <c r="A532" s="7">
        <v>502</v>
      </c>
      <c r="B532" s="17" t="s">
        <v>50</v>
      </c>
      <c r="C532" s="18" t="s">
        <v>51</v>
      </c>
      <c r="D532" s="17" t="s">
        <v>43</v>
      </c>
      <c r="E532" s="18" t="s">
        <v>52</v>
      </c>
      <c r="F532" s="27">
        <f t="shared" si="8"/>
        <v>757058</v>
      </c>
      <c r="G532" s="49">
        <v>230000</v>
      </c>
      <c r="H532" s="49">
        <v>382758</v>
      </c>
      <c r="I532" s="49">
        <v>0</v>
      </c>
      <c r="J532" s="49">
        <v>144300</v>
      </c>
      <c r="K532" s="49"/>
      <c r="L532" s="50">
        <v>20050707</v>
      </c>
    </row>
    <row r="533" spans="1:12" ht="15">
      <c r="A533" s="7">
        <v>503</v>
      </c>
      <c r="B533" s="17" t="s">
        <v>53</v>
      </c>
      <c r="C533" s="18" t="s">
        <v>54</v>
      </c>
      <c r="D533" s="17" t="s">
        <v>43</v>
      </c>
      <c r="E533" s="18" t="s">
        <v>55</v>
      </c>
      <c r="F533" s="27">
        <f t="shared" si="8"/>
        <v>2154235</v>
      </c>
      <c r="G533" s="49">
        <v>845950</v>
      </c>
      <c r="H533" s="49">
        <v>856833</v>
      </c>
      <c r="I533" s="49">
        <v>107040</v>
      </c>
      <c r="J533" s="49">
        <v>344412</v>
      </c>
      <c r="K533" s="49"/>
      <c r="L533" s="50">
        <v>20050707</v>
      </c>
    </row>
    <row r="534" spans="1:12" ht="15">
      <c r="A534" s="7">
        <v>504</v>
      </c>
      <c r="B534" s="17" t="s">
        <v>56</v>
      </c>
      <c r="C534" s="18" t="s">
        <v>57</v>
      </c>
      <c r="D534" s="17" t="s">
        <v>43</v>
      </c>
      <c r="E534" s="18" t="s">
        <v>58</v>
      </c>
      <c r="F534" s="27">
        <f t="shared" si="8"/>
        <v>6304193</v>
      </c>
      <c r="G534" s="49">
        <v>1600161</v>
      </c>
      <c r="H534" s="49">
        <v>1389820</v>
      </c>
      <c r="I534" s="49">
        <v>309500</v>
      </c>
      <c r="J534" s="49">
        <v>3004712</v>
      </c>
      <c r="K534" s="49"/>
      <c r="L534" s="50">
        <v>20050707</v>
      </c>
    </row>
    <row r="535" spans="1:12" ht="15">
      <c r="A535" s="7">
        <v>505</v>
      </c>
      <c r="B535" s="17" t="s">
        <v>59</v>
      </c>
      <c r="C535" s="18" t="s">
        <v>60</v>
      </c>
      <c r="D535" s="17" t="s">
        <v>43</v>
      </c>
      <c r="E535" s="18" t="s">
        <v>61</v>
      </c>
      <c r="F535" s="27">
        <f t="shared" si="8"/>
        <v>1475068</v>
      </c>
      <c r="G535" s="49">
        <v>269900</v>
      </c>
      <c r="H535" s="49">
        <v>854433</v>
      </c>
      <c r="I535" s="49">
        <v>0</v>
      </c>
      <c r="J535" s="49">
        <v>350735</v>
      </c>
      <c r="K535" s="49"/>
      <c r="L535" s="50">
        <v>20050707</v>
      </c>
    </row>
    <row r="536" spans="1:12" ht="15">
      <c r="A536" s="7">
        <v>506</v>
      </c>
      <c r="B536" s="17" t="s">
        <v>62</v>
      </c>
      <c r="C536" s="18" t="s">
        <v>63</v>
      </c>
      <c r="D536" s="17" t="s">
        <v>43</v>
      </c>
      <c r="E536" s="18" t="s">
        <v>64</v>
      </c>
      <c r="F536" s="27">
        <f t="shared" si="8"/>
        <v>2704535</v>
      </c>
      <c r="G536" s="49">
        <v>2012780</v>
      </c>
      <c r="H536" s="49">
        <v>403740</v>
      </c>
      <c r="I536" s="49">
        <v>150600</v>
      </c>
      <c r="J536" s="49">
        <v>137415</v>
      </c>
      <c r="K536" s="49"/>
      <c r="L536" s="50">
        <v>20050608</v>
      </c>
    </row>
    <row r="537" spans="1:12" ht="15">
      <c r="A537" s="7">
        <v>507</v>
      </c>
      <c r="B537" s="17" t="s">
        <v>65</v>
      </c>
      <c r="C537" s="18" t="s">
        <v>66</v>
      </c>
      <c r="D537" s="17" t="s">
        <v>43</v>
      </c>
      <c r="E537" s="18" t="s">
        <v>67</v>
      </c>
      <c r="F537" s="27">
        <f t="shared" si="8"/>
        <v>2302906</v>
      </c>
      <c r="G537" s="49">
        <v>861400</v>
      </c>
      <c r="H537" s="49">
        <v>1062106</v>
      </c>
      <c r="I537" s="49">
        <v>277100</v>
      </c>
      <c r="J537" s="49">
        <v>102300</v>
      </c>
      <c r="K537" s="49"/>
      <c r="L537" s="50">
        <v>20050707</v>
      </c>
    </row>
    <row r="538" spans="1:12" ht="15">
      <c r="A538" s="7">
        <v>508</v>
      </c>
      <c r="B538" s="17" t="s">
        <v>68</v>
      </c>
      <c r="C538" s="18" t="s">
        <v>69</v>
      </c>
      <c r="D538" s="17" t="s">
        <v>43</v>
      </c>
      <c r="E538" s="18" t="s">
        <v>70</v>
      </c>
      <c r="F538" s="27">
        <f t="shared" si="8"/>
        <v>960445</v>
      </c>
      <c r="G538" s="49">
        <v>181539</v>
      </c>
      <c r="H538" s="49">
        <v>346606</v>
      </c>
      <c r="I538" s="49">
        <v>401400</v>
      </c>
      <c r="J538" s="49">
        <v>30900</v>
      </c>
      <c r="K538" s="49"/>
      <c r="L538" s="50">
        <v>20050608</v>
      </c>
    </row>
    <row r="539" spans="1:12" ht="15">
      <c r="A539" s="7">
        <v>509</v>
      </c>
      <c r="B539" s="17" t="s">
        <v>71</v>
      </c>
      <c r="C539" s="18" t="s">
        <v>72</v>
      </c>
      <c r="D539" s="17" t="s">
        <v>43</v>
      </c>
      <c r="E539" s="18" t="s">
        <v>73</v>
      </c>
      <c r="F539" s="27">
        <f t="shared" si="8"/>
        <v>9269366</v>
      </c>
      <c r="G539" s="49">
        <v>464950</v>
      </c>
      <c r="H539" s="49">
        <v>845911</v>
      </c>
      <c r="I539" s="49">
        <v>7627900</v>
      </c>
      <c r="J539" s="49">
        <v>330605</v>
      </c>
      <c r="K539" s="49"/>
      <c r="L539" s="50">
        <v>20050707</v>
      </c>
    </row>
    <row r="540" spans="1:12" ht="15">
      <c r="A540" s="7">
        <v>510</v>
      </c>
      <c r="B540" s="17" t="s">
        <v>74</v>
      </c>
      <c r="C540" s="18" t="s">
        <v>75</v>
      </c>
      <c r="D540" s="17" t="s">
        <v>43</v>
      </c>
      <c r="E540" s="18" t="s">
        <v>76</v>
      </c>
      <c r="F540" s="27">
        <f t="shared" si="8"/>
        <v>8421991</v>
      </c>
      <c r="G540" s="49">
        <v>6558256</v>
      </c>
      <c r="H540" s="49">
        <v>1166403</v>
      </c>
      <c r="I540" s="49">
        <v>363525</v>
      </c>
      <c r="J540" s="49">
        <v>333807</v>
      </c>
      <c r="K540" s="49"/>
      <c r="L540" s="50">
        <v>20050707</v>
      </c>
    </row>
    <row r="541" spans="1:12" ht="15">
      <c r="A541" s="7">
        <v>511</v>
      </c>
      <c r="B541" s="17" t="s">
        <v>77</v>
      </c>
      <c r="C541" s="18" t="s">
        <v>78</v>
      </c>
      <c r="D541" s="17" t="s">
        <v>43</v>
      </c>
      <c r="E541" s="18" t="s">
        <v>79</v>
      </c>
      <c r="F541" s="27">
        <f t="shared" si="8"/>
        <v>3485140</v>
      </c>
      <c r="G541" s="49">
        <v>750</v>
      </c>
      <c r="H541" s="49">
        <v>1911283</v>
      </c>
      <c r="I541" s="49">
        <v>0</v>
      </c>
      <c r="J541" s="49">
        <v>1573107</v>
      </c>
      <c r="K541" s="49"/>
      <c r="L541" s="50">
        <v>20050707</v>
      </c>
    </row>
    <row r="542" spans="1:12" ht="15">
      <c r="A542" s="7">
        <v>512</v>
      </c>
      <c r="B542" s="17" t="s">
        <v>80</v>
      </c>
      <c r="C542" s="18" t="s">
        <v>81</v>
      </c>
      <c r="D542" s="17" t="s">
        <v>43</v>
      </c>
      <c r="E542" s="18" t="s">
        <v>82</v>
      </c>
      <c r="F542" s="27">
        <f t="shared" si="8"/>
        <v>1020939</v>
      </c>
      <c r="G542" s="49">
        <v>732500</v>
      </c>
      <c r="H542" s="49">
        <v>157460</v>
      </c>
      <c r="I542" s="49">
        <v>55112</v>
      </c>
      <c r="J542" s="49">
        <v>75867</v>
      </c>
      <c r="K542" s="49"/>
      <c r="L542" s="50" t="s">
        <v>3</v>
      </c>
    </row>
    <row r="543" spans="1:12" ht="15">
      <c r="A543" s="7">
        <v>513</v>
      </c>
      <c r="B543" s="17" t="s">
        <v>83</v>
      </c>
      <c r="C543" s="18" t="s">
        <v>84</v>
      </c>
      <c r="D543" s="17" t="s">
        <v>43</v>
      </c>
      <c r="E543" s="18" t="s">
        <v>85</v>
      </c>
      <c r="F543" s="27">
        <f aca="true" t="shared" si="9" ref="F543:F598">G543+H543+I543+J543</f>
        <v>3277592</v>
      </c>
      <c r="G543" s="49">
        <v>2774874</v>
      </c>
      <c r="H543" s="49">
        <v>387078</v>
      </c>
      <c r="I543" s="49">
        <v>76700</v>
      </c>
      <c r="J543" s="49">
        <v>38940</v>
      </c>
      <c r="K543" s="49"/>
      <c r="L543" s="50">
        <v>20050608</v>
      </c>
    </row>
    <row r="544" spans="1:12" ht="15">
      <c r="A544" s="7">
        <v>514</v>
      </c>
      <c r="B544" s="17" t="s">
        <v>86</v>
      </c>
      <c r="C544" s="18" t="s">
        <v>87</v>
      </c>
      <c r="D544" s="17" t="s">
        <v>43</v>
      </c>
      <c r="E544" s="18" t="s">
        <v>88</v>
      </c>
      <c r="F544" s="27">
        <f t="shared" si="9"/>
        <v>2742440</v>
      </c>
      <c r="G544" s="49">
        <v>20000</v>
      </c>
      <c r="H544" s="49">
        <v>681597</v>
      </c>
      <c r="I544" s="49">
        <v>433751</v>
      </c>
      <c r="J544" s="49">
        <v>1607092</v>
      </c>
      <c r="K544" s="49"/>
      <c r="L544" s="50">
        <v>20050707</v>
      </c>
    </row>
    <row r="545" spans="1:12" ht="15">
      <c r="A545" s="7">
        <v>515</v>
      </c>
      <c r="B545" s="17" t="s">
        <v>89</v>
      </c>
      <c r="C545" s="18" t="s">
        <v>90</v>
      </c>
      <c r="D545" s="17" t="s">
        <v>43</v>
      </c>
      <c r="E545" s="18" t="s">
        <v>91</v>
      </c>
      <c r="F545" s="27">
        <f t="shared" si="9"/>
        <v>864669</v>
      </c>
      <c r="G545" s="49">
        <v>450000</v>
      </c>
      <c r="H545" s="49">
        <v>414669</v>
      </c>
      <c r="I545" s="49">
        <v>0</v>
      </c>
      <c r="J545" s="49">
        <v>0</v>
      </c>
      <c r="K545" s="49"/>
      <c r="L545" s="50">
        <v>20050707</v>
      </c>
    </row>
    <row r="546" spans="1:12" ht="15">
      <c r="A546" s="7">
        <v>516</v>
      </c>
      <c r="B546" s="17" t="s">
        <v>92</v>
      </c>
      <c r="C546" s="18" t="s">
        <v>93</v>
      </c>
      <c r="D546" s="17" t="s">
        <v>43</v>
      </c>
      <c r="E546" s="18" t="s">
        <v>94</v>
      </c>
      <c r="F546" s="27">
        <f t="shared" si="9"/>
        <v>1137596</v>
      </c>
      <c r="G546" s="49">
        <v>678500</v>
      </c>
      <c r="H546" s="49">
        <v>402196</v>
      </c>
      <c r="I546" s="49">
        <v>0</v>
      </c>
      <c r="J546" s="49">
        <v>56900</v>
      </c>
      <c r="K546" s="49"/>
      <c r="L546" s="50">
        <v>20050707</v>
      </c>
    </row>
    <row r="547" spans="1:12" ht="15">
      <c r="A547" s="7">
        <v>517</v>
      </c>
      <c r="B547" s="17" t="s">
        <v>95</v>
      </c>
      <c r="C547" s="18" t="s">
        <v>96</v>
      </c>
      <c r="D547" s="17" t="s">
        <v>43</v>
      </c>
      <c r="E547" s="18" t="s">
        <v>97</v>
      </c>
      <c r="F547" s="27">
        <f t="shared" si="9"/>
        <v>17494835</v>
      </c>
      <c r="G547" s="49">
        <v>8261285</v>
      </c>
      <c r="H547" s="49">
        <v>4354585</v>
      </c>
      <c r="I547" s="49">
        <v>709200</v>
      </c>
      <c r="J547" s="49">
        <v>4169765</v>
      </c>
      <c r="K547" s="49"/>
      <c r="L547" s="50">
        <v>20050608</v>
      </c>
    </row>
    <row r="548" spans="1:12" ht="15">
      <c r="A548" s="7">
        <v>518</v>
      </c>
      <c r="B548" s="17" t="s">
        <v>98</v>
      </c>
      <c r="C548" s="18" t="s">
        <v>99</v>
      </c>
      <c r="D548" s="17" t="s">
        <v>43</v>
      </c>
      <c r="E548" s="18" t="s">
        <v>100</v>
      </c>
      <c r="F548" s="27">
        <f t="shared" si="9"/>
        <v>1376052</v>
      </c>
      <c r="G548" s="49">
        <v>0</v>
      </c>
      <c r="H548" s="49">
        <v>1300302</v>
      </c>
      <c r="I548" s="49">
        <v>0</v>
      </c>
      <c r="J548" s="49">
        <v>75750</v>
      </c>
      <c r="K548" s="49"/>
      <c r="L548" s="50">
        <v>20050608</v>
      </c>
    </row>
    <row r="549" spans="1:12" ht="15">
      <c r="A549" s="7">
        <v>519</v>
      </c>
      <c r="B549" s="17" t="s">
        <v>101</v>
      </c>
      <c r="C549" s="18" t="s">
        <v>102</v>
      </c>
      <c r="D549" s="17" t="s">
        <v>43</v>
      </c>
      <c r="E549" s="18" t="s">
        <v>103</v>
      </c>
      <c r="F549" s="27">
        <f t="shared" si="9"/>
        <v>2265827</v>
      </c>
      <c r="G549" s="49">
        <v>865500</v>
      </c>
      <c r="H549" s="49">
        <v>1003347</v>
      </c>
      <c r="I549" s="49">
        <v>56000</v>
      </c>
      <c r="J549" s="49">
        <v>340980</v>
      </c>
      <c r="K549" s="49"/>
      <c r="L549" s="50">
        <v>20050707</v>
      </c>
    </row>
    <row r="550" spans="1:12" ht="15">
      <c r="A550" s="7">
        <v>520</v>
      </c>
      <c r="B550" s="17" t="s">
        <v>104</v>
      </c>
      <c r="C550" s="18" t="s">
        <v>105</v>
      </c>
      <c r="D550" s="17" t="s">
        <v>43</v>
      </c>
      <c r="E550" s="18" t="s">
        <v>106</v>
      </c>
      <c r="F550" s="27">
        <f t="shared" si="9"/>
        <v>1667984</v>
      </c>
      <c r="G550" s="49">
        <v>411500</v>
      </c>
      <c r="H550" s="49">
        <v>894014</v>
      </c>
      <c r="I550" s="49">
        <v>3000</v>
      </c>
      <c r="J550" s="49">
        <v>359470</v>
      </c>
      <c r="K550" s="49"/>
      <c r="L550" s="50">
        <v>20050707</v>
      </c>
    </row>
    <row r="551" spans="1:12" ht="15">
      <c r="A551" s="7">
        <v>521</v>
      </c>
      <c r="B551" s="17" t="s">
        <v>107</v>
      </c>
      <c r="C551" s="18" t="s">
        <v>108</v>
      </c>
      <c r="D551" s="17" t="s">
        <v>43</v>
      </c>
      <c r="E551" s="18" t="s">
        <v>118</v>
      </c>
      <c r="F551" s="27">
        <f t="shared" si="9"/>
        <v>3803773</v>
      </c>
      <c r="G551" s="49">
        <v>1206700</v>
      </c>
      <c r="H551" s="49">
        <v>1765203</v>
      </c>
      <c r="I551" s="49">
        <v>61373</v>
      </c>
      <c r="J551" s="49">
        <v>770497</v>
      </c>
      <c r="K551" s="49"/>
      <c r="L551" s="50">
        <v>20050707</v>
      </c>
    </row>
    <row r="552" spans="1:12" ht="15">
      <c r="A552" s="7">
        <v>522</v>
      </c>
      <c r="B552" s="17" t="s">
        <v>119</v>
      </c>
      <c r="C552" s="18" t="s">
        <v>120</v>
      </c>
      <c r="D552" s="17" t="s">
        <v>43</v>
      </c>
      <c r="E552" s="18" t="s">
        <v>121</v>
      </c>
      <c r="F552" s="27">
        <f t="shared" si="9"/>
        <v>0</v>
      </c>
      <c r="G552" s="49">
        <v>0</v>
      </c>
      <c r="H552" s="49">
        <v>0</v>
      </c>
      <c r="I552" s="49">
        <v>0</v>
      </c>
      <c r="J552" s="49">
        <v>0</v>
      </c>
      <c r="K552" s="49"/>
      <c r="L552" s="50" t="s">
        <v>3</v>
      </c>
    </row>
    <row r="553" spans="1:12" ht="15">
      <c r="A553" s="7">
        <v>523</v>
      </c>
      <c r="B553" s="17" t="s">
        <v>122</v>
      </c>
      <c r="C553" s="18" t="s">
        <v>123</v>
      </c>
      <c r="D553" s="17" t="s">
        <v>43</v>
      </c>
      <c r="E553" s="18" t="s">
        <v>124</v>
      </c>
      <c r="F553" s="27">
        <f t="shared" si="9"/>
        <v>8088324</v>
      </c>
      <c r="G553" s="49">
        <v>6246643</v>
      </c>
      <c r="H553" s="49">
        <v>1106415</v>
      </c>
      <c r="I553" s="49">
        <v>247800</v>
      </c>
      <c r="J553" s="49">
        <v>487466</v>
      </c>
      <c r="K553" s="49"/>
      <c r="L553" s="50">
        <v>20050707</v>
      </c>
    </row>
    <row r="554" spans="1:12" ht="15">
      <c r="A554" s="7">
        <v>524</v>
      </c>
      <c r="B554" s="17" t="s">
        <v>127</v>
      </c>
      <c r="C554" s="18" t="s">
        <v>125</v>
      </c>
      <c r="D554" s="17" t="s">
        <v>126</v>
      </c>
      <c r="E554" s="18" t="s">
        <v>128</v>
      </c>
      <c r="F554" s="27">
        <f t="shared" si="9"/>
        <v>13959343</v>
      </c>
      <c r="G554" s="49">
        <v>1906300</v>
      </c>
      <c r="H554" s="49">
        <v>5237285</v>
      </c>
      <c r="I554" s="49">
        <v>1895500</v>
      </c>
      <c r="J554" s="49">
        <v>4920258</v>
      </c>
      <c r="K554" s="49"/>
      <c r="L554" s="50">
        <v>20050707</v>
      </c>
    </row>
    <row r="555" spans="1:12" ht="15">
      <c r="A555" s="7">
        <v>525</v>
      </c>
      <c r="B555" s="17" t="s">
        <v>130</v>
      </c>
      <c r="C555" s="18" t="s">
        <v>129</v>
      </c>
      <c r="D555" s="17" t="s">
        <v>126</v>
      </c>
      <c r="E555" s="18" t="s">
        <v>131</v>
      </c>
      <c r="F555" s="27">
        <f t="shared" si="9"/>
        <v>8712233</v>
      </c>
      <c r="G555" s="49">
        <v>2144600</v>
      </c>
      <c r="H555" s="49">
        <v>3608576</v>
      </c>
      <c r="I555" s="49">
        <v>3500</v>
      </c>
      <c r="J555" s="49">
        <v>2955557</v>
      </c>
      <c r="K555" s="49"/>
      <c r="L555" s="50">
        <v>20050707</v>
      </c>
    </row>
    <row r="556" spans="1:12" ht="15">
      <c r="A556" s="7">
        <v>526</v>
      </c>
      <c r="B556" s="17" t="s">
        <v>133</v>
      </c>
      <c r="C556" s="18" t="s">
        <v>132</v>
      </c>
      <c r="D556" s="17" t="s">
        <v>126</v>
      </c>
      <c r="E556" s="18" t="s">
        <v>134</v>
      </c>
      <c r="F556" s="27">
        <f t="shared" si="9"/>
        <v>11756898</v>
      </c>
      <c r="G556" s="49">
        <v>1549315</v>
      </c>
      <c r="H556" s="49">
        <v>7366022</v>
      </c>
      <c r="I556" s="49">
        <v>947408</v>
      </c>
      <c r="J556" s="49">
        <v>1894153</v>
      </c>
      <c r="K556" s="49"/>
      <c r="L556" s="50">
        <v>20050608</v>
      </c>
    </row>
    <row r="557" spans="1:12" ht="15">
      <c r="A557" s="7">
        <v>527</v>
      </c>
      <c r="B557" s="17" t="s">
        <v>136</v>
      </c>
      <c r="C557" s="18" t="s">
        <v>135</v>
      </c>
      <c r="D557" s="17" t="s">
        <v>126</v>
      </c>
      <c r="E557" s="18" t="s">
        <v>137</v>
      </c>
      <c r="F557" s="27">
        <f t="shared" si="9"/>
        <v>13417125</v>
      </c>
      <c r="G557" s="49">
        <v>6829584</v>
      </c>
      <c r="H557" s="49">
        <v>2903892</v>
      </c>
      <c r="I557" s="49">
        <v>1566550</v>
      </c>
      <c r="J557" s="49">
        <v>2117099</v>
      </c>
      <c r="K557" s="49"/>
      <c r="L557" s="50">
        <v>20050407</v>
      </c>
    </row>
    <row r="558" spans="1:12" ht="15">
      <c r="A558" s="7">
        <v>528</v>
      </c>
      <c r="B558" s="17" t="s">
        <v>139</v>
      </c>
      <c r="C558" s="18" t="s">
        <v>138</v>
      </c>
      <c r="D558" s="17" t="s">
        <v>126</v>
      </c>
      <c r="E558" s="18" t="s">
        <v>140</v>
      </c>
      <c r="F558" s="27">
        <f t="shared" si="9"/>
        <v>2373391</v>
      </c>
      <c r="G558" s="49">
        <v>593400</v>
      </c>
      <c r="H558" s="49">
        <v>1668391</v>
      </c>
      <c r="I558" s="49">
        <v>0</v>
      </c>
      <c r="J558" s="49">
        <v>111600</v>
      </c>
      <c r="K558" s="49"/>
      <c r="L558" s="50">
        <v>20050608</v>
      </c>
    </row>
    <row r="559" spans="1:12" ht="15">
      <c r="A559" s="7">
        <v>529</v>
      </c>
      <c r="B559" s="17" t="s">
        <v>142</v>
      </c>
      <c r="C559" s="18" t="s">
        <v>141</v>
      </c>
      <c r="D559" s="17" t="s">
        <v>126</v>
      </c>
      <c r="E559" s="18" t="s">
        <v>143</v>
      </c>
      <c r="F559" s="27">
        <f t="shared" si="9"/>
        <v>1466264</v>
      </c>
      <c r="G559" s="49">
        <v>224450</v>
      </c>
      <c r="H559" s="49">
        <v>617809</v>
      </c>
      <c r="I559" s="49">
        <v>0</v>
      </c>
      <c r="J559" s="49">
        <v>624005</v>
      </c>
      <c r="K559" s="49"/>
      <c r="L559" s="50">
        <v>20050608</v>
      </c>
    </row>
    <row r="560" spans="1:12" ht="15">
      <c r="A560" s="7">
        <v>530</v>
      </c>
      <c r="B560" s="17" t="s">
        <v>145</v>
      </c>
      <c r="C560" s="18" t="s">
        <v>144</v>
      </c>
      <c r="D560" s="17" t="s">
        <v>126</v>
      </c>
      <c r="E560" s="18" t="s">
        <v>146</v>
      </c>
      <c r="F560" s="27">
        <f t="shared" si="9"/>
        <v>5057608</v>
      </c>
      <c r="G560" s="49">
        <v>2552031</v>
      </c>
      <c r="H560" s="49">
        <v>1430346</v>
      </c>
      <c r="I560" s="49">
        <v>68249</v>
      </c>
      <c r="J560" s="49">
        <v>1006982</v>
      </c>
      <c r="K560" s="49"/>
      <c r="L560" s="50">
        <v>20050608</v>
      </c>
    </row>
    <row r="561" spans="1:12" ht="15">
      <c r="A561" s="7">
        <v>531</v>
      </c>
      <c r="B561" s="17" t="s">
        <v>148</v>
      </c>
      <c r="C561" s="18" t="s">
        <v>147</v>
      </c>
      <c r="D561" s="17" t="s">
        <v>126</v>
      </c>
      <c r="E561" s="18" t="s">
        <v>149</v>
      </c>
      <c r="F561" s="27">
        <f t="shared" si="9"/>
        <v>2853509</v>
      </c>
      <c r="G561" s="49">
        <v>1262650</v>
      </c>
      <c r="H561" s="49">
        <v>745993</v>
      </c>
      <c r="I561" s="49">
        <v>0</v>
      </c>
      <c r="J561" s="49">
        <v>844866</v>
      </c>
      <c r="K561" s="49"/>
      <c r="L561" s="50">
        <v>20050707</v>
      </c>
    </row>
    <row r="562" spans="1:12" ht="15">
      <c r="A562" s="7">
        <v>532</v>
      </c>
      <c r="B562" s="17" t="s">
        <v>151</v>
      </c>
      <c r="C562" s="18" t="s">
        <v>150</v>
      </c>
      <c r="D562" s="17" t="s">
        <v>126</v>
      </c>
      <c r="E562" s="18" t="s">
        <v>152</v>
      </c>
      <c r="F562" s="27">
        <f t="shared" si="9"/>
        <v>9229552</v>
      </c>
      <c r="G562" s="49">
        <v>1185236</v>
      </c>
      <c r="H562" s="49">
        <v>3073606</v>
      </c>
      <c r="I562" s="49">
        <v>1802005</v>
      </c>
      <c r="J562" s="49">
        <v>3168705</v>
      </c>
      <c r="K562" s="49"/>
      <c r="L562" s="50">
        <v>20050707</v>
      </c>
    </row>
    <row r="563" spans="1:12" ht="15">
      <c r="A563" s="7">
        <v>533</v>
      </c>
      <c r="B563" s="17" t="s">
        <v>154</v>
      </c>
      <c r="C563" s="18" t="s">
        <v>153</v>
      </c>
      <c r="D563" s="17" t="s">
        <v>126</v>
      </c>
      <c r="E563" s="18" t="s">
        <v>155</v>
      </c>
      <c r="F563" s="27">
        <f t="shared" si="9"/>
        <v>3868198</v>
      </c>
      <c r="G563" s="49">
        <v>1334301</v>
      </c>
      <c r="H563" s="49">
        <v>1734144</v>
      </c>
      <c r="I563" s="49">
        <v>421000</v>
      </c>
      <c r="J563" s="49">
        <v>378753</v>
      </c>
      <c r="K563" s="49"/>
      <c r="L563" s="50">
        <v>20050608</v>
      </c>
    </row>
    <row r="564" spans="1:12" ht="15">
      <c r="A564" s="7">
        <v>534</v>
      </c>
      <c r="B564" s="17" t="s">
        <v>157</v>
      </c>
      <c r="C564" s="18" t="s">
        <v>156</v>
      </c>
      <c r="D564" s="17" t="s">
        <v>126</v>
      </c>
      <c r="E564" s="18" t="s">
        <v>158</v>
      </c>
      <c r="F564" s="27">
        <f t="shared" si="9"/>
        <v>5352801</v>
      </c>
      <c r="G564" s="49">
        <v>2154701</v>
      </c>
      <c r="H564" s="49">
        <v>2859752</v>
      </c>
      <c r="I564" s="49">
        <v>0</v>
      </c>
      <c r="J564" s="49">
        <v>338348</v>
      </c>
      <c r="K564" s="49"/>
      <c r="L564" s="50">
        <v>20050608</v>
      </c>
    </row>
    <row r="565" spans="1:12" ht="15">
      <c r="A565" s="7">
        <v>535</v>
      </c>
      <c r="B565" s="17" t="s">
        <v>160</v>
      </c>
      <c r="C565" s="18" t="s">
        <v>159</v>
      </c>
      <c r="D565" s="17" t="s">
        <v>126</v>
      </c>
      <c r="E565" s="18" t="s">
        <v>161</v>
      </c>
      <c r="F565" s="27">
        <f t="shared" si="9"/>
        <v>10268667</v>
      </c>
      <c r="G565" s="49">
        <v>579500</v>
      </c>
      <c r="H565" s="49">
        <v>3938034</v>
      </c>
      <c r="I565" s="49">
        <v>329421</v>
      </c>
      <c r="J565" s="49">
        <v>5421712</v>
      </c>
      <c r="K565" s="49"/>
      <c r="L565" s="50">
        <v>20050707</v>
      </c>
    </row>
    <row r="566" spans="1:12" ht="15">
      <c r="A566" s="7">
        <v>536</v>
      </c>
      <c r="B566" s="17" t="s">
        <v>163</v>
      </c>
      <c r="C566" s="18" t="s">
        <v>162</v>
      </c>
      <c r="D566" s="17" t="s">
        <v>126</v>
      </c>
      <c r="E566" s="18" t="s">
        <v>164</v>
      </c>
      <c r="F566" s="27">
        <f t="shared" si="9"/>
        <v>8727464</v>
      </c>
      <c r="G566" s="49">
        <v>2278788</v>
      </c>
      <c r="H566" s="49">
        <v>4791492</v>
      </c>
      <c r="I566" s="49">
        <v>585000</v>
      </c>
      <c r="J566" s="49">
        <v>1072184</v>
      </c>
      <c r="K566" s="49"/>
      <c r="L566" s="50">
        <v>20050707</v>
      </c>
    </row>
    <row r="567" spans="1:12" ht="15">
      <c r="A567" s="7">
        <v>537</v>
      </c>
      <c r="B567" s="17" t="s">
        <v>166</v>
      </c>
      <c r="C567" s="18" t="s">
        <v>165</v>
      </c>
      <c r="D567" s="17" t="s">
        <v>126</v>
      </c>
      <c r="E567" s="18" t="s">
        <v>167</v>
      </c>
      <c r="F567" s="27">
        <f t="shared" si="9"/>
        <v>1664074</v>
      </c>
      <c r="G567" s="49">
        <v>0</v>
      </c>
      <c r="H567" s="49">
        <v>1292627</v>
      </c>
      <c r="I567" s="49">
        <v>0</v>
      </c>
      <c r="J567" s="49">
        <v>371447</v>
      </c>
      <c r="K567" s="49"/>
      <c r="L567" s="50">
        <v>20050707</v>
      </c>
    </row>
    <row r="568" spans="1:12" ht="15">
      <c r="A568" s="7">
        <v>538</v>
      </c>
      <c r="B568" s="17" t="s">
        <v>169</v>
      </c>
      <c r="C568" s="18" t="s">
        <v>168</v>
      </c>
      <c r="D568" s="17" t="s">
        <v>126</v>
      </c>
      <c r="E568" s="18" t="s">
        <v>170</v>
      </c>
      <c r="F568" s="27">
        <f t="shared" si="9"/>
        <v>5214600</v>
      </c>
      <c r="G568" s="49">
        <v>91569</v>
      </c>
      <c r="H568" s="49">
        <v>1603544</v>
      </c>
      <c r="I568" s="49">
        <v>2960855</v>
      </c>
      <c r="J568" s="49">
        <v>558632</v>
      </c>
      <c r="K568" s="49"/>
      <c r="L568" s="50">
        <v>20050707</v>
      </c>
    </row>
    <row r="569" spans="1:12" ht="15">
      <c r="A569" s="7">
        <v>539</v>
      </c>
      <c r="B569" s="17" t="s">
        <v>172</v>
      </c>
      <c r="C569" s="18" t="s">
        <v>171</v>
      </c>
      <c r="D569" s="17" t="s">
        <v>126</v>
      </c>
      <c r="E569" s="18" t="s">
        <v>173</v>
      </c>
      <c r="F569" s="27">
        <f t="shared" si="9"/>
        <v>9796900</v>
      </c>
      <c r="G569" s="49">
        <v>3748815</v>
      </c>
      <c r="H569" s="49">
        <v>6045682</v>
      </c>
      <c r="I569" s="49">
        <v>0</v>
      </c>
      <c r="J569" s="49">
        <v>2403</v>
      </c>
      <c r="K569" s="49"/>
      <c r="L569" s="50">
        <v>20050608</v>
      </c>
    </row>
    <row r="570" spans="1:12" ht="15">
      <c r="A570" s="7">
        <v>540</v>
      </c>
      <c r="B570" s="17" t="s">
        <v>175</v>
      </c>
      <c r="C570" s="18" t="s">
        <v>174</v>
      </c>
      <c r="D570" s="17" t="s">
        <v>126</v>
      </c>
      <c r="E570" s="18" t="s">
        <v>634</v>
      </c>
      <c r="F570" s="27">
        <f t="shared" si="9"/>
        <v>10366666</v>
      </c>
      <c r="G570" s="49">
        <v>2334360</v>
      </c>
      <c r="H570" s="49">
        <v>3341828</v>
      </c>
      <c r="I570" s="49">
        <v>9930</v>
      </c>
      <c r="J570" s="49">
        <v>4680548</v>
      </c>
      <c r="K570" s="49"/>
      <c r="L570" s="50">
        <v>20050608</v>
      </c>
    </row>
    <row r="571" spans="1:12" ht="15">
      <c r="A571" s="7">
        <v>541</v>
      </c>
      <c r="B571" s="17" t="s">
        <v>177</v>
      </c>
      <c r="C571" s="18" t="s">
        <v>176</v>
      </c>
      <c r="D571" s="17" t="s">
        <v>126</v>
      </c>
      <c r="E571" s="18" t="s">
        <v>178</v>
      </c>
      <c r="F571" s="27">
        <f t="shared" si="9"/>
        <v>21158257</v>
      </c>
      <c r="G571" s="49">
        <v>4454411</v>
      </c>
      <c r="H571" s="49">
        <v>12335263</v>
      </c>
      <c r="I571" s="49">
        <v>122667</v>
      </c>
      <c r="J571" s="49">
        <v>4245916</v>
      </c>
      <c r="K571" s="49"/>
      <c r="L571" s="50">
        <v>20050608</v>
      </c>
    </row>
    <row r="572" spans="1:12" ht="15">
      <c r="A572" s="7">
        <v>542</v>
      </c>
      <c r="B572" s="17" t="s">
        <v>180</v>
      </c>
      <c r="C572" s="18" t="s">
        <v>179</v>
      </c>
      <c r="D572" s="17" t="s">
        <v>126</v>
      </c>
      <c r="E572" s="18" t="s">
        <v>1103</v>
      </c>
      <c r="F572" s="27">
        <f t="shared" si="9"/>
        <v>10229736</v>
      </c>
      <c r="G572" s="49">
        <v>1417650</v>
      </c>
      <c r="H572" s="49">
        <v>4175808</v>
      </c>
      <c r="I572" s="49">
        <v>421503</v>
      </c>
      <c r="J572" s="49">
        <v>4214775</v>
      </c>
      <c r="K572" s="49"/>
      <c r="L572" s="50">
        <v>20050608</v>
      </c>
    </row>
    <row r="573" spans="1:12" ht="15">
      <c r="A573" s="7">
        <v>543</v>
      </c>
      <c r="B573" s="17" t="s">
        <v>182</v>
      </c>
      <c r="C573" s="18" t="s">
        <v>181</v>
      </c>
      <c r="D573" s="17" t="s">
        <v>126</v>
      </c>
      <c r="E573" s="18" t="s">
        <v>183</v>
      </c>
      <c r="F573" s="27">
        <f t="shared" si="9"/>
        <v>7496341</v>
      </c>
      <c r="G573" s="49">
        <v>3474055</v>
      </c>
      <c r="H573" s="49">
        <v>3333005</v>
      </c>
      <c r="I573" s="49">
        <v>0</v>
      </c>
      <c r="J573" s="49">
        <v>689281</v>
      </c>
      <c r="K573" s="49"/>
      <c r="L573" s="50">
        <v>20050707</v>
      </c>
    </row>
    <row r="574" spans="1:12" ht="15">
      <c r="A574" s="7">
        <v>544</v>
      </c>
      <c r="B574" s="17" t="s">
        <v>185</v>
      </c>
      <c r="C574" s="18" t="s">
        <v>184</v>
      </c>
      <c r="D574" s="17" t="s">
        <v>126</v>
      </c>
      <c r="E574" s="18" t="s">
        <v>186</v>
      </c>
      <c r="F574" s="27">
        <f t="shared" si="9"/>
        <v>0</v>
      </c>
      <c r="G574" s="49">
        <v>0</v>
      </c>
      <c r="H574" s="49">
        <v>0</v>
      </c>
      <c r="I574" s="49">
        <v>0</v>
      </c>
      <c r="J574" s="49">
        <v>0</v>
      </c>
      <c r="K574" s="49"/>
      <c r="L574" s="50" t="s">
        <v>3</v>
      </c>
    </row>
    <row r="575" spans="1:12" ht="15">
      <c r="A575" s="7">
        <v>545</v>
      </c>
      <c r="B575" s="17" t="s">
        <v>192</v>
      </c>
      <c r="C575" s="18" t="s">
        <v>187</v>
      </c>
      <c r="D575" s="17" t="s">
        <v>191</v>
      </c>
      <c r="E575" s="18" t="s">
        <v>193</v>
      </c>
      <c r="F575" s="27">
        <f t="shared" si="9"/>
        <v>1121259</v>
      </c>
      <c r="G575" s="49">
        <v>698700</v>
      </c>
      <c r="H575" s="49">
        <v>0</v>
      </c>
      <c r="I575" s="49">
        <v>127426</v>
      </c>
      <c r="J575" s="49">
        <v>295133</v>
      </c>
      <c r="K575" s="49"/>
      <c r="L575" s="50">
        <v>20050707</v>
      </c>
    </row>
    <row r="576" spans="1:12" ht="15">
      <c r="A576" s="7">
        <v>546</v>
      </c>
      <c r="B576" s="17" t="s">
        <v>195</v>
      </c>
      <c r="C576" s="18" t="s">
        <v>188</v>
      </c>
      <c r="D576" s="17" t="s">
        <v>191</v>
      </c>
      <c r="E576" s="18" t="s">
        <v>196</v>
      </c>
      <c r="F576" s="27">
        <f t="shared" si="9"/>
        <v>291271</v>
      </c>
      <c r="G576" s="49">
        <v>0</v>
      </c>
      <c r="H576" s="49">
        <v>270880</v>
      </c>
      <c r="I576" s="49">
        <v>0</v>
      </c>
      <c r="J576" s="49">
        <v>20391</v>
      </c>
      <c r="K576" s="49"/>
      <c r="L576" s="50">
        <v>20050707</v>
      </c>
    </row>
    <row r="577" spans="1:12" ht="15">
      <c r="A577" s="7">
        <v>547</v>
      </c>
      <c r="B577" s="17" t="s">
        <v>198</v>
      </c>
      <c r="C577" s="18" t="s">
        <v>189</v>
      </c>
      <c r="D577" s="17" t="s">
        <v>191</v>
      </c>
      <c r="E577" s="18" t="s">
        <v>199</v>
      </c>
      <c r="F577" s="27">
        <f t="shared" si="9"/>
        <v>649986</v>
      </c>
      <c r="G577" s="49">
        <v>52600</v>
      </c>
      <c r="H577" s="49">
        <v>392901</v>
      </c>
      <c r="I577" s="49">
        <v>0</v>
      </c>
      <c r="J577" s="49">
        <v>204485</v>
      </c>
      <c r="K577" s="49"/>
      <c r="L577" s="50">
        <v>20050707</v>
      </c>
    </row>
    <row r="578" spans="1:12" ht="15">
      <c r="A578" s="7">
        <v>548</v>
      </c>
      <c r="B578" s="17" t="s">
        <v>201</v>
      </c>
      <c r="C578" s="18" t="s">
        <v>190</v>
      </c>
      <c r="D578" s="17" t="s">
        <v>191</v>
      </c>
      <c r="E578" s="18" t="s">
        <v>202</v>
      </c>
      <c r="F578" s="27">
        <f t="shared" si="9"/>
        <v>5248419</v>
      </c>
      <c r="G578" s="49">
        <v>1496950</v>
      </c>
      <c r="H578" s="49">
        <v>372441</v>
      </c>
      <c r="I578" s="49">
        <v>2804512</v>
      </c>
      <c r="J578" s="49">
        <v>574516</v>
      </c>
      <c r="K578" s="49"/>
      <c r="L578" s="50">
        <v>20050707</v>
      </c>
    </row>
    <row r="579" spans="1:12" ht="15">
      <c r="A579" s="7">
        <v>549</v>
      </c>
      <c r="B579" s="17" t="s">
        <v>204</v>
      </c>
      <c r="C579" s="18" t="s">
        <v>194</v>
      </c>
      <c r="D579" s="17" t="s">
        <v>191</v>
      </c>
      <c r="E579" s="18" t="s">
        <v>936</v>
      </c>
      <c r="F579" s="27">
        <f t="shared" si="9"/>
        <v>462679</v>
      </c>
      <c r="G579" s="49">
        <v>240275</v>
      </c>
      <c r="H579" s="49">
        <v>215903</v>
      </c>
      <c r="I579" s="49">
        <v>0</v>
      </c>
      <c r="J579" s="49">
        <v>6501</v>
      </c>
      <c r="K579" s="49"/>
      <c r="L579" s="50" t="s">
        <v>3</v>
      </c>
    </row>
    <row r="580" spans="1:12" ht="15">
      <c r="A580" s="7">
        <v>550</v>
      </c>
      <c r="B580" s="17" t="s">
        <v>206</v>
      </c>
      <c r="C580" s="18" t="s">
        <v>197</v>
      </c>
      <c r="D580" s="17" t="s">
        <v>191</v>
      </c>
      <c r="E580" s="18" t="s">
        <v>207</v>
      </c>
      <c r="F580" s="27">
        <f t="shared" si="9"/>
        <v>1420995</v>
      </c>
      <c r="G580" s="49">
        <v>1130317</v>
      </c>
      <c r="H580" s="49">
        <v>246198</v>
      </c>
      <c r="I580" s="49">
        <v>0</v>
      </c>
      <c r="J580" s="49">
        <v>44480</v>
      </c>
      <c r="K580" s="49"/>
      <c r="L580" s="50">
        <v>20050608</v>
      </c>
    </row>
    <row r="581" spans="1:12" ht="15">
      <c r="A581" s="7">
        <v>551</v>
      </c>
      <c r="B581" s="17" t="s">
        <v>209</v>
      </c>
      <c r="C581" s="18" t="s">
        <v>200</v>
      </c>
      <c r="D581" s="17" t="s">
        <v>191</v>
      </c>
      <c r="E581" s="18" t="s">
        <v>831</v>
      </c>
      <c r="F581" s="27">
        <f t="shared" si="9"/>
        <v>424635</v>
      </c>
      <c r="G581" s="49">
        <v>3500</v>
      </c>
      <c r="H581" s="49">
        <v>358138</v>
      </c>
      <c r="I581" s="49">
        <v>23300</v>
      </c>
      <c r="J581" s="49">
        <v>39697</v>
      </c>
      <c r="K581" s="49"/>
      <c r="L581" s="50">
        <v>20050608</v>
      </c>
    </row>
    <row r="582" spans="1:12" ht="15">
      <c r="A582" s="7">
        <v>552</v>
      </c>
      <c r="B582" s="17" t="s">
        <v>211</v>
      </c>
      <c r="C582" s="18" t="s">
        <v>203</v>
      </c>
      <c r="D582" s="17" t="s">
        <v>191</v>
      </c>
      <c r="E582" s="18" t="s">
        <v>212</v>
      </c>
      <c r="F582" s="27">
        <f t="shared" si="9"/>
        <v>1559186</v>
      </c>
      <c r="G582" s="49">
        <v>0</v>
      </c>
      <c r="H582" s="49">
        <v>62552</v>
      </c>
      <c r="I582" s="49">
        <v>1001400</v>
      </c>
      <c r="J582" s="49">
        <v>495234</v>
      </c>
      <c r="K582" s="49"/>
      <c r="L582" s="50" t="s">
        <v>3</v>
      </c>
    </row>
    <row r="583" spans="1:12" ht="15">
      <c r="A583" s="7">
        <v>553</v>
      </c>
      <c r="B583" s="17" t="s">
        <v>214</v>
      </c>
      <c r="C583" s="18" t="s">
        <v>205</v>
      </c>
      <c r="D583" s="17" t="s">
        <v>191</v>
      </c>
      <c r="E583" s="18" t="s">
        <v>215</v>
      </c>
      <c r="F583" s="27">
        <f t="shared" si="9"/>
        <v>1093241</v>
      </c>
      <c r="G583" s="49">
        <v>350000</v>
      </c>
      <c r="H583" s="49">
        <v>161585</v>
      </c>
      <c r="I583" s="49">
        <v>560500</v>
      </c>
      <c r="J583" s="49">
        <v>21156</v>
      </c>
      <c r="K583" s="49"/>
      <c r="L583" s="50" t="s">
        <v>3</v>
      </c>
    </row>
    <row r="584" spans="1:12" ht="15">
      <c r="A584" s="7">
        <v>554</v>
      </c>
      <c r="B584" s="17" t="s">
        <v>217</v>
      </c>
      <c r="C584" s="18" t="s">
        <v>208</v>
      </c>
      <c r="D584" s="17" t="s">
        <v>191</v>
      </c>
      <c r="E584" s="18" t="s">
        <v>218</v>
      </c>
      <c r="F584" s="27">
        <f t="shared" si="9"/>
        <v>853898</v>
      </c>
      <c r="G584" s="49">
        <v>225000</v>
      </c>
      <c r="H584" s="49">
        <v>535748</v>
      </c>
      <c r="I584" s="49">
        <v>83000</v>
      </c>
      <c r="J584" s="49">
        <v>10150</v>
      </c>
      <c r="K584" s="49"/>
      <c r="L584" s="50">
        <v>20050608</v>
      </c>
    </row>
    <row r="585" spans="1:12" ht="15">
      <c r="A585" s="7">
        <v>555</v>
      </c>
      <c r="B585" s="17" t="s">
        <v>220</v>
      </c>
      <c r="C585" s="18" t="s">
        <v>210</v>
      </c>
      <c r="D585" s="17" t="s">
        <v>191</v>
      </c>
      <c r="E585" s="18" t="s">
        <v>221</v>
      </c>
      <c r="F585" s="27">
        <f t="shared" si="9"/>
        <v>626698</v>
      </c>
      <c r="G585" s="49">
        <v>220000</v>
      </c>
      <c r="H585" s="49">
        <v>289603</v>
      </c>
      <c r="I585" s="49">
        <v>44000</v>
      </c>
      <c r="J585" s="49">
        <v>73095</v>
      </c>
      <c r="K585" s="49"/>
      <c r="L585" s="50">
        <v>20050608</v>
      </c>
    </row>
    <row r="586" spans="1:12" ht="15">
      <c r="A586" s="7">
        <v>556</v>
      </c>
      <c r="B586" s="17" t="s">
        <v>223</v>
      </c>
      <c r="C586" s="18" t="s">
        <v>213</v>
      </c>
      <c r="D586" s="17" t="s">
        <v>191</v>
      </c>
      <c r="E586" s="18" t="s">
        <v>224</v>
      </c>
      <c r="F586" s="27">
        <f t="shared" si="9"/>
        <v>2100337</v>
      </c>
      <c r="G586" s="49">
        <v>1112300</v>
      </c>
      <c r="H586" s="49">
        <v>957942</v>
      </c>
      <c r="I586" s="49">
        <v>18000</v>
      </c>
      <c r="J586" s="49">
        <v>12095</v>
      </c>
      <c r="K586" s="49"/>
      <c r="L586" s="50">
        <v>20050608</v>
      </c>
    </row>
    <row r="587" spans="1:12" ht="15">
      <c r="A587" s="7">
        <v>557</v>
      </c>
      <c r="B587" s="17" t="s">
        <v>226</v>
      </c>
      <c r="C587" s="18" t="s">
        <v>216</v>
      </c>
      <c r="D587" s="17" t="s">
        <v>191</v>
      </c>
      <c r="E587" s="18" t="s">
        <v>227</v>
      </c>
      <c r="F587" s="27">
        <f t="shared" si="9"/>
        <v>1742316</v>
      </c>
      <c r="G587" s="49">
        <v>990900</v>
      </c>
      <c r="H587" s="49">
        <v>46000</v>
      </c>
      <c r="I587" s="49">
        <v>237780</v>
      </c>
      <c r="J587" s="49">
        <v>467636</v>
      </c>
      <c r="K587" s="49"/>
      <c r="L587" s="50">
        <v>20050707</v>
      </c>
    </row>
    <row r="588" spans="1:12" ht="15">
      <c r="A588" s="7">
        <v>558</v>
      </c>
      <c r="B588" s="17" t="s">
        <v>229</v>
      </c>
      <c r="C588" s="18" t="s">
        <v>219</v>
      </c>
      <c r="D588" s="17" t="s">
        <v>191</v>
      </c>
      <c r="E588" s="18" t="s">
        <v>230</v>
      </c>
      <c r="F588" s="27">
        <f t="shared" si="9"/>
        <v>1081836</v>
      </c>
      <c r="G588" s="49">
        <v>564950</v>
      </c>
      <c r="H588" s="49">
        <v>470936</v>
      </c>
      <c r="I588" s="49">
        <v>31000</v>
      </c>
      <c r="J588" s="49">
        <v>14950</v>
      </c>
      <c r="K588" s="49"/>
      <c r="L588" s="50">
        <v>20050608</v>
      </c>
    </row>
    <row r="589" spans="1:12" ht="15">
      <c r="A589" s="7">
        <v>559</v>
      </c>
      <c r="B589" s="17" t="s">
        <v>232</v>
      </c>
      <c r="C589" s="18" t="s">
        <v>222</v>
      </c>
      <c r="D589" s="17" t="s">
        <v>191</v>
      </c>
      <c r="E589" s="18" t="s">
        <v>233</v>
      </c>
      <c r="F589" s="27">
        <f t="shared" si="9"/>
        <v>1169718</v>
      </c>
      <c r="G589" s="49">
        <v>164450</v>
      </c>
      <c r="H589" s="49">
        <v>299805</v>
      </c>
      <c r="I589" s="49">
        <v>328300</v>
      </c>
      <c r="J589" s="49">
        <v>377163</v>
      </c>
      <c r="K589" s="49"/>
      <c r="L589" s="50">
        <v>20050608</v>
      </c>
    </row>
    <row r="590" spans="1:12" ht="15">
      <c r="A590" s="7">
        <v>560</v>
      </c>
      <c r="B590" s="17" t="s">
        <v>235</v>
      </c>
      <c r="C590" s="18" t="s">
        <v>225</v>
      </c>
      <c r="D590" s="17" t="s">
        <v>191</v>
      </c>
      <c r="E590" s="18" t="s">
        <v>586</v>
      </c>
      <c r="F590" s="27">
        <f t="shared" si="9"/>
        <v>1868244</v>
      </c>
      <c r="G590" s="49">
        <v>241600</v>
      </c>
      <c r="H590" s="49">
        <v>350367</v>
      </c>
      <c r="I590" s="49">
        <v>919072</v>
      </c>
      <c r="J590" s="49">
        <v>357205</v>
      </c>
      <c r="K590" s="49"/>
      <c r="L590" s="50">
        <v>20050608</v>
      </c>
    </row>
    <row r="591" spans="1:12" ht="15">
      <c r="A591" s="7">
        <v>561</v>
      </c>
      <c r="B591" s="17" t="s">
        <v>237</v>
      </c>
      <c r="C591" s="18" t="s">
        <v>228</v>
      </c>
      <c r="D591" s="17" t="s">
        <v>191</v>
      </c>
      <c r="E591" s="18" t="s">
        <v>238</v>
      </c>
      <c r="F591" s="27">
        <f t="shared" si="9"/>
        <v>483209</v>
      </c>
      <c r="G591" s="49">
        <v>251000</v>
      </c>
      <c r="H591" s="49">
        <v>136289</v>
      </c>
      <c r="I591" s="49">
        <v>8000</v>
      </c>
      <c r="J591" s="49">
        <v>87920</v>
      </c>
      <c r="K591" s="49"/>
      <c r="L591" s="50">
        <v>20050608</v>
      </c>
    </row>
    <row r="592" spans="1:12" ht="15">
      <c r="A592" s="7">
        <v>562</v>
      </c>
      <c r="B592" s="20">
        <v>41090</v>
      </c>
      <c r="C592" s="21">
        <v>2118</v>
      </c>
      <c r="D592" s="17" t="s">
        <v>191</v>
      </c>
      <c r="E592" s="18" t="s">
        <v>116</v>
      </c>
      <c r="F592" s="56" t="s">
        <v>117</v>
      </c>
      <c r="G592" s="49"/>
      <c r="H592" s="49"/>
      <c r="I592" s="49"/>
      <c r="J592" s="49"/>
      <c r="K592" s="49"/>
      <c r="L592" s="50" t="s">
        <v>1729</v>
      </c>
    </row>
    <row r="593" spans="1:12" ht="15">
      <c r="A593" s="7">
        <v>563</v>
      </c>
      <c r="B593" s="17" t="s">
        <v>240</v>
      </c>
      <c r="C593" s="18" t="s">
        <v>231</v>
      </c>
      <c r="D593" s="17" t="s">
        <v>191</v>
      </c>
      <c r="E593" s="18" t="s">
        <v>241</v>
      </c>
      <c r="F593" s="27">
        <f t="shared" si="9"/>
        <v>4988097</v>
      </c>
      <c r="G593" s="49">
        <v>284610</v>
      </c>
      <c r="H593" s="49">
        <v>1590059</v>
      </c>
      <c r="I593" s="49">
        <v>10000</v>
      </c>
      <c r="J593" s="49">
        <v>3103428</v>
      </c>
      <c r="K593" s="49"/>
      <c r="L593" s="50">
        <v>20050707</v>
      </c>
    </row>
    <row r="594" spans="1:12" ht="15">
      <c r="A594" s="7">
        <v>564</v>
      </c>
      <c r="B594" s="17" t="s">
        <v>243</v>
      </c>
      <c r="C594" s="18" t="s">
        <v>234</v>
      </c>
      <c r="D594" s="17" t="s">
        <v>191</v>
      </c>
      <c r="E594" s="18" t="s">
        <v>244</v>
      </c>
      <c r="F594" s="27">
        <f t="shared" si="9"/>
        <v>730261</v>
      </c>
      <c r="G594" s="49">
        <v>174650</v>
      </c>
      <c r="H594" s="49">
        <v>386572</v>
      </c>
      <c r="I594" s="49">
        <v>114534</v>
      </c>
      <c r="J594" s="49">
        <v>54505</v>
      </c>
      <c r="K594" s="49"/>
      <c r="L594" s="50">
        <v>20050707</v>
      </c>
    </row>
    <row r="595" spans="1:12" ht="15">
      <c r="A595" s="7">
        <v>565</v>
      </c>
      <c r="B595" s="17" t="s">
        <v>246</v>
      </c>
      <c r="C595" s="18" t="s">
        <v>236</v>
      </c>
      <c r="D595" s="17" t="s">
        <v>191</v>
      </c>
      <c r="E595" s="18" t="s">
        <v>247</v>
      </c>
      <c r="F595" s="27">
        <f t="shared" si="9"/>
        <v>1013320</v>
      </c>
      <c r="G595" s="49">
        <v>0</v>
      </c>
      <c r="H595" s="49">
        <v>592201</v>
      </c>
      <c r="I595" s="49">
        <v>0</v>
      </c>
      <c r="J595" s="49">
        <v>421119</v>
      </c>
      <c r="K595" s="49"/>
      <c r="L595" s="50">
        <v>20050608</v>
      </c>
    </row>
    <row r="596" spans="1:12" ht="15">
      <c r="A596" s="7">
        <v>566</v>
      </c>
      <c r="B596" s="17" t="s">
        <v>248</v>
      </c>
      <c r="C596" s="18" t="s">
        <v>239</v>
      </c>
      <c r="D596" s="17" t="s">
        <v>191</v>
      </c>
      <c r="E596" s="18" t="s">
        <v>519</v>
      </c>
      <c r="F596" s="27">
        <f t="shared" si="9"/>
        <v>2693586</v>
      </c>
      <c r="G596" s="49">
        <v>774150</v>
      </c>
      <c r="H596" s="49">
        <v>705847</v>
      </c>
      <c r="I596" s="49">
        <v>182975</v>
      </c>
      <c r="J596" s="49">
        <v>1030614</v>
      </c>
      <c r="K596" s="49"/>
      <c r="L596" s="50">
        <v>20050608</v>
      </c>
    </row>
    <row r="597" spans="1:12" ht="15">
      <c r="A597" s="7">
        <v>567</v>
      </c>
      <c r="B597" s="17" t="s">
        <v>249</v>
      </c>
      <c r="C597" s="18" t="s">
        <v>242</v>
      </c>
      <c r="D597" s="17" t="s">
        <v>191</v>
      </c>
      <c r="E597" s="18" t="s">
        <v>250</v>
      </c>
      <c r="F597" s="27">
        <f t="shared" si="9"/>
        <v>1694900</v>
      </c>
      <c r="G597" s="49">
        <v>215700</v>
      </c>
      <c r="H597" s="49">
        <v>56850</v>
      </c>
      <c r="I597" s="49">
        <v>35600</v>
      </c>
      <c r="J597" s="49">
        <v>1386750</v>
      </c>
      <c r="K597" s="49"/>
      <c r="L597" s="50" t="s">
        <v>3</v>
      </c>
    </row>
    <row r="598" spans="1:12" ht="15">
      <c r="A598" s="29">
        <v>568</v>
      </c>
      <c r="B598" s="30"/>
      <c r="C598" s="18" t="s">
        <v>245</v>
      </c>
      <c r="D598" s="17"/>
      <c r="E598" s="27" t="s">
        <v>115</v>
      </c>
      <c r="F598" s="27">
        <f t="shared" si="9"/>
        <v>278767374</v>
      </c>
      <c r="G598" s="49">
        <v>29207350</v>
      </c>
      <c r="H598" s="49">
        <v>23290393</v>
      </c>
      <c r="I598" s="49">
        <v>162490092</v>
      </c>
      <c r="J598" s="49">
        <v>63779539</v>
      </c>
      <c r="K598" s="49"/>
      <c r="L598" s="50">
        <v>20050707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1730</v>
      </c>
      <c r="B1" s="3"/>
      <c r="C1" s="3"/>
      <c r="D1" s="3"/>
      <c r="G1" s="13"/>
      <c r="H1" s="13"/>
      <c r="I1" s="13"/>
      <c r="J1" s="13"/>
      <c r="K1" s="13"/>
    </row>
    <row r="2" spans="1:11" s="2" customFormat="1" ht="15" customHeight="1">
      <c r="A2" s="16" t="s">
        <v>1731</v>
      </c>
      <c r="B2" s="3"/>
      <c r="C2" s="3"/>
      <c r="D2" s="3"/>
      <c r="G2" s="13"/>
      <c r="H2" s="13"/>
      <c r="I2" s="13"/>
      <c r="J2" s="13"/>
      <c r="K2" s="13"/>
    </row>
    <row r="3" spans="7:11" s="3" customFormat="1" ht="15" customHeight="1"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G4" s="22" t="s">
        <v>1717</v>
      </c>
      <c r="H4" s="22" t="s">
        <v>1717</v>
      </c>
      <c r="I4" s="22" t="s">
        <v>1722</v>
      </c>
      <c r="J4" s="22" t="s">
        <v>1722</v>
      </c>
      <c r="K4" s="22"/>
    </row>
    <row r="5" spans="2:11" s="3" customFormat="1" ht="15" customHeight="1">
      <c r="B5" s="8" t="s">
        <v>109</v>
      </c>
      <c r="C5" s="1" t="s">
        <v>113</v>
      </c>
      <c r="E5" s="4"/>
      <c r="F5" s="4"/>
      <c r="G5" s="23" t="s">
        <v>1718</v>
      </c>
      <c r="H5" s="23" t="s">
        <v>1720</v>
      </c>
      <c r="I5" s="23" t="s">
        <v>1718</v>
      </c>
      <c r="J5" s="23" t="s">
        <v>1720</v>
      </c>
      <c r="K5" s="23"/>
    </row>
    <row r="6" spans="1:12" s="3" customFormat="1" ht="15" customHeight="1" thickBot="1">
      <c r="A6" s="11" t="s">
        <v>112</v>
      </c>
      <c r="B6" s="9" t="s">
        <v>110</v>
      </c>
      <c r="C6" s="12" t="s">
        <v>114</v>
      </c>
      <c r="D6" s="11" t="s">
        <v>111</v>
      </c>
      <c r="E6" s="10" t="s">
        <v>5</v>
      </c>
      <c r="F6" s="26" t="s">
        <v>1723</v>
      </c>
      <c r="G6" s="24" t="s">
        <v>1719</v>
      </c>
      <c r="H6" s="24" t="s">
        <v>1721</v>
      </c>
      <c r="I6" s="24" t="s">
        <v>1719</v>
      </c>
      <c r="J6" s="24" t="s">
        <v>1721</v>
      </c>
      <c r="K6" s="35"/>
      <c r="L6" s="69" t="s">
        <v>1726</v>
      </c>
    </row>
    <row r="7" spans="1:11" s="3" customFormat="1" ht="15" customHeight="1" thickTop="1">
      <c r="A7" s="31"/>
      <c r="B7" s="32"/>
      <c r="C7" s="30"/>
      <c r="D7" s="38" t="s">
        <v>251</v>
      </c>
      <c r="E7" s="33"/>
      <c r="F7" s="40">
        <f>SUM(F31:F53)</f>
        <v>42198364</v>
      </c>
      <c r="G7" s="40">
        <f>SUM(G31:G53)</f>
        <v>18007067</v>
      </c>
      <c r="H7" s="40">
        <f>SUM(H31:H53)</f>
        <v>6416386</v>
      </c>
      <c r="I7" s="40">
        <f>SUM(I31:I53)</f>
        <v>7512970</v>
      </c>
      <c r="J7" s="40">
        <f>SUM(J31:J53)</f>
        <v>10261941</v>
      </c>
      <c r="K7" s="40"/>
    </row>
    <row r="8" spans="1:11" s="3" customFormat="1" ht="15" customHeight="1">
      <c r="A8" s="31"/>
      <c r="B8" s="32"/>
      <c r="C8" s="30"/>
      <c r="D8" s="38" t="s">
        <v>321</v>
      </c>
      <c r="E8" s="33"/>
      <c r="F8" s="38">
        <f>SUM(F54:F123)</f>
        <v>126907801</v>
      </c>
      <c r="G8" s="38">
        <f>SUM(G54:G123)</f>
        <v>38028538</v>
      </c>
      <c r="H8" s="38">
        <f>SUM(H54:H123)</f>
        <v>59517078</v>
      </c>
      <c r="I8" s="38">
        <f>SUM(I54:I123)</f>
        <v>4880701</v>
      </c>
      <c r="J8" s="38">
        <f>SUM(J54:J123)</f>
        <v>24481484</v>
      </c>
      <c r="K8" s="38"/>
    </row>
    <row r="9" spans="1:11" s="3" customFormat="1" ht="15" customHeight="1">
      <c r="A9" s="31"/>
      <c r="B9" s="32"/>
      <c r="C9" s="30"/>
      <c r="D9" s="38" t="s">
        <v>532</v>
      </c>
      <c r="E9" s="33"/>
      <c r="F9" s="38">
        <f>SUM(F124:F163)</f>
        <v>53196593</v>
      </c>
      <c r="G9" s="38">
        <f>SUM(G124:G163)</f>
        <v>16151460</v>
      </c>
      <c r="H9" s="38">
        <f>SUM(H124:H163)</f>
        <v>11709743</v>
      </c>
      <c r="I9" s="38">
        <f>SUM(I124:I163)</f>
        <v>14156866</v>
      </c>
      <c r="J9" s="38">
        <f>SUM(J124:J163)</f>
        <v>11178524</v>
      </c>
      <c r="K9" s="38"/>
    </row>
    <row r="10" spans="1:11" s="3" customFormat="1" ht="15" customHeight="1">
      <c r="A10" s="31"/>
      <c r="B10" s="32"/>
      <c r="C10" s="30"/>
      <c r="D10" s="38" t="s">
        <v>652</v>
      </c>
      <c r="E10" s="33"/>
      <c r="F10" s="38">
        <f>SUM(F164:F200)</f>
        <v>68870691</v>
      </c>
      <c r="G10" s="38">
        <f>SUM(G164:G200)</f>
        <v>15123271</v>
      </c>
      <c r="H10" s="38">
        <f>SUM(H164:H200)</f>
        <v>9900356</v>
      </c>
      <c r="I10" s="38">
        <f>SUM(I164:I200)</f>
        <v>19367719</v>
      </c>
      <c r="J10" s="38">
        <f>SUM(J164:J200)</f>
        <v>24479345</v>
      </c>
      <c r="K10" s="38"/>
    </row>
    <row r="11" spans="1:11" s="3" customFormat="1" ht="15" customHeight="1">
      <c r="A11" s="31"/>
      <c r="B11" s="32"/>
      <c r="C11" s="30"/>
      <c r="D11" s="38" t="s">
        <v>764</v>
      </c>
      <c r="E11" s="33"/>
      <c r="F11" s="38">
        <f>SUM(F201:F216)</f>
        <v>47268180</v>
      </c>
      <c r="G11" s="38">
        <f>SUM(G201:G216)</f>
        <v>23826970</v>
      </c>
      <c r="H11" s="38">
        <f>SUM(H201:H216)</f>
        <v>7800782</v>
      </c>
      <c r="I11" s="38">
        <f>SUM(I201:I216)</f>
        <v>10130575</v>
      </c>
      <c r="J11" s="38">
        <f>SUM(J201:J216)</f>
        <v>5509853</v>
      </c>
      <c r="K11" s="38"/>
    </row>
    <row r="12" spans="1:11" s="3" customFormat="1" ht="15" customHeight="1">
      <c r="A12" s="31"/>
      <c r="B12" s="32"/>
      <c r="C12" s="30"/>
      <c r="D12" s="38" t="s">
        <v>813</v>
      </c>
      <c r="E12" s="33"/>
      <c r="F12" s="38">
        <f>SUM(F217:F230)</f>
        <v>6459030</v>
      </c>
      <c r="G12" s="38">
        <f>SUM(G217:G230)</f>
        <v>3004238</v>
      </c>
      <c r="H12" s="38">
        <f>SUM(H217:H230)</f>
        <v>1518407</v>
      </c>
      <c r="I12" s="38">
        <f>SUM(I217:I230)</f>
        <v>315890</v>
      </c>
      <c r="J12" s="38">
        <f>SUM(J217:J230)</f>
        <v>1620495</v>
      </c>
      <c r="K12" s="38"/>
    </row>
    <row r="13" spans="1:11" s="3" customFormat="1" ht="15" customHeight="1">
      <c r="A13" s="31"/>
      <c r="B13" s="32"/>
      <c r="C13" s="30"/>
      <c r="D13" s="38" t="s">
        <v>856</v>
      </c>
      <c r="E13" s="33"/>
      <c r="F13" s="38">
        <f>SUM(F231:F252)</f>
        <v>52045199</v>
      </c>
      <c r="G13" s="38">
        <f>SUM(G231:G252)</f>
        <v>6090654</v>
      </c>
      <c r="H13" s="38">
        <f>SUM(H231:H252)</f>
        <v>18705180</v>
      </c>
      <c r="I13" s="38">
        <f>SUM(I231:I252)</f>
        <v>12554640</v>
      </c>
      <c r="J13" s="38">
        <f>SUM(J231:J252)</f>
        <v>14694725</v>
      </c>
      <c r="K13" s="38"/>
    </row>
    <row r="14" spans="1:11" s="3" customFormat="1" ht="15" customHeight="1">
      <c r="A14" s="31"/>
      <c r="B14" s="32"/>
      <c r="C14" s="30"/>
      <c r="D14" s="38" t="s">
        <v>921</v>
      </c>
      <c r="E14" s="33"/>
      <c r="F14" s="38">
        <f>SUM(F253:F276)</f>
        <v>32878673</v>
      </c>
      <c r="G14" s="38">
        <f>SUM(G253:G276)</f>
        <v>18556994</v>
      </c>
      <c r="H14" s="38">
        <f>SUM(H253:H276)</f>
        <v>4879739</v>
      </c>
      <c r="I14" s="38">
        <f>SUM(I253:I276)</f>
        <v>4175063</v>
      </c>
      <c r="J14" s="38">
        <f>SUM(J253:J276)</f>
        <v>5266877</v>
      </c>
      <c r="K14" s="38"/>
    </row>
    <row r="15" spans="1:11" s="3" customFormat="1" ht="15" customHeight="1">
      <c r="A15" s="31"/>
      <c r="B15" s="32"/>
      <c r="C15" s="30"/>
      <c r="D15" s="38" t="s">
        <v>992</v>
      </c>
      <c r="E15" s="33"/>
      <c r="F15" s="38">
        <f>SUM(F277:F288)</f>
        <v>11529903</v>
      </c>
      <c r="G15" s="38">
        <f>SUM(G277:G288)</f>
        <v>1818148</v>
      </c>
      <c r="H15" s="38">
        <f>SUM(H277:H288)</f>
        <v>5237392</v>
      </c>
      <c r="I15" s="38">
        <f>SUM(I277:I288)</f>
        <v>1434400</v>
      </c>
      <c r="J15" s="38">
        <f>SUM(J277:J288)</f>
        <v>3039963</v>
      </c>
      <c r="K15" s="38"/>
    </row>
    <row r="16" spans="1:11" s="3" customFormat="1" ht="15" customHeight="1">
      <c r="A16" s="31"/>
      <c r="B16" s="32"/>
      <c r="C16" s="30"/>
      <c r="D16" s="38" t="s">
        <v>1029</v>
      </c>
      <c r="E16" s="33"/>
      <c r="F16" s="38">
        <f>SUM(F289:F314)</f>
        <v>32672937</v>
      </c>
      <c r="G16" s="38">
        <f>SUM(G289:G314)</f>
        <v>8679106</v>
      </c>
      <c r="H16" s="38">
        <f>SUM(H289:H314)</f>
        <v>5522417</v>
      </c>
      <c r="I16" s="38">
        <f>SUM(I289:I314)</f>
        <v>15753336</v>
      </c>
      <c r="J16" s="38">
        <f>SUM(J289:J314)</f>
        <v>2718078</v>
      </c>
      <c r="K16" s="38"/>
    </row>
    <row r="17" spans="1:11" s="3" customFormat="1" ht="15" customHeight="1">
      <c r="A17" s="31"/>
      <c r="B17" s="32"/>
      <c r="C17" s="30"/>
      <c r="D17" s="38" t="s">
        <v>1107</v>
      </c>
      <c r="E17" s="33"/>
      <c r="F17" s="38">
        <f>SUM(F315:F327)</f>
        <v>44266915</v>
      </c>
      <c r="G17" s="38">
        <f>SUM(G315:G327)</f>
        <v>15172047</v>
      </c>
      <c r="H17" s="38">
        <f>SUM(H315:H327)</f>
        <v>13872615</v>
      </c>
      <c r="I17" s="38">
        <f>SUM(I315:I327)</f>
        <v>5901325</v>
      </c>
      <c r="J17" s="38">
        <f>SUM(J315:J327)</f>
        <v>9320928</v>
      </c>
      <c r="K17" s="38"/>
    </row>
    <row r="18" spans="1:11" s="3" customFormat="1" ht="15" customHeight="1">
      <c r="A18" s="31"/>
      <c r="B18" s="32"/>
      <c r="C18" s="30"/>
      <c r="D18" s="38" t="s">
        <v>1143</v>
      </c>
      <c r="E18" s="33"/>
      <c r="F18" s="38">
        <f>SUM(F328:F352)</f>
        <v>76918372</v>
      </c>
      <c r="G18" s="38">
        <f>SUM(G328:G352)</f>
        <v>24439467</v>
      </c>
      <c r="H18" s="38">
        <f>SUM(H328:H352)</f>
        <v>21195322</v>
      </c>
      <c r="I18" s="38">
        <f>SUM(I328:I352)</f>
        <v>10141153</v>
      </c>
      <c r="J18" s="38">
        <f>SUM(J328:J352)</f>
        <v>21142430</v>
      </c>
      <c r="K18" s="38"/>
    </row>
    <row r="19" spans="1:11" s="3" customFormat="1" ht="15" customHeight="1">
      <c r="A19" s="31"/>
      <c r="B19" s="32"/>
      <c r="C19" s="30"/>
      <c r="D19" s="38" t="s">
        <v>1217</v>
      </c>
      <c r="E19" s="33"/>
      <c r="F19" s="38">
        <f>SUM(F353:F405)</f>
        <v>86672157</v>
      </c>
      <c r="G19" s="38">
        <f>SUM(G353:G405)</f>
        <v>34894366</v>
      </c>
      <c r="H19" s="38">
        <f>SUM(H353:H405)</f>
        <v>30555771</v>
      </c>
      <c r="I19" s="38">
        <f>SUM(I353:I405)</f>
        <v>3239429</v>
      </c>
      <c r="J19" s="38">
        <f>SUM(J353:J405)</f>
        <v>17982591</v>
      </c>
      <c r="K19" s="38"/>
    </row>
    <row r="20" spans="1:11" s="3" customFormat="1" ht="15" customHeight="1">
      <c r="A20" s="31"/>
      <c r="B20" s="32"/>
      <c r="C20" s="30"/>
      <c r="D20" s="38" t="s">
        <v>1375</v>
      </c>
      <c r="E20" s="33"/>
      <c r="F20" s="38">
        <f>SUM(F406:F444)</f>
        <v>82241325</v>
      </c>
      <c r="G20" s="38">
        <f>SUM(G406:G444)</f>
        <v>31199328</v>
      </c>
      <c r="H20" s="38">
        <f>SUM(H406:H444)</f>
        <v>24140090</v>
      </c>
      <c r="I20" s="38">
        <f>SUM(I406:I444)</f>
        <v>17051563</v>
      </c>
      <c r="J20" s="38">
        <f>SUM(J406:J444)</f>
        <v>9850344</v>
      </c>
      <c r="K20" s="38"/>
    </row>
    <row r="21" spans="1:11" s="3" customFormat="1" ht="15" customHeight="1">
      <c r="A21" s="31"/>
      <c r="B21" s="32"/>
      <c r="C21" s="30"/>
      <c r="D21" s="38" t="s">
        <v>1492</v>
      </c>
      <c r="E21" s="33"/>
      <c r="F21" s="38">
        <f>SUM(F445:F477)</f>
        <v>78346638</v>
      </c>
      <c r="G21" s="38">
        <f>SUM(G445:G477)</f>
        <v>39902690</v>
      </c>
      <c r="H21" s="38">
        <f>SUM(H445:H477)</f>
        <v>16304827</v>
      </c>
      <c r="I21" s="38">
        <f>SUM(I445:I477)</f>
        <v>11738779</v>
      </c>
      <c r="J21" s="38">
        <f>SUM(J445:J477)</f>
        <v>10400342</v>
      </c>
      <c r="K21" s="38"/>
    </row>
    <row r="22" spans="1:11" s="3" customFormat="1" ht="15" customHeight="1">
      <c r="A22" s="31"/>
      <c r="B22" s="32"/>
      <c r="C22" s="30"/>
      <c r="D22" s="38" t="s">
        <v>1591</v>
      </c>
      <c r="E22" s="33"/>
      <c r="F22" s="38">
        <f>SUM(F478:F493)</f>
        <v>22721357</v>
      </c>
      <c r="G22" s="38">
        <f>SUM(G478:G493)</f>
        <v>4655865</v>
      </c>
      <c r="H22" s="38">
        <f>SUM(H478:H493)</f>
        <v>12388059</v>
      </c>
      <c r="I22" s="38">
        <f>SUM(I478:I493)</f>
        <v>841300</v>
      </c>
      <c r="J22" s="38">
        <f>SUM(J478:J493)</f>
        <v>4836133</v>
      </c>
      <c r="K22" s="38"/>
    </row>
    <row r="23" spans="1:11" s="3" customFormat="1" ht="15" customHeight="1">
      <c r="A23" s="31"/>
      <c r="B23" s="32"/>
      <c r="C23" s="30"/>
      <c r="D23" s="38" t="s">
        <v>1640</v>
      </c>
      <c r="E23" s="33"/>
      <c r="F23" s="38">
        <f>SUM(F494:F508)</f>
        <v>7510501</v>
      </c>
      <c r="G23" s="38">
        <f>SUM(G494:G508)</f>
        <v>3032294</v>
      </c>
      <c r="H23" s="38">
        <f>SUM(H494:H508)</f>
        <v>912856</v>
      </c>
      <c r="I23" s="38">
        <f>SUM(I494:I508)</f>
        <v>276450</v>
      </c>
      <c r="J23" s="38">
        <f>SUM(J494:J508)</f>
        <v>3288901</v>
      </c>
      <c r="K23" s="38"/>
    </row>
    <row r="24" spans="1:11" s="3" customFormat="1" ht="15" customHeight="1">
      <c r="A24" s="31"/>
      <c r="B24" s="32"/>
      <c r="C24" s="30"/>
      <c r="D24" s="38" t="s">
        <v>1691</v>
      </c>
      <c r="E24" s="33"/>
      <c r="F24" s="38">
        <f>SUM(F509:F529)</f>
        <v>52783433</v>
      </c>
      <c r="G24" s="38">
        <f>SUM(G509:G529)</f>
        <v>15872540</v>
      </c>
      <c r="H24" s="38">
        <f>SUM(H509:H529)</f>
        <v>11251085</v>
      </c>
      <c r="I24" s="38">
        <f>SUM(I509:I529)</f>
        <v>15551487</v>
      </c>
      <c r="J24" s="38">
        <f>SUM(J509:J529)</f>
        <v>10108321</v>
      </c>
      <c r="K24" s="38"/>
    </row>
    <row r="25" spans="1:11" s="3" customFormat="1" ht="15" customHeight="1">
      <c r="A25" s="31"/>
      <c r="B25" s="32"/>
      <c r="C25" s="30"/>
      <c r="D25" s="38" t="s">
        <v>43</v>
      </c>
      <c r="E25" s="33"/>
      <c r="F25" s="38">
        <f>SUM(F530:F553)</f>
        <v>22704876</v>
      </c>
      <c r="G25" s="38">
        <f>SUM(G530:G553)</f>
        <v>8648248</v>
      </c>
      <c r="H25" s="38">
        <f>SUM(H530:H553)</f>
        <v>6673720</v>
      </c>
      <c r="I25" s="38">
        <f>SUM(I530:I553)</f>
        <v>671888</v>
      </c>
      <c r="J25" s="38">
        <f>SUM(J530:J553)</f>
        <v>6711020</v>
      </c>
      <c r="K25" s="38"/>
    </row>
    <row r="26" spans="1:11" s="3" customFormat="1" ht="15" customHeight="1">
      <c r="A26" s="31"/>
      <c r="B26" s="32"/>
      <c r="C26" s="30"/>
      <c r="D26" s="38" t="s">
        <v>126</v>
      </c>
      <c r="E26" s="33"/>
      <c r="F26" s="38">
        <f>SUM(F554:F574)</f>
        <v>38554898</v>
      </c>
      <c r="G26" s="38">
        <f>SUM(G554:G574)</f>
        <v>10705552</v>
      </c>
      <c r="H26" s="38">
        <f>SUM(H554:H574)</f>
        <v>16108414</v>
      </c>
      <c r="I26" s="38">
        <f>SUM(I554:I574)</f>
        <v>898153</v>
      </c>
      <c r="J26" s="38">
        <f>SUM(J554:J574)</f>
        <v>10842779</v>
      </c>
      <c r="K26" s="38"/>
    </row>
    <row r="27" spans="1:11" s="3" customFormat="1" ht="15" customHeight="1">
      <c r="A27" s="31"/>
      <c r="B27" s="32"/>
      <c r="C27" s="30"/>
      <c r="D27" s="38" t="s">
        <v>191</v>
      </c>
      <c r="E27" s="33"/>
      <c r="F27" s="38">
        <f>SUM(F575:F597)</f>
        <v>7131555</v>
      </c>
      <c r="G27" s="38">
        <f>SUM(G575:G597)</f>
        <v>2880200</v>
      </c>
      <c r="H27" s="38">
        <f>SUM(H575:H597)</f>
        <v>2335564</v>
      </c>
      <c r="I27" s="38">
        <f>SUM(I575:I597)</f>
        <v>1080591</v>
      </c>
      <c r="J27" s="38">
        <f>SUM(J575:J597)</f>
        <v>835200</v>
      </c>
      <c r="K27" s="38"/>
    </row>
    <row r="28" spans="1:11" s="3" customFormat="1" ht="15" customHeight="1">
      <c r="A28" s="31"/>
      <c r="B28" s="32"/>
      <c r="C28" s="30"/>
      <c r="D28" s="38" t="s">
        <v>1724</v>
      </c>
      <c r="E28" s="33"/>
      <c r="F28" s="38">
        <f>F598</f>
        <v>135569921</v>
      </c>
      <c r="G28" s="38">
        <f>G598</f>
        <v>65000</v>
      </c>
      <c r="H28" s="38">
        <f>H598</f>
        <v>10266437</v>
      </c>
      <c r="I28" s="38">
        <f>I598</f>
        <v>100462499</v>
      </c>
      <c r="J28" s="38">
        <f>J598</f>
        <v>24775985</v>
      </c>
      <c r="K28" s="38"/>
    </row>
    <row r="29" spans="1:11" s="3" customFormat="1" ht="15" customHeight="1">
      <c r="A29" s="31"/>
      <c r="B29" s="32"/>
      <c r="C29" s="30"/>
      <c r="D29" s="38" t="s">
        <v>1725</v>
      </c>
      <c r="E29" s="33"/>
      <c r="F29" s="40">
        <f>SUM(F7:F28)</f>
        <v>1129449319</v>
      </c>
      <c r="G29" s="40">
        <f>SUM(G7:G28)</f>
        <v>340754043</v>
      </c>
      <c r="H29" s="40">
        <f>SUM(H7:H28)</f>
        <v>297212240</v>
      </c>
      <c r="I29" s="40">
        <f>SUM(I7:I28)</f>
        <v>258136777</v>
      </c>
      <c r="J29" s="40">
        <f>SUM(J7:J28)</f>
        <v>233346259</v>
      </c>
      <c r="K29" s="40"/>
    </row>
    <row r="30" spans="1:11" s="3" customFormat="1" ht="15" customHeight="1">
      <c r="A30" s="31"/>
      <c r="B30" s="32"/>
      <c r="C30" s="30"/>
      <c r="D30" s="31"/>
      <c r="E30" s="33"/>
      <c r="F30" s="34"/>
      <c r="G30" s="51"/>
      <c r="H30" s="51"/>
      <c r="I30" s="35"/>
      <c r="J30" s="35"/>
      <c r="K30" s="35"/>
    </row>
    <row r="31" spans="1:12" ht="15">
      <c r="A31" s="7">
        <v>1</v>
      </c>
      <c r="B31" s="17" t="s">
        <v>252</v>
      </c>
      <c r="C31" s="18" t="s">
        <v>253</v>
      </c>
      <c r="D31" s="17" t="s">
        <v>251</v>
      </c>
      <c r="E31" s="18" t="s">
        <v>254</v>
      </c>
      <c r="F31" s="28">
        <f aca="true" t="shared" si="0" ref="F31:F43">G31+H31+I31+J31</f>
        <v>928792</v>
      </c>
      <c r="G31" s="54">
        <v>687000</v>
      </c>
      <c r="H31" s="54">
        <v>217192</v>
      </c>
      <c r="I31" s="54">
        <v>0</v>
      </c>
      <c r="J31" s="54">
        <v>24600</v>
      </c>
      <c r="K31" s="54"/>
      <c r="L31" s="61">
        <v>20050707</v>
      </c>
    </row>
    <row r="32" spans="1:12" ht="15">
      <c r="A32" s="7">
        <v>2</v>
      </c>
      <c r="B32" s="17" t="s">
        <v>255</v>
      </c>
      <c r="C32" s="18" t="s">
        <v>256</v>
      </c>
      <c r="D32" s="17" t="s">
        <v>251</v>
      </c>
      <c r="E32" s="18" t="s">
        <v>257</v>
      </c>
      <c r="F32" s="27">
        <f t="shared" si="0"/>
        <v>12439442</v>
      </c>
      <c r="G32" s="37">
        <v>500550</v>
      </c>
      <c r="H32" s="37">
        <v>796163</v>
      </c>
      <c r="I32" s="37">
        <v>5272235</v>
      </c>
      <c r="J32" s="37">
        <v>5870494</v>
      </c>
      <c r="K32" s="37"/>
      <c r="L32" s="61">
        <v>20050707</v>
      </c>
    </row>
    <row r="33" spans="1:12" ht="15">
      <c r="A33" s="7">
        <v>3</v>
      </c>
      <c r="B33" s="17" t="s">
        <v>258</v>
      </c>
      <c r="C33" s="18" t="s">
        <v>259</v>
      </c>
      <c r="D33" s="17" t="s">
        <v>251</v>
      </c>
      <c r="E33" s="18" t="s">
        <v>260</v>
      </c>
      <c r="F33" s="27">
        <f t="shared" si="0"/>
        <v>4259575</v>
      </c>
      <c r="G33" s="37">
        <v>3622880</v>
      </c>
      <c r="H33" s="37">
        <v>502615</v>
      </c>
      <c r="I33" s="37">
        <v>0</v>
      </c>
      <c r="J33" s="37">
        <v>134080</v>
      </c>
      <c r="K33" s="37"/>
      <c r="L33" s="61">
        <v>20050608</v>
      </c>
    </row>
    <row r="34" spans="1:12" ht="15">
      <c r="A34" s="7">
        <v>4</v>
      </c>
      <c r="B34" s="17" t="s">
        <v>261</v>
      </c>
      <c r="C34" s="18" t="s">
        <v>262</v>
      </c>
      <c r="D34" s="17" t="s">
        <v>251</v>
      </c>
      <c r="E34" s="18" t="s">
        <v>263</v>
      </c>
      <c r="F34" s="27">
        <f t="shared" si="0"/>
        <v>261142</v>
      </c>
      <c r="G34" s="37">
        <v>0</v>
      </c>
      <c r="H34" s="37">
        <v>60435</v>
      </c>
      <c r="I34" s="37">
        <v>10000</v>
      </c>
      <c r="J34" s="37">
        <v>190707</v>
      </c>
      <c r="K34" s="37"/>
      <c r="L34" s="61">
        <v>20050707</v>
      </c>
    </row>
    <row r="35" spans="1:12" ht="15">
      <c r="A35" s="7">
        <v>5</v>
      </c>
      <c r="B35" s="17" t="s">
        <v>264</v>
      </c>
      <c r="C35" s="18" t="s">
        <v>265</v>
      </c>
      <c r="D35" s="17" t="s">
        <v>251</v>
      </c>
      <c r="E35" s="18" t="s">
        <v>266</v>
      </c>
      <c r="F35" s="27">
        <f t="shared" si="0"/>
        <v>329060</v>
      </c>
      <c r="G35" s="37">
        <v>118000</v>
      </c>
      <c r="H35" s="37">
        <v>147385</v>
      </c>
      <c r="I35" s="37">
        <v>0</v>
      </c>
      <c r="J35" s="37">
        <v>63675</v>
      </c>
      <c r="K35" s="37"/>
      <c r="L35" s="61">
        <v>20050608</v>
      </c>
    </row>
    <row r="36" spans="1:12" ht="15">
      <c r="A36" s="7">
        <v>6</v>
      </c>
      <c r="B36" s="17" t="s">
        <v>267</v>
      </c>
      <c r="C36" s="18" t="s">
        <v>268</v>
      </c>
      <c r="D36" s="17" t="s">
        <v>251</v>
      </c>
      <c r="E36" s="18" t="s">
        <v>269</v>
      </c>
      <c r="F36" s="27">
        <f t="shared" si="0"/>
        <v>300</v>
      </c>
      <c r="G36" s="37">
        <v>0</v>
      </c>
      <c r="H36" s="37">
        <v>0</v>
      </c>
      <c r="I36" s="37">
        <v>0</v>
      </c>
      <c r="J36" s="37">
        <v>300</v>
      </c>
      <c r="K36" s="37"/>
      <c r="L36" s="61">
        <v>20050608</v>
      </c>
    </row>
    <row r="37" spans="1:12" ht="15">
      <c r="A37" s="7">
        <v>7</v>
      </c>
      <c r="B37" s="17" t="s">
        <v>270</v>
      </c>
      <c r="C37" s="18" t="s">
        <v>271</v>
      </c>
      <c r="D37" s="17" t="s">
        <v>251</v>
      </c>
      <c r="E37" s="18" t="s">
        <v>272</v>
      </c>
      <c r="F37" s="27">
        <f t="shared" si="0"/>
        <v>294799</v>
      </c>
      <c r="G37" s="37">
        <v>0</v>
      </c>
      <c r="H37" s="37">
        <v>119265</v>
      </c>
      <c r="I37" s="37">
        <v>131200</v>
      </c>
      <c r="J37" s="37">
        <v>44334</v>
      </c>
      <c r="K37" s="37"/>
      <c r="L37" s="61">
        <v>20050707</v>
      </c>
    </row>
    <row r="38" spans="1:12" ht="15">
      <c r="A38" s="7">
        <v>8</v>
      </c>
      <c r="B38" s="17" t="s">
        <v>273</v>
      </c>
      <c r="C38" s="18" t="s">
        <v>274</v>
      </c>
      <c r="D38" s="17" t="s">
        <v>251</v>
      </c>
      <c r="E38" s="18" t="s">
        <v>275</v>
      </c>
      <c r="F38" s="27">
        <f t="shared" si="0"/>
        <v>4869794</v>
      </c>
      <c r="G38" s="37">
        <v>3158956</v>
      </c>
      <c r="H38" s="37">
        <v>587174</v>
      </c>
      <c r="I38" s="37">
        <v>62381</v>
      </c>
      <c r="J38" s="37">
        <v>1061283</v>
      </c>
      <c r="K38" s="37"/>
      <c r="L38" s="61">
        <v>20050707</v>
      </c>
    </row>
    <row r="39" spans="1:12" ht="15">
      <c r="A39" s="7">
        <v>9</v>
      </c>
      <c r="B39" s="17" t="s">
        <v>276</v>
      </c>
      <c r="C39" s="18" t="s">
        <v>277</v>
      </c>
      <c r="D39" s="17" t="s">
        <v>251</v>
      </c>
      <c r="E39" s="18" t="s">
        <v>278</v>
      </c>
      <c r="F39" s="27">
        <f t="shared" si="0"/>
        <v>44100</v>
      </c>
      <c r="G39" s="37">
        <v>29150</v>
      </c>
      <c r="H39" s="37">
        <v>14900</v>
      </c>
      <c r="I39" s="37">
        <v>0</v>
      </c>
      <c r="J39" s="37">
        <v>50</v>
      </c>
      <c r="K39" s="37"/>
      <c r="L39" s="61">
        <v>20050608</v>
      </c>
    </row>
    <row r="40" spans="1:12" ht="15">
      <c r="A40" s="7">
        <v>10</v>
      </c>
      <c r="B40" s="17" t="s">
        <v>279</v>
      </c>
      <c r="C40" s="18" t="s">
        <v>280</v>
      </c>
      <c r="D40" s="17" t="s">
        <v>251</v>
      </c>
      <c r="E40" s="18" t="s">
        <v>281</v>
      </c>
      <c r="F40" s="27">
        <f t="shared" si="0"/>
        <v>80950</v>
      </c>
      <c r="G40" s="37">
        <v>1800</v>
      </c>
      <c r="H40" s="37">
        <v>77650</v>
      </c>
      <c r="I40" s="37">
        <v>1500</v>
      </c>
      <c r="J40" s="37">
        <v>0</v>
      </c>
      <c r="K40" s="37"/>
      <c r="L40" s="61">
        <v>20050608</v>
      </c>
    </row>
    <row r="41" spans="1:12" ht="15">
      <c r="A41" s="7">
        <v>11</v>
      </c>
      <c r="B41" s="17" t="s">
        <v>282</v>
      </c>
      <c r="C41" s="18" t="s">
        <v>283</v>
      </c>
      <c r="D41" s="17" t="s">
        <v>251</v>
      </c>
      <c r="E41" s="18" t="s">
        <v>284</v>
      </c>
      <c r="F41" s="27">
        <f t="shared" si="0"/>
        <v>3231117</v>
      </c>
      <c r="G41" s="37">
        <v>2293802</v>
      </c>
      <c r="H41" s="37">
        <v>654252</v>
      </c>
      <c r="I41" s="37">
        <v>156000</v>
      </c>
      <c r="J41" s="37">
        <v>127063</v>
      </c>
      <c r="K41" s="37"/>
      <c r="L41" s="61">
        <v>20050707</v>
      </c>
    </row>
    <row r="42" spans="1:12" ht="15">
      <c r="A42" s="7">
        <v>12</v>
      </c>
      <c r="B42" s="17" t="s">
        <v>285</v>
      </c>
      <c r="C42" s="18" t="s">
        <v>286</v>
      </c>
      <c r="D42" s="17" t="s">
        <v>251</v>
      </c>
      <c r="E42" s="18" t="s">
        <v>287</v>
      </c>
      <c r="F42" s="27">
        <f t="shared" si="0"/>
        <v>5370824</v>
      </c>
      <c r="G42" s="37">
        <v>2620390</v>
      </c>
      <c r="H42" s="37">
        <v>265359</v>
      </c>
      <c r="I42" s="37">
        <v>751359</v>
      </c>
      <c r="J42" s="37">
        <v>1733716</v>
      </c>
      <c r="K42" s="37"/>
      <c r="L42" s="61">
        <v>20050707</v>
      </c>
    </row>
    <row r="43" spans="1:12" ht="15">
      <c r="A43" s="7">
        <v>13</v>
      </c>
      <c r="B43" s="17" t="s">
        <v>288</v>
      </c>
      <c r="C43" s="18" t="s">
        <v>289</v>
      </c>
      <c r="D43" s="17" t="s">
        <v>251</v>
      </c>
      <c r="E43" s="18" t="s">
        <v>290</v>
      </c>
      <c r="F43" s="27">
        <f t="shared" si="0"/>
        <v>1352046</v>
      </c>
      <c r="G43" s="37">
        <v>828925</v>
      </c>
      <c r="H43" s="37">
        <v>373135</v>
      </c>
      <c r="I43" s="37">
        <v>28520</v>
      </c>
      <c r="J43" s="37">
        <v>121466</v>
      </c>
      <c r="K43" s="37"/>
      <c r="L43" s="61">
        <v>20050608</v>
      </c>
    </row>
    <row r="44" spans="1:12" ht="15">
      <c r="A44" s="7">
        <v>14</v>
      </c>
      <c r="B44" s="17" t="s">
        <v>291</v>
      </c>
      <c r="C44" s="18" t="s">
        <v>292</v>
      </c>
      <c r="D44" s="17" t="s">
        <v>251</v>
      </c>
      <c r="E44" s="18" t="s">
        <v>293</v>
      </c>
      <c r="F44" s="50" t="s">
        <v>1728</v>
      </c>
      <c r="G44" s="50" t="s">
        <v>1728</v>
      </c>
      <c r="H44" s="50" t="s">
        <v>1728</v>
      </c>
      <c r="I44" s="50" t="s">
        <v>1728</v>
      </c>
      <c r="J44" s="50" t="s">
        <v>1728</v>
      </c>
      <c r="K44" s="50"/>
      <c r="L44" s="50" t="s">
        <v>1728</v>
      </c>
    </row>
    <row r="45" spans="1:12" ht="15">
      <c r="A45" s="7">
        <v>15</v>
      </c>
      <c r="B45" s="17" t="s">
        <v>294</v>
      </c>
      <c r="C45" s="18" t="s">
        <v>295</v>
      </c>
      <c r="D45" s="17" t="s">
        <v>251</v>
      </c>
      <c r="E45" s="18" t="s">
        <v>296</v>
      </c>
      <c r="F45" s="27">
        <f aca="true" t="shared" si="1" ref="F45:F62">G45+H45+I45+J45</f>
        <v>1054845</v>
      </c>
      <c r="G45" s="37">
        <v>742500</v>
      </c>
      <c r="H45" s="37">
        <v>309245</v>
      </c>
      <c r="I45" s="37">
        <v>0</v>
      </c>
      <c r="J45" s="37">
        <v>3100</v>
      </c>
      <c r="K45" s="37"/>
      <c r="L45" s="61">
        <v>20050707</v>
      </c>
    </row>
    <row r="46" spans="1:12" ht="15">
      <c r="A46" s="7">
        <v>16</v>
      </c>
      <c r="B46" s="17" t="s">
        <v>297</v>
      </c>
      <c r="C46" s="18" t="s">
        <v>298</v>
      </c>
      <c r="D46" s="17" t="s">
        <v>251</v>
      </c>
      <c r="E46" s="18" t="s">
        <v>299</v>
      </c>
      <c r="F46" s="27">
        <f t="shared" si="1"/>
        <v>2479355</v>
      </c>
      <c r="G46" s="37">
        <v>1698100</v>
      </c>
      <c r="H46" s="37">
        <v>688004</v>
      </c>
      <c r="I46" s="37">
        <v>0</v>
      </c>
      <c r="J46" s="37">
        <v>93251</v>
      </c>
      <c r="K46" s="37"/>
      <c r="L46" s="61">
        <v>20050608</v>
      </c>
    </row>
    <row r="47" spans="1:12" ht="15">
      <c r="A47" s="7">
        <v>17</v>
      </c>
      <c r="B47" s="17" t="s">
        <v>300</v>
      </c>
      <c r="C47" s="18" t="s">
        <v>301</v>
      </c>
      <c r="D47" s="17" t="s">
        <v>251</v>
      </c>
      <c r="E47" s="18" t="s">
        <v>302</v>
      </c>
      <c r="F47" s="27">
        <f t="shared" si="1"/>
        <v>208625</v>
      </c>
      <c r="G47" s="37">
        <v>17050</v>
      </c>
      <c r="H47" s="37">
        <v>128500</v>
      </c>
      <c r="I47" s="37">
        <v>31275</v>
      </c>
      <c r="J47" s="37">
        <v>31800</v>
      </c>
      <c r="K47" s="37"/>
      <c r="L47" s="61">
        <v>20050707</v>
      </c>
    </row>
    <row r="48" spans="1:12" ht="15">
      <c r="A48" s="7">
        <v>18</v>
      </c>
      <c r="B48" s="17" t="s">
        <v>303</v>
      </c>
      <c r="C48" s="18" t="s">
        <v>304</v>
      </c>
      <c r="D48" s="17" t="s">
        <v>251</v>
      </c>
      <c r="E48" s="18" t="s">
        <v>305</v>
      </c>
      <c r="F48" s="27">
        <f t="shared" si="1"/>
        <v>1404975</v>
      </c>
      <c r="G48" s="37">
        <v>1059344</v>
      </c>
      <c r="H48" s="37">
        <v>226449</v>
      </c>
      <c r="I48" s="37">
        <v>26000</v>
      </c>
      <c r="J48" s="37">
        <v>93182</v>
      </c>
      <c r="K48" s="37"/>
      <c r="L48" s="61">
        <v>20050608</v>
      </c>
    </row>
    <row r="49" spans="1:12" ht="15">
      <c r="A49" s="7">
        <v>19</v>
      </c>
      <c r="B49" s="17" t="s">
        <v>306</v>
      </c>
      <c r="C49" s="18" t="s">
        <v>307</v>
      </c>
      <c r="D49" s="17" t="s">
        <v>251</v>
      </c>
      <c r="E49" s="18" t="s">
        <v>308</v>
      </c>
      <c r="F49" s="27">
        <f t="shared" si="1"/>
        <v>1904171</v>
      </c>
      <c r="G49" s="37">
        <v>466320</v>
      </c>
      <c r="H49" s="37">
        <v>225661</v>
      </c>
      <c r="I49" s="37">
        <v>854000</v>
      </c>
      <c r="J49" s="37">
        <v>358190</v>
      </c>
      <c r="K49" s="37"/>
      <c r="L49" s="61">
        <v>20050608</v>
      </c>
    </row>
    <row r="50" spans="1:12" ht="15">
      <c r="A50" s="7">
        <v>20</v>
      </c>
      <c r="B50" s="17" t="s">
        <v>309</v>
      </c>
      <c r="C50" s="18" t="s">
        <v>310</v>
      </c>
      <c r="D50" s="17" t="s">
        <v>251</v>
      </c>
      <c r="E50" s="18" t="s">
        <v>311</v>
      </c>
      <c r="F50" s="27">
        <f t="shared" si="1"/>
        <v>22200</v>
      </c>
      <c r="G50" s="37">
        <v>0</v>
      </c>
      <c r="H50" s="37">
        <v>22200</v>
      </c>
      <c r="I50" s="37">
        <v>0</v>
      </c>
      <c r="J50" s="37">
        <v>0</v>
      </c>
      <c r="K50" s="37"/>
      <c r="L50" s="61">
        <v>20050707</v>
      </c>
    </row>
    <row r="51" spans="1:12" ht="15">
      <c r="A51" s="7">
        <v>21</v>
      </c>
      <c r="B51" s="17" t="s">
        <v>312</v>
      </c>
      <c r="C51" s="18" t="s">
        <v>313</v>
      </c>
      <c r="D51" s="17" t="s">
        <v>251</v>
      </c>
      <c r="E51" s="18" t="s">
        <v>314</v>
      </c>
      <c r="F51" s="27">
        <f t="shared" si="1"/>
        <v>1060595</v>
      </c>
      <c r="G51" s="37">
        <v>144300</v>
      </c>
      <c r="H51" s="37">
        <v>452795</v>
      </c>
      <c r="I51" s="37">
        <v>183500</v>
      </c>
      <c r="J51" s="37">
        <v>280000</v>
      </c>
      <c r="K51" s="37"/>
      <c r="L51" s="61">
        <v>20050707</v>
      </c>
    </row>
    <row r="52" spans="1:12" ht="15">
      <c r="A52" s="7">
        <v>22</v>
      </c>
      <c r="B52" s="17" t="s">
        <v>315</v>
      </c>
      <c r="C52" s="18" t="s">
        <v>316</v>
      </c>
      <c r="D52" s="17" t="s">
        <v>251</v>
      </c>
      <c r="E52" s="18" t="s">
        <v>317</v>
      </c>
      <c r="F52" s="27">
        <f t="shared" si="1"/>
        <v>538407</v>
      </c>
      <c r="G52" s="37">
        <v>0</v>
      </c>
      <c r="H52" s="37">
        <v>538407</v>
      </c>
      <c r="I52" s="37">
        <v>0</v>
      </c>
      <c r="J52" s="37">
        <v>0</v>
      </c>
      <c r="K52" s="37"/>
      <c r="L52" s="61">
        <v>20050608</v>
      </c>
    </row>
    <row r="53" spans="1:12" ht="15">
      <c r="A53" s="7">
        <v>23</v>
      </c>
      <c r="B53" s="17" t="s">
        <v>318</v>
      </c>
      <c r="C53" s="18" t="s">
        <v>319</v>
      </c>
      <c r="D53" s="17" t="s">
        <v>251</v>
      </c>
      <c r="E53" s="18" t="s">
        <v>320</v>
      </c>
      <c r="F53" s="27">
        <f t="shared" si="1"/>
        <v>63250</v>
      </c>
      <c r="G53" s="37">
        <v>18000</v>
      </c>
      <c r="H53" s="37">
        <v>9600</v>
      </c>
      <c r="I53" s="37">
        <v>5000</v>
      </c>
      <c r="J53" s="37">
        <v>30650</v>
      </c>
      <c r="K53" s="37"/>
      <c r="L53" s="61">
        <v>20050608</v>
      </c>
    </row>
    <row r="54" spans="1:12" ht="15">
      <c r="A54" s="7">
        <v>24</v>
      </c>
      <c r="B54" s="17" t="s">
        <v>322</v>
      </c>
      <c r="C54" s="18" t="s">
        <v>323</v>
      </c>
      <c r="D54" s="17" t="s">
        <v>321</v>
      </c>
      <c r="E54" s="18" t="s">
        <v>324</v>
      </c>
      <c r="F54" s="27">
        <f t="shared" si="1"/>
        <v>1303962</v>
      </c>
      <c r="G54" s="37">
        <v>33000</v>
      </c>
      <c r="H54" s="37">
        <v>1024172</v>
      </c>
      <c r="I54" s="37">
        <v>0</v>
      </c>
      <c r="J54" s="37">
        <v>246790</v>
      </c>
      <c r="K54" s="37"/>
      <c r="L54" s="61">
        <v>20050608</v>
      </c>
    </row>
    <row r="55" spans="1:12" ht="15">
      <c r="A55" s="7">
        <v>25</v>
      </c>
      <c r="B55" s="17" t="s">
        <v>325</v>
      </c>
      <c r="C55" s="18" t="s">
        <v>326</v>
      </c>
      <c r="D55" s="17" t="s">
        <v>321</v>
      </c>
      <c r="E55" s="18" t="s">
        <v>327</v>
      </c>
      <c r="F55" s="27">
        <f t="shared" si="1"/>
        <v>220050</v>
      </c>
      <c r="G55" s="37">
        <v>25000</v>
      </c>
      <c r="H55" s="37">
        <v>127000</v>
      </c>
      <c r="I55" s="37">
        <v>0</v>
      </c>
      <c r="J55" s="37">
        <v>68050</v>
      </c>
      <c r="K55" s="37"/>
      <c r="L55" s="61">
        <v>20050608</v>
      </c>
    </row>
    <row r="56" spans="1:12" ht="15">
      <c r="A56" s="7">
        <v>26</v>
      </c>
      <c r="B56" s="17" t="s">
        <v>328</v>
      </c>
      <c r="C56" s="18" t="s">
        <v>329</v>
      </c>
      <c r="D56" s="17" t="s">
        <v>321</v>
      </c>
      <c r="E56" s="18" t="s">
        <v>330</v>
      </c>
      <c r="F56" s="27">
        <f t="shared" si="1"/>
        <v>989503</v>
      </c>
      <c r="G56" s="37">
        <v>7200</v>
      </c>
      <c r="H56" s="37">
        <v>908577</v>
      </c>
      <c r="I56" s="37">
        <v>1800</v>
      </c>
      <c r="J56" s="37">
        <v>71926</v>
      </c>
      <c r="K56" s="37"/>
      <c r="L56" s="61">
        <v>20050707</v>
      </c>
    </row>
    <row r="57" spans="1:12" ht="15">
      <c r="A57" s="7">
        <v>27</v>
      </c>
      <c r="B57" s="17" t="s">
        <v>331</v>
      </c>
      <c r="C57" s="18" t="s">
        <v>332</v>
      </c>
      <c r="D57" s="17" t="s">
        <v>321</v>
      </c>
      <c r="E57" s="18" t="s">
        <v>333</v>
      </c>
      <c r="F57" s="27">
        <f t="shared" si="1"/>
        <v>473886</v>
      </c>
      <c r="G57" s="37">
        <v>140000</v>
      </c>
      <c r="H57" s="37">
        <v>321476</v>
      </c>
      <c r="I57" s="37">
        <v>0</v>
      </c>
      <c r="J57" s="37">
        <v>12410</v>
      </c>
      <c r="K57" s="37"/>
      <c r="L57" s="61">
        <v>20050707</v>
      </c>
    </row>
    <row r="58" spans="1:12" ht="15">
      <c r="A58" s="7">
        <v>28</v>
      </c>
      <c r="B58" s="17" t="s">
        <v>334</v>
      </c>
      <c r="C58" s="18" t="s">
        <v>335</v>
      </c>
      <c r="D58" s="17" t="s">
        <v>321</v>
      </c>
      <c r="E58" s="18" t="s">
        <v>336</v>
      </c>
      <c r="F58" s="27">
        <f t="shared" si="1"/>
        <v>256458</v>
      </c>
      <c r="G58" s="37">
        <v>0</v>
      </c>
      <c r="H58" s="37">
        <v>119322</v>
      </c>
      <c r="I58" s="37">
        <v>4100</v>
      </c>
      <c r="J58" s="37">
        <v>133036</v>
      </c>
      <c r="K58" s="37"/>
      <c r="L58" s="61">
        <v>20050707</v>
      </c>
    </row>
    <row r="59" spans="1:12" ht="15">
      <c r="A59" s="7">
        <v>29</v>
      </c>
      <c r="B59" s="17" t="s">
        <v>337</v>
      </c>
      <c r="C59" s="18" t="s">
        <v>338</v>
      </c>
      <c r="D59" s="17" t="s">
        <v>321</v>
      </c>
      <c r="E59" s="18" t="s">
        <v>339</v>
      </c>
      <c r="F59" s="27">
        <f t="shared" si="1"/>
        <v>2973114</v>
      </c>
      <c r="G59" s="37">
        <v>1440000</v>
      </c>
      <c r="H59" s="37">
        <v>349239</v>
      </c>
      <c r="I59" s="37">
        <v>0</v>
      </c>
      <c r="J59" s="37">
        <v>1183875</v>
      </c>
      <c r="K59" s="37"/>
      <c r="L59" s="61">
        <v>20050608</v>
      </c>
    </row>
    <row r="60" spans="1:12" ht="15">
      <c r="A60" s="7">
        <v>30</v>
      </c>
      <c r="B60" s="17" t="s">
        <v>340</v>
      </c>
      <c r="C60" s="18" t="s">
        <v>341</v>
      </c>
      <c r="D60" s="17" t="s">
        <v>321</v>
      </c>
      <c r="E60" s="18" t="s">
        <v>342</v>
      </c>
      <c r="F60" s="27">
        <f t="shared" si="1"/>
        <v>2244578</v>
      </c>
      <c r="G60" s="37">
        <v>1493050</v>
      </c>
      <c r="H60" s="37">
        <v>544753</v>
      </c>
      <c r="I60" s="37">
        <v>0</v>
      </c>
      <c r="J60" s="37">
        <v>206775</v>
      </c>
      <c r="K60" s="37"/>
      <c r="L60" s="61">
        <v>20050608</v>
      </c>
    </row>
    <row r="61" spans="1:12" ht="15">
      <c r="A61" s="7">
        <v>31</v>
      </c>
      <c r="B61" s="17" t="s">
        <v>343</v>
      </c>
      <c r="C61" s="18" t="s">
        <v>344</v>
      </c>
      <c r="D61" s="17" t="s">
        <v>321</v>
      </c>
      <c r="E61" s="18" t="s">
        <v>345</v>
      </c>
      <c r="F61" s="27">
        <f t="shared" si="1"/>
        <v>1419739</v>
      </c>
      <c r="G61" s="37">
        <v>573320</v>
      </c>
      <c r="H61" s="37">
        <v>620722</v>
      </c>
      <c r="I61" s="37">
        <v>145000</v>
      </c>
      <c r="J61" s="37">
        <v>80697</v>
      </c>
      <c r="K61" s="37"/>
      <c r="L61" s="61">
        <v>20050608</v>
      </c>
    </row>
    <row r="62" spans="1:12" ht="15">
      <c r="A62" s="7">
        <v>32</v>
      </c>
      <c r="B62" s="17" t="s">
        <v>346</v>
      </c>
      <c r="C62" s="18" t="s">
        <v>347</v>
      </c>
      <c r="D62" s="17" t="s">
        <v>321</v>
      </c>
      <c r="E62" s="18" t="s">
        <v>348</v>
      </c>
      <c r="F62" s="27">
        <f t="shared" si="1"/>
        <v>2274808</v>
      </c>
      <c r="G62" s="37">
        <v>1055925</v>
      </c>
      <c r="H62" s="37">
        <v>1218883</v>
      </c>
      <c r="I62" s="37">
        <v>0</v>
      </c>
      <c r="J62" s="37">
        <v>0</v>
      </c>
      <c r="K62" s="37"/>
      <c r="L62" s="61">
        <v>20050707</v>
      </c>
    </row>
    <row r="63" spans="1:12" ht="15">
      <c r="A63" s="7">
        <v>33</v>
      </c>
      <c r="B63" s="17" t="s">
        <v>349</v>
      </c>
      <c r="C63" s="18" t="s">
        <v>350</v>
      </c>
      <c r="D63" s="17" t="s">
        <v>321</v>
      </c>
      <c r="E63" s="18" t="s">
        <v>351</v>
      </c>
      <c r="F63" s="50" t="s">
        <v>1728</v>
      </c>
      <c r="G63" s="50" t="s">
        <v>1728</v>
      </c>
      <c r="H63" s="50" t="s">
        <v>1728</v>
      </c>
      <c r="I63" s="50" t="s">
        <v>1728</v>
      </c>
      <c r="J63" s="50" t="s">
        <v>1728</v>
      </c>
      <c r="K63" s="50"/>
      <c r="L63" s="50" t="s">
        <v>1728</v>
      </c>
    </row>
    <row r="64" spans="1:12" ht="15">
      <c r="A64" s="7">
        <v>34</v>
      </c>
      <c r="B64" s="17" t="s">
        <v>352</v>
      </c>
      <c r="C64" s="18" t="s">
        <v>353</v>
      </c>
      <c r="D64" s="17" t="s">
        <v>321</v>
      </c>
      <c r="E64" s="18" t="s">
        <v>354</v>
      </c>
      <c r="F64" s="27">
        <f aca="true" t="shared" si="2" ref="F64:F82">G64+H64+I64+J64</f>
        <v>1795777</v>
      </c>
      <c r="G64" s="37">
        <v>1147880</v>
      </c>
      <c r="H64" s="37">
        <v>647897</v>
      </c>
      <c r="I64" s="37">
        <v>0</v>
      </c>
      <c r="J64" s="37">
        <v>0</v>
      </c>
      <c r="K64" s="37"/>
      <c r="L64" s="61">
        <v>20050707</v>
      </c>
    </row>
    <row r="65" spans="1:12" ht="15">
      <c r="A65" s="7">
        <v>35</v>
      </c>
      <c r="B65" s="17" t="s">
        <v>355</v>
      </c>
      <c r="C65" s="18" t="s">
        <v>356</v>
      </c>
      <c r="D65" s="17" t="s">
        <v>321</v>
      </c>
      <c r="E65" s="18" t="s">
        <v>357</v>
      </c>
      <c r="F65" s="27">
        <f t="shared" si="2"/>
        <v>4353851</v>
      </c>
      <c r="G65" s="37">
        <v>1170000</v>
      </c>
      <c r="H65" s="37">
        <v>186107</v>
      </c>
      <c r="I65" s="37">
        <v>0</v>
      </c>
      <c r="J65" s="37">
        <v>2997744</v>
      </c>
      <c r="K65" s="37"/>
      <c r="L65" s="61">
        <v>20050608</v>
      </c>
    </row>
    <row r="66" spans="1:12" ht="15">
      <c r="A66" s="7">
        <v>36</v>
      </c>
      <c r="B66" s="17" t="s">
        <v>358</v>
      </c>
      <c r="C66" s="18" t="s">
        <v>359</v>
      </c>
      <c r="D66" s="17" t="s">
        <v>321</v>
      </c>
      <c r="E66" s="18" t="s">
        <v>360</v>
      </c>
      <c r="F66" s="27">
        <f t="shared" si="2"/>
        <v>704280</v>
      </c>
      <c r="G66" s="37">
        <v>310000</v>
      </c>
      <c r="H66" s="37">
        <v>163277</v>
      </c>
      <c r="I66" s="37">
        <v>0</v>
      </c>
      <c r="J66" s="37">
        <v>231003</v>
      </c>
      <c r="K66" s="37"/>
      <c r="L66" s="61">
        <v>20050608</v>
      </c>
    </row>
    <row r="67" spans="1:12" ht="15">
      <c r="A67" s="7">
        <v>37</v>
      </c>
      <c r="B67" s="17" t="s">
        <v>361</v>
      </c>
      <c r="C67" s="18" t="s">
        <v>362</v>
      </c>
      <c r="D67" s="17" t="s">
        <v>321</v>
      </c>
      <c r="E67" s="18" t="s">
        <v>363</v>
      </c>
      <c r="F67" s="27">
        <f t="shared" si="2"/>
        <v>1133427</v>
      </c>
      <c r="G67" s="37">
        <v>496200</v>
      </c>
      <c r="H67" s="37">
        <v>624777</v>
      </c>
      <c r="I67" s="37">
        <v>0</v>
      </c>
      <c r="J67" s="37">
        <v>12450</v>
      </c>
      <c r="K67" s="37"/>
      <c r="L67" s="61">
        <v>20050608</v>
      </c>
    </row>
    <row r="68" spans="1:12" ht="15">
      <c r="A68" s="7">
        <v>38</v>
      </c>
      <c r="B68" s="17" t="s">
        <v>364</v>
      </c>
      <c r="C68" s="18" t="s">
        <v>365</v>
      </c>
      <c r="D68" s="17" t="s">
        <v>321</v>
      </c>
      <c r="E68" s="18" t="s">
        <v>366</v>
      </c>
      <c r="F68" s="27">
        <f t="shared" si="2"/>
        <v>3636041</v>
      </c>
      <c r="G68" s="37">
        <v>1462700</v>
      </c>
      <c r="H68" s="37">
        <v>1461395</v>
      </c>
      <c r="I68" s="37">
        <v>0</v>
      </c>
      <c r="J68" s="37">
        <v>711946</v>
      </c>
      <c r="K68" s="37"/>
      <c r="L68" s="61">
        <v>20050707</v>
      </c>
    </row>
    <row r="69" spans="1:12" ht="15">
      <c r="A69" s="7">
        <v>39</v>
      </c>
      <c r="B69" s="17" t="s">
        <v>367</v>
      </c>
      <c r="C69" s="18" t="s">
        <v>368</v>
      </c>
      <c r="D69" s="17" t="s">
        <v>321</v>
      </c>
      <c r="E69" s="18" t="s">
        <v>369</v>
      </c>
      <c r="F69" s="27">
        <f t="shared" si="2"/>
        <v>2601614</v>
      </c>
      <c r="G69" s="37">
        <v>2245000</v>
      </c>
      <c r="H69" s="37">
        <v>314774</v>
      </c>
      <c r="I69" s="37">
        <v>0</v>
      </c>
      <c r="J69" s="37">
        <v>41840</v>
      </c>
      <c r="K69" s="37"/>
      <c r="L69" s="61">
        <v>20050608</v>
      </c>
    </row>
    <row r="70" spans="1:12" ht="15">
      <c r="A70" s="7">
        <v>40</v>
      </c>
      <c r="B70" s="17" t="s">
        <v>370</v>
      </c>
      <c r="C70" s="18" t="s">
        <v>371</v>
      </c>
      <c r="D70" s="17" t="s">
        <v>321</v>
      </c>
      <c r="E70" s="18" t="s">
        <v>372</v>
      </c>
      <c r="F70" s="27">
        <f t="shared" si="2"/>
        <v>4671046</v>
      </c>
      <c r="G70" s="37">
        <v>1569300</v>
      </c>
      <c r="H70" s="37">
        <v>2474160</v>
      </c>
      <c r="I70" s="37">
        <v>0</v>
      </c>
      <c r="J70" s="37">
        <v>627586</v>
      </c>
      <c r="K70" s="37"/>
      <c r="L70" s="61">
        <v>20050608</v>
      </c>
    </row>
    <row r="71" spans="1:12" ht="15">
      <c r="A71" s="7">
        <v>41</v>
      </c>
      <c r="B71" s="17" t="s">
        <v>373</v>
      </c>
      <c r="C71" s="18" t="s">
        <v>374</v>
      </c>
      <c r="D71" s="17" t="s">
        <v>321</v>
      </c>
      <c r="E71" s="18" t="s">
        <v>375</v>
      </c>
      <c r="F71" s="27">
        <f t="shared" si="2"/>
        <v>671599</v>
      </c>
      <c r="G71" s="37">
        <v>225000</v>
      </c>
      <c r="H71" s="37">
        <v>263999</v>
      </c>
      <c r="I71" s="37">
        <v>0</v>
      </c>
      <c r="J71" s="37">
        <v>182600</v>
      </c>
      <c r="K71" s="37"/>
      <c r="L71" s="61">
        <v>20050608</v>
      </c>
    </row>
    <row r="72" spans="1:12" ht="15">
      <c r="A72" s="7">
        <v>42</v>
      </c>
      <c r="B72" s="17" t="s">
        <v>376</v>
      </c>
      <c r="C72" s="18" t="s">
        <v>377</v>
      </c>
      <c r="D72" s="17" t="s">
        <v>321</v>
      </c>
      <c r="E72" s="18" t="s">
        <v>378</v>
      </c>
      <c r="F72" s="27">
        <f t="shared" si="2"/>
        <v>3492111</v>
      </c>
      <c r="G72" s="37">
        <v>1133420</v>
      </c>
      <c r="H72" s="37">
        <v>2151511</v>
      </c>
      <c r="I72" s="37">
        <v>0</v>
      </c>
      <c r="J72" s="37">
        <v>207180</v>
      </c>
      <c r="K72" s="37"/>
      <c r="L72" s="61">
        <v>20050707</v>
      </c>
    </row>
    <row r="73" spans="1:12" ht="15">
      <c r="A73" s="7">
        <v>43</v>
      </c>
      <c r="B73" s="17" t="s">
        <v>379</v>
      </c>
      <c r="C73" s="18" t="s">
        <v>380</v>
      </c>
      <c r="D73" s="17" t="s">
        <v>321</v>
      </c>
      <c r="E73" s="18" t="s">
        <v>381</v>
      </c>
      <c r="F73" s="27">
        <f t="shared" si="2"/>
        <v>5164705</v>
      </c>
      <c r="G73" s="37">
        <v>40400</v>
      </c>
      <c r="H73" s="37">
        <v>3982615</v>
      </c>
      <c r="I73" s="37">
        <v>650000</v>
      </c>
      <c r="J73" s="37">
        <v>491690</v>
      </c>
      <c r="K73" s="37"/>
      <c r="L73" s="61">
        <v>20050707</v>
      </c>
    </row>
    <row r="74" spans="1:12" ht="15">
      <c r="A74" s="7">
        <v>44</v>
      </c>
      <c r="B74" s="17" t="s">
        <v>382</v>
      </c>
      <c r="C74" s="18" t="s">
        <v>383</v>
      </c>
      <c r="D74" s="17" t="s">
        <v>321</v>
      </c>
      <c r="E74" s="18" t="s">
        <v>384</v>
      </c>
      <c r="F74" s="27">
        <f t="shared" si="2"/>
        <v>715361</v>
      </c>
      <c r="G74" s="37">
        <v>0</v>
      </c>
      <c r="H74" s="37">
        <v>508066</v>
      </c>
      <c r="I74" s="37">
        <v>0</v>
      </c>
      <c r="J74" s="37">
        <v>207295</v>
      </c>
      <c r="K74" s="37"/>
      <c r="L74" s="61">
        <v>20050608</v>
      </c>
    </row>
    <row r="75" spans="1:12" ht="15">
      <c r="A75" s="7">
        <v>45</v>
      </c>
      <c r="B75" s="17" t="s">
        <v>385</v>
      </c>
      <c r="C75" s="18" t="s">
        <v>386</v>
      </c>
      <c r="D75" s="17" t="s">
        <v>321</v>
      </c>
      <c r="E75" s="18" t="s">
        <v>387</v>
      </c>
      <c r="F75" s="27">
        <f t="shared" si="2"/>
        <v>877900</v>
      </c>
      <c r="G75" s="37">
        <v>0</v>
      </c>
      <c r="H75" s="37">
        <v>843230</v>
      </c>
      <c r="I75" s="37">
        <v>0</v>
      </c>
      <c r="J75" s="37">
        <v>34670</v>
      </c>
      <c r="K75" s="37"/>
      <c r="L75" s="61">
        <v>20050608</v>
      </c>
    </row>
    <row r="76" spans="1:12" ht="15">
      <c r="A76" s="7">
        <v>46</v>
      </c>
      <c r="B76" s="17" t="s">
        <v>388</v>
      </c>
      <c r="C76" s="18" t="s">
        <v>389</v>
      </c>
      <c r="D76" s="17" t="s">
        <v>321</v>
      </c>
      <c r="E76" s="18" t="s">
        <v>390</v>
      </c>
      <c r="F76" s="27">
        <f t="shared" si="2"/>
        <v>11797227</v>
      </c>
      <c r="G76" s="37">
        <v>8000000</v>
      </c>
      <c r="H76" s="37">
        <v>710652</v>
      </c>
      <c r="I76" s="37">
        <v>0</v>
      </c>
      <c r="J76" s="37">
        <v>3086575</v>
      </c>
      <c r="K76" s="37"/>
      <c r="L76" s="61">
        <v>20050608</v>
      </c>
    </row>
    <row r="77" spans="1:12" ht="15">
      <c r="A77" s="7">
        <v>47</v>
      </c>
      <c r="B77" s="17" t="s">
        <v>391</v>
      </c>
      <c r="C77" s="18" t="s">
        <v>392</v>
      </c>
      <c r="D77" s="17" t="s">
        <v>321</v>
      </c>
      <c r="E77" s="18" t="s">
        <v>393</v>
      </c>
      <c r="F77" s="27">
        <f t="shared" si="2"/>
        <v>795808</v>
      </c>
      <c r="G77" s="37">
        <v>592700</v>
      </c>
      <c r="H77" s="37">
        <v>203108</v>
      </c>
      <c r="I77" s="37">
        <v>0</v>
      </c>
      <c r="J77" s="37">
        <v>0</v>
      </c>
      <c r="K77" s="37"/>
      <c r="L77" s="61">
        <v>20050707</v>
      </c>
    </row>
    <row r="78" spans="1:12" ht="15">
      <c r="A78" s="7">
        <v>48</v>
      </c>
      <c r="B78" s="17" t="s">
        <v>394</v>
      </c>
      <c r="C78" s="18" t="s">
        <v>395</v>
      </c>
      <c r="D78" s="17" t="s">
        <v>321</v>
      </c>
      <c r="E78" s="18" t="s">
        <v>396</v>
      </c>
      <c r="F78" s="27">
        <f t="shared" si="2"/>
        <v>923549</v>
      </c>
      <c r="G78" s="37">
        <v>456000</v>
      </c>
      <c r="H78" s="37">
        <v>467449</v>
      </c>
      <c r="I78" s="37">
        <v>0</v>
      </c>
      <c r="J78" s="37">
        <v>100</v>
      </c>
      <c r="K78" s="37"/>
      <c r="L78" s="61">
        <v>20050608</v>
      </c>
    </row>
    <row r="79" spans="1:12" ht="15">
      <c r="A79" s="7">
        <v>49</v>
      </c>
      <c r="B79" s="17" t="s">
        <v>397</v>
      </c>
      <c r="C79" s="18" t="s">
        <v>398</v>
      </c>
      <c r="D79" s="17" t="s">
        <v>321</v>
      </c>
      <c r="E79" s="18" t="s">
        <v>399</v>
      </c>
      <c r="F79" s="27">
        <f t="shared" si="2"/>
        <v>450325</v>
      </c>
      <c r="G79" s="37">
        <v>0</v>
      </c>
      <c r="H79" s="37">
        <v>418725</v>
      </c>
      <c r="I79" s="37">
        <v>0</v>
      </c>
      <c r="J79" s="37">
        <v>31600</v>
      </c>
      <c r="K79" s="37"/>
      <c r="L79" s="61">
        <v>20050608</v>
      </c>
    </row>
    <row r="80" spans="1:12" ht="15">
      <c r="A80" s="7">
        <v>50</v>
      </c>
      <c r="B80" s="17" t="s">
        <v>400</v>
      </c>
      <c r="C80" s="18" t="s">
        <v>401</v>
      </c>
      <c r="D80" s="17" t="s">
        <v>321</v>
      </c>
      <c r="E80" s="18" t="s">
        <v>402</v>
      </c>
      <c r="F80" s="27">
        <f t="shared" si="2"/>
        <v>1341667</v>
      </c>
      <c r="G80" s="37">
        <v>348400</v>
      </c>
      <c r="H80" s="37">
        <v>958066</v>
      </c>
      <c r="I80" s="37">
        <v>0</v>
      </c>
      <c r="J80" s="37">
        <v>35201</v>
      </c>
      <c r="K80" s="37"/>
      <c r="L80" s="61">
        <v>20050608</v>
      </c>
    </row>
    <row r="81" spans="1:12" ht="15">
      <c r="A81" s="7">
        <v>51</v>
      </c>
      <c r="B81" s="17" t="s">
        <v>403</v>
      </c>
      <c r="C81" s="18" t="s">
        <v>404</v>
      </c>
      <c r="D81" s="17" t="s">
        <v>321</v>
      </c>
      <c r="E81" s="18" t="s">
        <v>405</v>
      </c>
      <c r="F81" s="27">
        <f t="shared" si="2"/>
        <v>676336</v>
      </c>
      <c r="G81" s="37">
        <v>900</v>
      </c>
      <c r="H81" s="37">
        <v>661620</v>
      </c>
      <c r="I81" s="37">
        <v>1500</v>
      </c>
      <c r="J81" s="37">
        <v>12316</v>
      </c>
      <c r="K81" s="37"/>
      <c r="L81" s="61">
        <v>20050707</v>
      </c>
    </row>
    <row r="82" spans="1:12" ht="15">
      <c r="A82" s="7">
        <v>52</v>
      </c>
      <c r="B82" s="17" t="s">
        <v>406</v>
      </c>
      <c r="C82" s="18" t="s">
        <v>407</v>
      </c>
      <c r="D82" s="17" t="s">
        <v>321</v>
      </c>
      <c r="E82" s="18" t="s">
        <v>408</v>
      </c>
      <c r="F82" s="27">
        <f t="shared" si="2"/>
        <v>426488</v>
      </c>
      <c r="G82" s="37">
        <v>0</v>
      </c>
      <c r="H82" s="37">
        <v>420188</v>
      </c>
      <c r="I82" s="37">
        <v>0</v>
      </c>
      <c r="J82" s="37">
        <v>6300</v>
      </c>
      <c r="K82" s="37"/>
      <c r="L82" s="61">
        <v>20050608</v>
      </c>
    </row>
    <row r="83" spans="1:12" ht="15">
      <c r="A83" s="7">
        <v>53</v>
      </c>
      <c r="B83" s="17" t="s">
        <v>409</v>
      </c>
      <c r="C83" s="18" t="s">
        <v>410</v>
      </c>
      <c r="D83" s="17" t="s">
        <v>321</v>
      </c>
      <c r="E83" s="18" t="s">
        <v>411</v>
      </c>
      <c r="F83" s="50" t="s">
        <v>1728</v>
      </c>
      <c r="G83" s="50" t="s">
        <v>1728</v>
      </c>
      <c r="H83" s="50" t="s">
        <v>1728</v>
      </c>
      <c r="I83" s="50" t="s">
        <v>1728</v>
      </c>
      <c r="J83" s="50" t="s">
        <v>1728</v>
      </c>
      <c r="K83" s="50"/>
      <c r="L83" s="50" t="s">
        <v>1728</v>
      </c>
    </row>
    <row r="84" spans="1:12" ht="15">
      <c r="A84" s="7">
        <v>54</v>
      </c>
      <c r="B84" s="17" t="s">
        <v>412</v>
      </c>
      <c r="C84" s="18" t="s">
        <v>413</v>
      </c>
      <c r="D84" s="17" t="s">
        <v>321</v>
      </c>
      <c r="E84" s="18" t="s">
        <v>414</v>
      </c>
      <c r="F84" s="27">
        <f aca="true" t="shared" si="3" ref="F84:F123">G84+H84+I84+J84</f>
        <v>1403626</v>
      </c>
      <c r="G84" s="37">
        <v>739000</v>
      </c>
      <c r="H84" s="37">
        <v>516890</v>
      </c>
      <c r="I84" s="37">
        <v>80100</v>
      </c>
      <c r="J84" s="37">
        <v>67636</v>
      </c>
      <c r="K84" s="37"/>
      <c r="L84" s="61">
        <v>20050608</v>
      </c>
    </row>
    <row r="85" spans="1:12" ht="15">
      <c r="A85" s="7">
        <v>55</v>
      </c>
      <c r="B85" s="17" t="s">
        <v>415</v>
      </c>
      <c r="C85" s="18" t="s">
        <v>416</v>
      </c>
      <c r="D85" s="17" t="s">
        <v>321</v>
      </c>
      <c r="E85" s="18" t="s">
        <v>417</v>
      </c>
      <c r="F85" s="27">
        <f t="shared" si="3"/>
        <v>1586631</v>
      </c>
      <c r="G85" s="37">
        <v>91500</v>
      </c>
      <c r="H85" s="37">
        <v>739905</v>
      </c>
      <c r="I85" s="37">
        <v>0</v>
      </c>
      <c r="J85" s="37">
        <v>755226</v>
      </c>
      <c r="K85" s="37"/>
      <c r="L85" s="61">
        <v>20050608</v>
      </c>
    </row>
    <row r="86" spans="1:12" ht="15">
      <c r="A86" s="7">
        <v>56</v>
      </c>
      <c r="B86" s="17" t="s">
        <v>418</v>
      </c>
      <c r="C86" s="18" t="s">
        <v>419</v>
      </c>
      <c r="D86" s="17" t="s">
        <v>321</v>
      </c>
      <c r="E86" s="18" t="s">
        <v>420</v>
      </c>
      <c r="F86" s="27">
        <f t="shared" si="3"/>
        <v>4099779</v>
      </c>
      <c r="G86" s="37">
        <v>1101506</v>
      </c>
      <c r="H86" s="37">
        <v>1171100</v>
      </c>
      <c r="I86" s="37">
        <v>68500</v>
      </c>
      <c r="J86" s="37">
        <v>1758673</v>
      </c>
      <c r="K86" s="37"/>
      <c r="L86" s="61">
        <v>20050707</v>
      </c>
    </row>
    <row r="87" spans="1:12" ht="15">
      <c r="A87" s="7">
        <v>57</v>
      </c>
      <c r="B87" s="17" t="s">
        <v>421</v>
      </c>
      <c r="C87" s="18" t="s">
        <v>422</v>
      </c>
      <c r="D87" s="17" t="s">
        <v>321</v>
      </c>
      <c r="E87" s="18" t="s">
        <v>423</v>
      </c>
      <c r="F87" s="27">
        <f t="shared" si="3"/>
        <v>596096</v>
      </c>
      <c r="G87" s="37">
        <v>0</v>
      </c>
      <c r="H87" s="37">
        <v>555246</v>
      </c>
      <c r="I87" s="37">
        <v>0</v>
      </c>
      <c r="J87" s="37">
        <v>40850</v>
      </c>
      <c r="K87" s="37"/>
      <c r="L87" s="61">
        <v>20050608</v>
      </c>
    </row>
    <row r="88" spans="1:12" ht="15">
      <c r="A88" s="7">
        <v>58</v>
      </c>
      <c r="B88" s="17" t="s">
        <v>424</v>
      </c>
      <c r="C88" s="18" t="s">
        <v>425</v>
      </c>
      <c r="D88" s="17" t="s">
        <v>321</v>
      </c>
      <c r="E88" s="18" t="s">
        <v>426</v>
      </c>
      <c r="F88" s="27">
        <f t="shared" si="3"/>
        <v>904934</v>
      </c>
      <c r="G88" s="37">
        <v>0</v>
      </c>
      <c r="H88" s="37">
        <v>849255</v>
      </c>
      <c r="I88" s="37">
        <v>0</v>
      </c>
      <c r="J88" s="37">
        <v>55679</v>
      </c>
      <c r="K88" s="37"/>
      <c r="L88" s="61">
        <v>20050608</v>
      </c>
    </row>
    <row r="89" spans="1:12" ht="15">
      <c r="A89" s="7">
        <v>59</v>
      </c>
      <c r="B89" s="17" t="s">
        <v>427</v>
      </c>
      <c r="C89" s="18" t="s">
        <v>428</v>
      </c>
      <c r="D89" s="17" t="s">
        <v>321</v>
      </c>
      <c r="E89" s="18" t="s">
        <v>429</v>
      </c>
      <c r="F89" s="27">
        <f t="shared" si="3"/>
        <v>1477357</v>
      </c>
      <c r="G89" s="37">
        <v>196460</v>
      </c>
      <c r="H89" s="37">
        <v>1219797</v>
      </c>
      <c r="I89" s="37">
        <v>0</v>
      </c>
      <c r="J89" s="37">
        <v>61100</v>
      </c>
      <c r="K89" s="37"/>
      <c r="L89" s="61">
        <v>20050608</v>
      </c>
    </row>
    <row r="90" spans="1:12" ht="15">
      <c r="A90" s="7">
        <v>60</v>
      </c>
      <c r="B90" s="17" t="s">
        <v>430</v>
      </c>
      <c r="C90" s="18" t="s">
        <v>431</v>
      </c>
      <c r="D90" s="17" t="s">
        <v>321</v>
      </c>
      <c r="E90" s="18" t="s">
        <v>432</v>
      </c>
      <c r="F90" s="27">
        <f t="shared" si="3"/>
        <v>207845</v>
      </c>
      <c r="G90" s="37">
        <v>0</v>
      </c>
      <c r="H90" s="37">
        <v>48145</v>
      </c>
      <c r="I90" s="37">
        <v>0</v>
      </c>
      <c r="J90" s="37">
        <v>159700</v>
      </c>
      <c r="K90" s="37"/>
      <c r="L90" s="61">
        <v>20050608</v>
      </c>
    </row>
    <row r="91" spans="1:12" ht="15">
      <c r="A91" s="7">
        <v>61</v>
      </c>
      <c r="B91" s="17" t="s">
        <v>433</v>
      </c>
      <c r="C91" s="18" t="s">
        <v>434</v>
      </c>
      <c r="D91" s="17" t="s">
        <v>321</v>
      </c>
      <c r="E91" s="18" t="s">
        <v>435</v>
      </c>
      <c r="F91" s="27">
        <f t="shared" si="3"/>
        <v>1062484</v>
      </c>
      <c r="G91" s="37">
        <v>0</v>
      </c>
      <c r="H91" s="37">
        <v>1061984</v>
      </c>
      <c r="I91" s="37">
        <v>0</v>
      </c>
      <c r="J91" s="37">
        <v>500</v>
      </c>
      <c r="K91" s="37"/>
      <c r="L91" s="61">
        <v>20050707</v>
      </c>
    </row>
    <row r="92" spans="1:12" ht="15">
      <c r="A92" s="7">
        <v>62</v>
      </c>
      <c r="B92" s="17" t="s">
        <v>436</v>
      </c>
      <c r="C92" s="18" t="s">
        <v>437</v>
      </c>
      <c r="D92" s="17" t="s">
        <v>321</v>
      </c>
      <c r="E92" s="18" t="s">
        <v>438</v>
      </c>
      <c r="F92" s="27">
        <f t="shared" si="3"/>
        <v>598623</v>
      </c>
      <c r="G92" s="37">
        <v>157000</v>
      </c>
      <c r="H92" s="37">
        <v>353799</v>
      </c>
      <c r="I92" s="37">
        <v>0</v>
      </c>
      <c r="J92" s="37">
        <v>87824</v>
      </c>
      <c r="K92" s="37"/>
      <c r="L92" s="61">
        <v>20050608</v>
      </c>
    </row>
    <row r="93" spans="1:12" ht="15">
      <c r="A93" s="7">
        <v>63</v>
      </c>
      <c r="B93" s="17" t="s">
        <v>439</v>
      </c>
      <c r="C93" s="18" t="s">
        <v>440</v>
      </c>
      <c r="D93" s="17" t="s">
        <v>321</v>
      </c>
      <c r="E93" s="18" t="s">
        <v>441</v>
      </c>
      <c r="F93" s="27">
        <f t="shared" si="3"/>
        <v>815361</v>
      </c>
      <c r="G93" s="37">
        <v>273100</v>
      </c>
      <c r="H93" s="37">
        <v>489836</v>
      </c>
      <c r="I93" s="37">
        <v>0</v>
      </c>
      <c r="J93" s="37">
        <v>52425</v>
      </c>
      <c r="K93" s="37"/>
      <c r="L93" s="61">
        <v>20050608</v>
      </c>
    </row>
    <row r="94" spans="1:12" ht="15">
      <c r="A94" s="7">
        <v>64</v>
      </c>
      <c r="B94" s="17" t="s">
        <v>442</v>
      </c>
      <c r="C94" s="18" t="s">
        <v>443</v>
      </c>
      <c r="D94" s="17" t="s">
        <v>321</v>
      </c>
      <c r="E94" s="18" t="s">
        <v>444</v>
      </c>
      <c r="F94" s="27">
        <f t="shared" si="3"/>
        <v>436643</v>
      </c>
      <c r="G94" s="37">
        <v>1</v>
      </c>
      <c r="H94" s="37">
        <v>250939</v>
      </c>
      <c r="I94" s="37">
        <v>0</v>
      </c>
      <c r="J94" s="37">
        <v>185703</v>
      </c>
      <c r="K94" s="37"/>
      <c r="L94" s="61">
        <v>20050608</v>
      </c>
    </row>
    <row r="95" spans="1:12" ht="15">
      <c r="A95" s="7">
        <v>65</v>
      </c>
      <c r="B95" s="17" t="s">
        <v>445</v>
      </c>
      <c r="C95" s="18" t="s">
        <v>446</v>
      </c>
      <c r="D95" s="17" t="s">
        <v>321</v>
      </c>
      <c r="E95" s="18" t="s">
        <v>448</v>
      </c>
      <c r="F95" s="27">
        <f t="shared" si="3"/>
        <v>1015464</v>
      </c>
      <c r="G95" s="37">
        <v>0</v>
      </c>
      <c r="H95" s="37">
        <v>1011864</v>
      </c>
      <c r="I95" s="37">
        <v>0</v>
      </c>
      <c r="J95" s="37">
        <v>3600</v>
      </c>
      <c r="K95" s="37"/>
      <c r="L95" s="61">
        <v>20050707</v>
      </c>
    </row>
    <row r="96" spans="1:12" ht="15">
      <c r="A96" s="7">
        <v>66</v>
      </c>
      <c r="B96" s="17" t="s">
        <v>449</v>
      </c>
      <c r="C96" s="18" t="s">
        <v>450</v>
      </c>
      <c r="D96" s="17" t="s">
        <v>321</v>
      </c>
      <c r="E96" s="18" t="s">
        <v>451</v>
      </c>
      <c r="F96" s="27">
        <f t="shared" si="3"/>
        <v>1446266</v>
      </c>
      <c r="G96" s="37">
        <v>0</v>
      </c>
      <c r="H96" s="37">
        <v>1444966</v>
      </c>
      <c r="I96" s="37">
        <v>0</v>
      </c>
      <c r="J96" s="37">
        <v>1300</v>
      </c>
      <c r="K96" s="37"/>
      <c r="L96" s="61">
        <v>20050707</v>
      </c>
    </row>
    <row r="97" spans="1:12" ht="15">
      <c r="A97" s="7">
        <v>67</v>
      </c>
      <c r="B97" s="17" t="s">
        <v>452</v>
      </c>
      <c r="C97" s="18" t="s">
        <v>453</v>
      </c>
      <c r="D97" s="17" t="s">
        <v>321</v>
      </c>
      <c r="E97" s="18" t="s">
        <v>454</v>
      </c>
      <c r="F97" s="27">
        <f t="shared" si="3"/>
        <v>1260734</v>
      </c>
      <c r="G97" s="37">
        <v>0</v>
      </c>
      <c r="H97" s="37">
        <v>989342</v>
      </c>
      <c r="I97" s="37">
        <v>0</v>
      </c>
      <c r="J97" s="37">
        <v>271392</v>
      </c>
      <c r="K97" s="37"/>
      <c r="L97" s="61">
        <v>20050608</v>
      </c>
    </row>
    <row r="98" spans="1:12" ht="15">
      <c r="A98" s="7">
        <v>68</v>
      </c>
      <c r="B98" s="17" t="s">
        <v>455</v>
      </c>
      <c r="C98" s="18" t="s">
        <v>456</v>
      </c>
      <c r="D98" s="17" t="s">
        <v>321</v>
      </c>
      <c r="E98" s="18" t="s">
        <v>457</v>
      </c>
      <c r="F98" s="27">
        <f t="shared" si="3"/>
        <v>1967705</v>
      </c>
      <c r="G98" s="37">
        <v>1516550</v>
      </c>
      <c r="H98" s="37">
        <v>234955</v>
      </c>
      <c r="I98" s="37">
        <v>0</v>
      </c>
      <c r="J98" s="37">
        <v>216200</v>
      </c>
      <c r="K98" s="37"/>
      <c r="L98" s="61">
        <v>20050707</v>
      </c>
    </row>
    <row r="99" spans="1:12" ht="15">
      <c r="A99" s="7">
        <v>69</v>
      </c>
      <c r="B99" s="17" t="s">
        <v>458</v>
      </c>
      <c r="C99" s="18" t="s">
        <v>459</v>
      </c>
      <c r="D99" s="17" t="s">
        <v>321</v>
      </c>
      <c r="E99" s="18" t="s">
        <v>460</v>
      </c>
      <c r="F99" s="27">
        <f t="shared" si="3"/>
        <v>8511353</v>
      </c>
      <c r="G99" s="37">
        <v>1942000</v>
      </c>
      <c r="H99" s="37">
        <v>2418289</v>
      </c>
      <c r="I99" s="37">
        <v>769000</v>
      </c>
      <c r="J99" s="37">
        <v>3382064</v>
      </c>
      <c r="K99" s="37"/>
      <c r="L99" s="61">
        <v>20050608</v>
      </c>
    </row>
    <row r="100" spans="1:12" ht="15">
      <c r="A100" s="7">
        <v>70</v>
      </c>
      <c r="B100" s="17" t="s">
        <v>461</v>
      </c>
      <c r="C100" s="18" t="s">
        <v>462</v>
      </c>
      <c r="D100" s="17" t="s">
        <v>321</v>
      </c>
      <c r="E100" s="18" t="s">
        <v>463</v>
      </c>
      <c r="F100" s="27">
        <f t="shared" si="3"/>
        <v>1755719</v>
      </c>
      <c r="G100" s="37">
        <v>897000</v>
      </c>
      <c r="H100" s="37">
        <v>692772</v>
      </c>
      <c r="I100" s="37">
        <v>0</v>
      </c>
      <c r="J100" s="37">
        <v>165947</v>
      </c>
      <c r="K100" s="37"/>
      <c r="L100" s="61">
        <v>20050608</v>
      </c>
    </row>
    <row r="101" spans="1:12" ht="15">
      <c r="A101" s="7">
        <v>71</v>
      </c>
      <c r="B101" s="17" t="s">
        <v>464</v>
      </c>
      <c r="C101" s="18" t="s">
        <v>465</v>
      </c>
      <c r="D101" s="17" t="s">
        <v>321</v>
      </c>
      <c r="E101" s="18" t="s">
        <v>466</v>
      </c>
      <c r="F101" s="27">
        <f t="shared" si="3"/>
        <v>2513467</v>
      </c>
      <c r="G101" s="37">
        <v>500</v>
      </c>
      <c r="H101" s="37">
        <v>1243712</v>
      </c>
      <c r="I101" s="37">
        <v>790300</v>
      </c>
      <c r="J101" s="37">
        <v>478955</v>
      </c>
      <c r="K101" s="37"/>
      <c r="L101" s="61">
        <v>20050707</v>
      </c>
    </row>
    <row r="102" spans="1:12" ht="15">
      <c r="A102" s="7">
        <v>72</v>
      </c>
      <c r="B102" s="17" t="s">
        <v>467</v>
      </c>
      <c r="C102" s="18" t="s">
        <v>468</v>
      </c>
      <c r="D102" s="17" t="s">
        <v>321</v>
      </c>
      <c r="E102" s="18" t="s">
        <v>469</v>
      </c>
      <c r="F102" s="27">
        <f t="shared" si="3"/>
        <v>597930</v>
      </c>
      <c r="G102" s="37">
        <v>336000</v>
      </c>
      <c r="H102" s="37">
        <v>216409</v>
      </c>
      <c r="I102" s="37">
        <v>0</v>
      </c>
      <c r="J102" s="37">
        <v>45521</v>
      </c>
      <c r="K102" s="37"/>
      <c r="L102" s="61">
        <v>20050608</v>
      </c>
    </row>
    <row r="103" spans="1:12" ht="15">
      <c r="A103" s="7">
        <v>73</v>
      </c>
      <c r="B103" s="17" t="s">
        <v>470</v>
      </c>
      <c r="C103" s="18" t="s">
        <v>471</v>
      </c>
      <c r="D103" s="17" t="s">
        <v>321</v>
      </c>
      <c r="E103" s="18" t="s">
        <v>472</v>
      </c>
      <c r="F103" s="27">
        <f t="shared" si="3"/>
        <v>173580</v>
      </c>
      <c r="G103" s="37">
        <v>0</v>
      </c>
      <c r="H103" s="37">
        <v>150730</v>
      </c>
      <c r="I103" s="37">
        <v>0</v>
      </c>
      <c r="J103" s="37">
        <v>22850</v>
      </c>
      <c r="K103" s="37"/>
      <c r="L103" s="61">
        <v>20050608</v>
      </c>
    </row>
    <row r="104" spans="1:12" ht="15">
      <c r="A104" s="7">
        <v>74</v>
      </c>
      <c r="B104" s="17" t="s">
        <v>473</v>
      </c>
      <c r="C104" s="18" t="s">
        <v>474</v>
      </c>
      <c r="D104" s="17" t="s">
        <v>321</v>
      </c>
      <c r="E104" s="18" t="s">
        <v>475</v>
      </c>
      <c r="F104" s="27">
        <f t="shared" si="3"/>
        <v>4232716</v>
      </c>
      <c r="G104" s="37">
        <v>350000</v>
      </c>
      <c r="H104" s="37">
        <v>3580316</v>
      </c>
      <c r="I104" s="37">
        <v>22000</v>
      </c>
      <c r="J104" s="37">
        <v>280400</v>
      </c>
      <c r="K104" s="37"/>
      <c r="L104" s="61">
        <v>20050707</v>
      </c>
    </row>
    <row r="105" spans="1:12" ht="15">
      <c r="A105" s="7">
        <v>75</v>
      </c>
      <c r="B105" s="17" t="s">
        <v>476</v>
      </c>
      <c r="C105" s="18" t="s">
        <v>477</v>
      </c>
      <c r="D105" s="17" t="s">
        <v>321</v>
      </c>
      <c r="E105" s="18" t="s">
        <v>478</v>
      </c>
      <c r="F105" s="27">
        <f t="shared" si="3"/>
        <v>862051</v>
      </c>
      <c r="G105" s="37">
        <v>0</v>
      </c>
      <c r="H105" s="37">
        <v>508050</v>
      </c>
      <c r="I105" s="37">
        <v>15400</v>
      </c>
      <c r="J105" s="37">
        <v>338601</v>
      </c>
      <c r="K105" s="37"/>
      <c r="L105" s="61">
        <v>20050608</v>
      </c>
    </row>
    <row r="106" spans="1:12" ht="15">
      <c r="A106" s="7">
        <v>76</v>
      </c>
      <c r="B106" s="17" t="s">
        <v>479</v>
      </c>
      <c r="C106" s="18" t="s">
        <v>480</v>
      </c>
      <c r="D106" s="17" t="s">
        <v>321</v>
      </c>
      <c r="E106" s="18" t="s">
        <v>481</v>
      </c>
      <c r="F106" s="27">
        <f t="shared" si="3"/>
        <v>2008614</v>
      </c>
      <c r="G106" s="37">
        <v>443900</v>
      </c>
      <c r="H106" s="37">
        <v>1514714</v>
      </c>
      <c r="I106" s="37">
        <v>0</v>
      </c>
      <c r="J106" s="37">
        <v>50000</v>
      </c>
      <c r="K106" s="37"/>
      <c r="L106" s="61">
        <v>20050707</v>
      </c>
    </row>
    <row r="107" spans="1:12" ht="15">
      <c r="A107" s="7">
        <v>77</v>
      </c>
      <c r="B107" s="17" t="s">
        <v>482</v>
      </c>
      <c r="C107" s="18" t="s">
        <v>483</v>
      </c>
      <c r="D107" s="17" t="s">
        <v>321</v>
      </c>
      <c r="E107" s="18" t="s">
        <v>484</v>
      </c>
      <c r="F107" s="27">
        <f t="shared" si="3"/>
        <v>933250</v>
      </c>
      <c r="G107" s="37">
        <v>0</v>
      </c>
      <c r="H107" s="37">
        <v>391503</v>
      </c>
      <c r="I107" s="37">
        <v>0</v>
      </c>
      <c r="J107" s="37">
        <v>541747</v>
      </c>
      <c r="K107" s="37"/>
      <c r="L107" s="61">
        <v>20050608</v>
      </c>
    </row>
    <row r="108" spans="1:12" ht="15">
      <c r="A108" s="7">
        <v>78</v>
      </c>
      <c r="B108" s="17" t="s">
        <v>485</v>
      </c>
      <c r="C108" s="18" t="s">
        <v>486</v>
      </c>
      <c r="D108" s="17" t="s">
        <v>321</v>
      </c>
      <c r="E108" s="18" t="s">
        <v>487</v>
      </c>
      <c r="F108" s="27">
        <f t="shared" si="3"/>
        <v>20000</v>
      </c>
      <c r="G108" s="37">
        <v>0</v>
      </c>
      <c r="H108" s="37">
        <v>20000</v>
      </c>
      <c r="I108" s="37">
        <v>0</v>
      </c>
      <c r="J108" s="37">
        <v>0</v>
      </c>
      <c r="K108" s="37"/>
      <c r="L108" s="61">
        <v>20050707</v>
      </c>
    </row>
    <row r="109" spans="1:12" ht="15">
      <c r="A109" s="7">
        <v>79</v>
      </c>
      <c r="B109" s="17" t="s">
        <v>488</v>
      </c>
      <c r="C109" s="18" t="s">
        <v>489</v>
      </c>
      <c r="D109" s="17" t="s">
        <v>321</v>
      </c>
      <c r="E109" s="18" t="s">
        <v>490</v>
      </c>
      <c r="F109" s="27">
        <f t="shared" si="3"/>
        <v>1044900</v>
      </c>
      <c r="G109" s="37">
        <v>14000</v>
      </c>
      <c r="H109" s="37">
        <v>836620</v>
      </c>
      <c r="I109" s="37">
        <v>0</v>
      </c>
      <c r="J109" s="37">
        <v>194280</v>
      </c>
      <c r="K109" s="37"/>
      <c r="L109" s="61">
        <v>20050608</v>
      </c>
    </row>
    <row r="110" spans="1:12" ht="15">
      <c r="A110" s="7">
        <v>80</v>
      </c>
      <c r="B110" s="17" t="s">
        <v>491</v>
      </c>
      <c r="C110" s="18" t="s">
        <v>492</v>
      </c>
      <c r="D110" s="17" t="s">
        <v>321</v>
      </c>
      <c r="E110" s="18" t="s">
        <v>493</v>
      </c>
      <c r="F110" s="27">
        <f t="shared" si="3"/>
        <v>1737606</v>
      </c>
      <c r="G110" s="37">
        <v>800001</v>
      </c>
      <c r="H110" s="37">
        <v>595900</v>
      </c>
      <c r="I110" s="37">
        <v>0</v>
      </c>
      <c r="J110" s="37">
        <v>341705</v>
      </c>
      <c r="K110" s="37"/>
      <c r="L110" s="61">
        <v>20050707</v>
      </c>
    </row>
    <row r="111" spans="1:12" ht="15">
      <c r="A111" s="7">
        <v>81</v>
      </c>
      <c r="B111" s="17" t="s">
        <v>494</v>
      </c>
      <c r="C111" s="18" t="s">
        <v>495</v>
      </c>
      <c r="D111" s="17" t="s">
        <v>321</v>
      </c>
      <c r="E111" s="18" t="s">
        <v>496</v>
      </c>
      <c r="F111" s="27">
        <f t="shared" si="3"/>
        <v>1765960</v>
      </c>
      <c r="G111" s="37">
        <v>293500</v>
      </c>
      <c r="H111" s="37">
        <v>334260</v>
      </c>
      <c r="I111" s="37">
        <v>221000</v>
      </c>
      <c r="J111" s="37">
        <v>917200</v>
      </c>
      <c r="K111" s="37"/>
      <c r="L111" s="61">
        <v>20050707</v>
      </c>
    </row>
    <row r="112" spans="1:12" ht="15">
      <c r="A112" s="7">
        <v>82</v>
      </c>
      <c r="B112" s="17" t="s">
        <v>497</v>
      </c>
      <c r="C112" s="18" t="s">
        <v>498</v>
      </c>
      <c r="D112" s="17" t="s">
        <v>321</v>
      </c>
      <c r="E112" s="18" t="s">
        <v>1673</v>
      </c>
      <c r="F112" s="27">
        <f t="shared" si="3"/>
        <v>44845</v>
      </c>
      <c r="G112" s="37">
        <v>0</v>
      </c>
      <c r="H112" s="37">
        <v>16645</v>
      </c>
      <c r="I112" s="37">
        <v>0</v>
      </c>
      <c r="J112" s="37">
        <v>28200</v>
      </c>
      <c r="K112" s="37"/>
      <c r="L112" s="61">
        <v>20050707</v>
      </c>
    </row>
    <row r="113" spans="1:12" ht="15">
      <c r="A113" s="7">
        <v>83</v>
      </c>
      <c r="B113" s="17" t="s">
        <v>499</v>
      </c>
      <c r="C113" s="18" t="s">
        <v>500</v>
      </c>
      <c r="D113" s="17" t="s">
        <v>321</v>
      </c>
      <c r="E113" s="18" t="s">
        <v>501</v>
      </c>
      <c r="F113" s="27">
        <f t="shared" si="3"/>
        <v>2810815</v>
      </c>
      <c r="G113" s="37">
        <v>762800</v>
      </c>
      <c r="H113" s="37">
        <v>1923096</v>
      </c>
      <c r="I113" s="37">
        <v>0</v>
      </c>
      <c r="J113" s="37">
        <v>124919</v>
      </c>
      <c r="K113" s="37"/>
      <c r="L113" s="61">
        <v>20050707</v>
      </c>
    </row>
    <row r="114" spans="1:12" ht="15">
      <c r="A114" s="7">
        <v>84</v>
      </c>
      <c r="B114" s="17" t="s">
        <v>502</v>
      </c>
      <c r="C114" s="18" t="s">
        <v>503</v>
      </c>
      <c r="D114" s="17" t="s">
        <v>321</v>
      </c>
      <c r="E114" s="18" t="s">
        <v>504</v>
      </c>
      <c r="F114" s="27">
        <f t="shared" si="3"/>
        <v>4060291</v>
      </c>
      <c r="G114" s="37">
        <v>923175</v>
      </c>
      <c r="H114" s="37">
        <v>1335110</v>
      </c>
      <c r="I114" s="37">
        <v>1511000</v>
      </c>
      <c r="J114" s="37">
        <v>291006</v>
      </c>
      <c r="K114" s="37"/>
      <c r="L114" s="61">
        <v>20050707</v>
      </c>
    </row>
    <row r="115" spans="1:12" ht="15">
      <c r="A115" s="7">
        <v>85</v>
      </c>
      <c r="B115" s="17" t="s">
        <v>505</v>
      </c>
      <c r="C115" s="18" t="s">
        <v>506</v>
      </c>
      <c r="D115" s="17" t="s">
        <v>321</v>
      </c>
      <c r="E115" s="18" t="s">
        <v>507</v>
      </c>
      <c r="F115" s="27">
        <f t="shared" si="3"/>
        <v>15500</v>
      </c>
      <c r="G115" s="37">
        <v>0</v>
      </c>
      <c r="H115" s="37">
        <v>0</v>
      </c>
      <c r="I115" s="37">
        <v>0</v>
      </c>
      <c r="J115" s="37">
        <v>15500</v>
      </c>
      <c r="K115" s="37"/>
      <c r="L115" s="61">
        <v>20050707</v>
      </c>
    </row>
    <row r="116" spans="1:12" ht="15">
      <c r="A116" s="7">
        <v>86</v>
      </c>
      <c r="B116" s="17" t="s">
        <v>508</v>
      </c>
      <c r="C116" s="18" t="s">
        <v>509</v>
      </c>
      <c r="D116" s="17" t="s">
        <v>321</v>
      </c>
      <c r="E116" s="18" t="s">
        <v>510</v>
      </c>
      <c r="F116" s="27">
        <f t="shared" si="3"/>
        <v>6745980</v>
      </c>
      <c r="G116" s="37">
        <v>1124200</v>
      </c>
      <c r="H116" s="37">
        <v>5357830</v>
      </c>
      <c r="I116" s="37">
        <v>0</v>
      </c>
      <c r="J116" s="37">
        <v>263950</v>
      </c>
      <c r="K116" s="37"/>
      <c r="L116" s="61">
        <v>20050608</v>
      </c>
    </row>
    <row r="117" spans="1:12" ht="15">
      <c r="A117" s="7">
        <v>87</v>
      </c>
      <c r="B117" s="17" t="s">
        <v>511</v>
      </c>
      <c r="C117" s="18" t="s">
        <v>512</v>
      </c>
      <c r="D117" s="17" t="s">
        <v>321</v>
      </c>
      <c r="E117" s="18" t="s">
        <v>513</v>
      </c>
      <c r="F117" s="27">
        <f t="shared" si="3"/>
        <v>2225047</v>
      </c>
      <c r="G117" s="37">
        <v>126000</v>
      </c>
      <c r="H117" s="37">
        <v>792237</v>
      </c>
      <c r="I117" s="37">
        <v>0</v>
      </c>
      <c r="J117" s="37">
        <v>1306810</v>
      </c>
      <c r="K117" s="37"/>
      <c r="L117" s="61">
        <v>20050608</v>
      </c>
    </row>
    <row r="118" spans="1:12" ht="15">
      <c r="A118" s="7">
        <v>88</v>
      </c>
      <c r="B118" s="17" t="s">
        <v>514</v>
      </c>
      <c r="C118" s="18" t="s">
        <v>515</v>
      </c>
      <c r="D118" s="17" t="s">
        <v>321</v>
      </c>
      <c r="E118" s="18" t="s">
        <v>516</v>
      </c>
      <c r="F118" s="27">
        <f t="shared" si="3"/>
        <v>268650</v>
      </c>
      <c r="G118" s="37">
        <v>0</v>
      </c>
      <c r="H118" s="37">
        <v>194650</v>
      </c>
      <c r="I118" s="37">
        <v>0</v>
      </c>
      <c r="J118" s="37">
        <v>74000</v>
      </c>
      <c r="K118" s="37"/>
      <c r="L118" s="61">
        <v>20050608</v>
      </c>
    </row>
    <row r="119" spans="1:12" ht="15">
      <c r="A119" s="7">
        <v>89</v>
      </c>
      <c r="B119" s="17" t="s">
        <v>517</v>
      </c>
      <c r="C119" s="18" t="s">
        <v>518</v>
      </c>
      <c r="D119" s="17" t="s">
        <v>321</v>
      </c>
      <c r="E119" s="18" t="s">
        <v>519</v>
      </c>
      <c r="F119" s="27">
        <f t="shared" si="3"/>
        <v>738690</v>
      </c>
      <c r="G119" s="37">
        <v>0</v>
      </c>
      <c r="H119" s="37">
        <v>675190</v>
      </c>
      <c r="I119" s="37">
        <v>0</v>
      </c>
      <c r="J119" s="37">
        <v>63500</v>
      </c>
      <c r="K119" s="37"/>
      <c r="L119" s="61">
        <v>20050707</v>
      </c>
    </row>
    <row r="120" spans="1:12" ht="15">
      <c r="A120" s="7">
        <v>90</v>
      </c>
      <c r="B120" s="17" t="s">
        <v>520</v>
      </c>
      <c r="C120" s="18" t="s">
        <v>521</v>
      </c>
      <c r="D120" s="17" t="s">
        <v>321</v>
      </c>
      <c r="E120" s="18" t="s">
        <v>522</v>
      </c>
      <c r="F120" s="27">
        <f t="shared" si="3"/>
        <v>1155651</v>
      </c>
      <c r="G120" s="37">
        <v>10450</v>
      </c>
      <c r="H120" s="37">
        <v>346739</v>
      </c>
      <c r="I120" s="37">
        <v>600001</v>
      </c>
      <c r="J120" s="37">
        <v>198461</v>
      </c>
      <c r="K120" s="37"/>
      <c r="L120" s="61">
        <v>20050608</v>
      </c>
    </row>
    <row r="121" spans="1:12" ht="15">
      <c r="A121" s="7">
        <v>91</v>
      </c>
      <c r="B121" s="17" t="s">
        <v>523</v>
      </c>
      <c r="C121" s="18" t="s">
        <v>524</v>
      </c>
      <c r="D121" s="17" t="s">
        <v>321</v>
      </c>
      <c r="E121" s="18" t="s">
        <v>525</v>
      </c>
      <c r="F121" s="27">
        <f t="shared" si="3"/>
        <v>2047765</v>
      </c>
      <c r="G121" s="37">
        <v>1255500</v>
      </c>
      <c r="H121" s="37">
        <v>481490</v>
      </c>
      <c r="I121" s="37">
        <v>0</v>
      </c>
      <c r="J121" s="37">
        <v>310775</v>
      </c>
      <c r="K121" s="37"/>
      <c r="L121" s="61">
        <v>20050707</v>
      </c>
    </row>
    <row r="122" spans="1:12" ht="15">
      <c r="A122" s="7">
        <v>92</v>
      </c>
      <c r="B122" s="17" t="s">
        <v>526</v>
      </c>
      <c r="C122" s="18" t="s">
        <v>527</v>
      </c>
      <c r="D122" s="17" t="s">
        <v>321</v>
      </c>
      <c r="E122" s="18" t="s">
        <v>528</v>
      </c>
      <c r="F122" s="27">
        <f t="shared" si="3"/>
        <v>344639</v>
      </c>
      <c r="G122" s="37">
        <v>27000</v>
      </c>
      <c r="H122" s="37">
        <v>180439</v>
      </c>
      <c r="I122" s="37">
        <v>0</v>
      </c>
      <c r="J122" s="37">
        <v>137200</v>
      </c>
      <c r="K122" s="37"/>
      <c r="L122" s="61">
        <v>20050707</v>
      </c>
    </row>
    <row r="123" spans="1:12" ht="15">
      <c r="A123" s="7">
        <v>93</v>
      </c>
      <c r="B123" s="17" t="s">
        <v>529</v>
      </c>
      <c r="C123" s="18" t="s">
        <v>530</v>
      </c>
      <c r="D123" s="17" t="s">
        <v>321</v>
      </c>
      <c r="E123" s="18" t="s">
        <v>531</v>
      </c>
      <c r="F123" s="27">
        <f t="shared" si="3"/>
        <v>3028024</v>
      </c>
      <c r="G123" s="37">
        <v>682000</v>
      </c>
      <c r="H123" s="37">
        <v>2076594</v>
      </c>
      <c r="I123" s="37">
        <v>1000</v>
      </c>
      <c r="J123" s="37">
        <v>268430</v>
      </c>
      <c r="K123" s="37"/>
      <c r="L123" s="61">
        <v>20050707</v>
      </c>
    </row>
    <row r="124" spans="1:12" ht="15">
      <c r="A124" s="7">
        <v>94</v>
      </c>
      <c r="B124" s="17" t="s">
        <v>533</v>
      </c>
      <c r="C124" s="18" t="s">
        <v>534</v>
      </c>
      <c r="D124" s="17" t="s">
        <v>532</v>
      </c>
      <c r="E124" s="18" t="s">
        <v>535</v>
      </c>
      <c r="F124" s="50" t="s">
        <v>1728</v>
      </c>
      <c r="G124" s="50" t="s">
        <v>1728</v>
      </c>
      <c r="H124" s="50" t="s">
        <v>1728</v>
      </c>
      <c r="I124" s="50" t="s">
        <v>1728</v>
      </c>
      <c r="J124" s="50" t="s">
        <v>1728</v>
      </c>
      <c r="K124" s="50"/>
      <c r="L124" s="50" t="s">
        <v>1728</v>
      </c>
    </row>
    <row r="125" spans="1:12" ht="15">
      <c r="A125" s="7">
        <v>95</v>
      </c>
      <c r="B125" s="17" t="s">
        <v>536</v>
      </c>
      <c r="C125" s="18" t="s">
        <v>537</v>
      </c>
      <c r="D125" s="17" t="s">
        <v>532</v>
      </c>
      <c r="E125" s="18" t="s">
        <v>538</v>
      </c>
      <c r="F125" s="27">
        <f aca="true" t="shared" si="4" ref="F125:F148">G125+H125+I125+J125</f>
        <v>76378</v>
      </c>
      <c r="G125" s="37">
        <v>0</v>
      </c>
      <c r="H125" s="37">
        <v>67409</v>
      </c>
      <c r="I125" s="37">
        <v>2500</v>
      </c>
      <c r="J125" s="37">
        <v>6469</v>
      </c>
      <c r="K125" s="37"/>
      <c r="L125" s="61">
        <v>20050608</v>
      </c>
    </row>
    <row r="126" spans="1:12" ht="15">
      <c r="A126" s="7">
        <v>96</v>
      </c>
      <c r="B126" s="17" t="s">
        <v>539</v>
      </c>
      <c r="C126" s="18" t="s">
        <v>540</v>
      </c>
      <c r="D126" s="17" t="s">
        <v>532</v>
      </c>
      <c r="E126" s="18" t="s">
        <v>541</v>
      </c>
      <c r="F126" s="27">
        <f t="shared" si="4"/>
        <v>128242</v>
      </c>
      <c r="G126" s="37">
        <v>0</v>
      </c>
      <c r="H126" s="37">
        <v>122541</v>
      </c>
      <c r="I126" s="37">
        <v>0</v>
      </c>
      <c r="J126" s="37">
        <v>5701</v>
      </c>
      <c r="K126" s="37"/>
      <c r="L126" s="61">
        <v>20050707</v>
      </c>
    </row>
    <row r="127" spans="1:12" ht="15">
      <c r="A127" s="7">
        <v>97</v>
      </c>
      <c r="B127" s="17" t="s">
        <v>542</v>
      </c>
      <c r="C127" s="18" t="s">
        <v>543</v>
      </c>
      <c r="D127" s="17" t="s">
        <v>532</v>
      </c>
      <c r="E127" s="18" t="s">
        <v>544</v>
      </c>
      <c r="F127" s="27">
        <f t="shared" si="4"/>
        <v>4007175</v>
      </c>
      <c r="G127" s="37">
        <v>2349150</v>
      </c>
      <c r="H127" s="37">
        <v>292608</v>
      </c>
      <c r="I127" s="37">
        <v>1070000</v>
      </c>
      <c r="J127" s="37">
        <v>295417</v>
      </c>
      <c r="K127" s="37"/>
      <c r="L127" s="61">
        <v>20050707</v>
      </c>
    </row>
    <row r="128" spans="1:12" ht="15">
      <c r="A128" s="7">
        <v>98</v>
      </c>
      <c r="B128" s="17" t="s">
        <v>545</v>
      </c>
      <c r="C128" s="18" t="s">
        <v>546</v>
      </c>
      <c r="D128" s="17" t="s">
        <v>532</v>
      </c>
      <c r="E128" s="18" t="s">
        <v>547</v>
      </c>
      <c r="F128" s="27">
        <f t="shared" si="4"/>
        <v>424130</v>
      </c>
      <c r="G128" s="37">
        <v>0</v>
      </c>
      <c r="H128" s="37">
        <v>256970</v>
      </c>
      <c r="I128" s="37">
        <v>0</v>
      </c>
      <c r="J128" s="37">
        <v>167160</v>
      </c>
      <c r="K128" s="37"/>
      <c r="L128" s="61">
        <v>20050707</v>
      </c>
    </row>
    <row r="129" spans="1:12" ht="15">
      <c r="A129" s="7">
        <v>99</v>
      </c>
      <c r="B129" s="17" t="s">
        <v>548</v>
      </c>
      <c r="C129" s="18" t="s">
        <v>549</v>
      </c>
      <c r="D129" s="17" t="s">
        <v>532</v>
      </c>
      <c r="E129" s="18" t="s">
        <v>550</v>
      </c>
      <c r="F129" s="27">
        <f t="shared" si="4"/>
        <v>346155</v>
      </c>
      <c r="G129" s="37">
        <v>0</v>
      </c>
      <c r="H129" s="37">
        <v>203997</v>
      </c>
      <c r="I129" s="37">
        <v>7820</v>
      </c>
      <c r="J129" s="37">
        <v>134338</v>
      </c>
      <c r="K129" s="37"/>
      <c r="L129" s="61">
        <v>20050608</v>
      </c>
    </row>
    <row r="130" spans="1:12" ht="15">
      <c r="A130" s="7">
        <v>100</v>
      </c>
      <c r="B130" s="17" t="s">
        <v>551</v>
      </c>
      <c r="C130" s="18" t="s">
        <v>552</v>
      </c>
      <c r="D130" s="17" t="s">
        <v>532</v>
      </c>
      <c r="E130" s="18" t="s">
        <v>553</v>
      </c>
      <c r="F130" s="27">
        <f t="shared" si="4"/>
        <v>1958580</v>
      </c>
      <c r="G130" s="37">
        <v>1677610</v>
      </c>
      <c r="H130" s="37">
        <v>165920</v>
      </c>
      <c r="I130" s="37">
        <v>52000</v>
      </c>
      <c r="J130" s="37">
        <v>63050</v>
      </c>
      <c r="K130" s="37"/>
      <c r="L130" s="61">
        <v>20050707</v>
      </c>
    </row>
    <row r="131" spans="1:12" ht="15">
      <c r="A131" s="7">
        <v>101</v>
      </c>
      <c r="B131" s="17" t="s">
        <v>554</v>
      </c>
      <c r="C131" s="18" t="s">
        <v>555</v>
      </c>
      <c r="D131" s="17" t="s">
        <v>532</v>
      </c>
      <c r="E131" s="18" t="s">
        <v>556</v>
      </c>
      <c r="F131" s="27">
        <f t="shared" si="4"/>
        <v>3167238</v>
      </c>
      <c r="G131" s="37">
        <v>76700</v>
      </c>
      <c r="H131" s="37">
        <v>529631</v>
      </c>
      <c r="I131" s="37">
        <v>2388883</v>
      </c>
      <c r="J131" s="37">
        <v>172024</v>
      </c>
      <c r="K131" s="37"/>
      <c r="L131" s="61">
        <v>20050707</v>
      </c>
    </row>
    <row r="132" spans="1:12" ht="15">
      <c r="A132" s="7">
        <v>102</v>
      </c>
      <c r="B132" s="17" t="s">
        <v>557</v>
      </c>
      <c r="C132" s="18" t="s">
        <v>558</v>
      </c>
      <c r="D132" s="17" t="s">
        <v>532</v>
      </c>
      <c r="E132" s="18" t="s">
        <v>559</v>
      </c>
      <c r="F132" s="27">
        <f t="shared" si="4"/>
        <v>84715</v>
      </c>
      <c r="G132" s="37">
        <v>17095</v>
      </c>
      <c r="H132" s="37">
        <v>38908</v>
      </c>
      <c r="I132" s="37">
        <v>0</v>
      </c>
      <c r="J132" s="37">
        <v>28712</v>
      </c>
      <c r="K132" s="37"/>
      <c r="L132" s="61">
        <v>20050608</v>
      </c>
    </row>
    <row r="133" spans="1:12" ht="15">
      <c r="A133" s="7">
        <v>103</v>
      </c>
      <c r="B133" s="17" t="s">
        <v>560</v>
      </c>
      <c r="C133" s="18" t="s">
        <v>561</v>
      </c>
      <c r="D133" s="17" t="s">
        <v>532</v>
      </c>
      <c r="E133" s="18" t="s">
        <v>562</v>
      </c>
      <c r="F133" s="27">
        <f t="shared" si="4"/>
        <v>1647650</v>
      </c>
      <c r="G133" s="37">
        <v>2000</v>
      </c>
      <c r="H133" s="37">
        <v>422885</v>
      </c>
      <c r="I133" s="37">
        <v>0</v>
      </c>
      <c r="J133" s="37">
        <v>1222765</v>
      </c>
      <c r="K133" s="37"/>
      <c r="L133" s="61">
        <v>20050608</v>
      </c>
    </row>
    <row r="134" spans="1:12" ht="15">
      <c r="A134" s="7">
        <v>104</v>
      </c>
      <c r="B134" s="17" t="s">
        <v>563</v>
      </c>
      <c r="C134" s="18" t="s">
        <v>564</v>
      </c>
      <c r="D134" s="17" t="s">
        <v>532</v>
      </c>
      <c r="E134" s="18" t="s">
        <v>565</v>
      </c>
      <c r="F134" s="27">
        <f t="shared" si="4"/>
        <v>120773</v>
      </c>
      <c r="G134" s="37">
        <v>11699</v>
      </c>
      <c r="H134" s="37">
        <v>94124</v>
      </c>
      <c r="I134" s="37">
        <v>0</v>
      </c>
      <c r="J134" s="37">
        <v>14950</v>
      </c>
      <c r="K134" s="37"/>
      <c r="L134" s="61">
        <v>20050608</v>
      </c>
    </row>
    <row r="135" spans="1:12" ht="15">
      <c r="A135" s="7">
        <v>105</v>
      </c>
      <c r="B135" s="17" t="s">
        <v>566</v>
      </c>
      <c r="C135" s="18" t="s">
        <v>567</v>
      </c>
      <c r="D135" s="17" t="s">
        <v>532</v>
      </c>
      <c r="E135" s="18" t="s">
        <v>568</v>
      </c>
      <c r="F135" s="27">
        <f t="shared" si="4"/>
        <v>169599</v>
      </c>
      <c r="G135" s="37">
        <v>90000</v>
      </c>
      <c r="H135" s="37">
        <v>44199</v>
      </c>
      <c r="I135" s="37">
        <v>4300</v>
      </c>
      <c r="J135" s="37">
        <v>31100</v>
      </c>
      <c r="K135" s="37"/>
      <c r="L135" s="61">
        <v>20050707</v>
      </c>
    </row>
    <row r="136" spans="1:12" ht="15">
      <c r="A136" s="7">
        <v>106</v>
      </c>
      <c r="B136" s="17" t="s">
        <v>569</v>
      </c>
      <c r="C136" s="18" t="s">
        <v>570</v>
      </c>
      <c r="D136" s="17" t="s">
        <v>532</v>
      </c>
      <c r="E136" s="18" t="s">
        <v>571</v>
      </c>
      <c r="F136" s="27">
        <f t="shared" si="4"/>
        <v>2348071</v>
      </c>
      <c r="G136" s="37">
        <v>345500</v>
      </c>
      <c r="H136" s="37">
        <v>988179</v>
      </c>
      <c r="I136" s="37">
        <v>26500</v>
      </c>
      <c r="J136" s="37">
        <v>987892</v>
      </c>
      <c r="K136" s="37"/>
      <c r="L136" s="61">
        <v>20050707</v>
      </c>
    </row>
    <row r="137" spans="1:12" ht="15">
      <c r="A137" s="7">
        <v>107</v>
      </c>
      <c r="B137" s="17" t="s">
        <v>572</v>
      </c>
      <c r="C137" s="18" t="s">
        <v>573</v>
      </c>
      <c r="D137" s="17" t="s">
        <v>532</v>
      </c>
      <c r="E137" s="18" t="s">
        <v>574</v>
      </c>
      <c r="F137" s="27">
        <f t="shared" si="4"/>
        <v>17300</v>
      </c>
      <c r="G137" s="37">
        <v>0</v>
      </c>
      <c r="H137" s="37">
        <v>12000</v>
      </c>
      <c r="I137" s="37">
        <v>0</v>
      </c>
      <c r="J137" s="37">
        <v>5300</v>
      </c>
      <c r="K137" s="37"/>
      <c r="L137" s="61">
        <v>20050608</v>
      </c>
    </row>
    <row r="138" spans="1:12" ht="15">
      <c r="A138" s="7">
        <v>108</v>
      </c>
      <c r="B138" s="17" t="s">
        <v>575</v>
      </c>
      <c r="C138" s="18" t="s">
        <v>576</v>
      </c>
      <c r="D138" s="17" t="s">
        <v>532</v>
      </c>
      <c r="E138" s="18" t="s">
        <v>577</v>
      </c>
      <c r="F138" s="27">
        <f t="shared" si="4"/>
        <v>7415727</v>
      </c>
      <c r="G138" s="37">
        <v>1430343</v>
      </c>
      <c r="H138" s="37">
        <v>303043</v>
      </c>
      <c r="I138" s="37">
        <v>4645801</v>
      </c>
      <c r="J138" s="37">
        <v>1036540</v>
      </c>
      <c r="K138" s="37"/>
      <c r="L138" s="61">
        <v>20050608</v>
      </c>
    </row>
    <row r="139" spans="1:12" ht="15">
      <c r="A139" s="7">
        <v>109</v>
      </c>
      <c r="B139" s="17" t="s">
        <v>578</v>
      </c>
      <c r="C139" s="18" t="s">
        <v>579</v>
      </c>
      <c r="D139" s="17" t="s">
        <v>532</v>
      </c>
      <c r="E139" s="18" t="s">
        <v>580</v>
      </c>
      <c r="F139" s="27">
        <f t="shared" si="4"/>
        <v>707539</v>
      </c>
      <c r="G139" s="37">
        <v>10837</v>
      </c>
      <c r="H139" s="37">
        <v>229751</v>
      </c>
      <c r="I139" s="37">
        <v>363195</v>
      </c>
      <c r="J139" s="37">
        <v>103756</v>
      </c>
      <c r="K139" s="37"/>
      <c r="L139" s="61">
        <v>20050608</v>
      </c>
    </row>
    <row r="140" spans="1:12" ht="15">
      <c r="A140" s="7">
        <v>110</v>
      </c>
      <c r="B140" s="17" t="s">
        <v>581</v>
      </c>
      <c r="C140" s="18" t="s">
        <v>582</v>
      </c>
      <c r="D140" s="17" t="s">
        <v>532</v>
      </c>
      <c r="E140" s="18" t="s">
        <v>583</v>
      </c>
      <c r="F140" s="27">
        <f t="shared" si="4"/>
        <v>1432809</v>
      </c>
      <c r="G140" s="37">
        <v>911930</v>
      </c>
      <c r="H140" s="37">
        <v>168889</v>
      </c>
      <c r="I140" s="37">
        <v>100</v>
      </c>
      <c r="J140" s="37">
        <v>351890</v>
      </c>
      <c r="K140" s="37"/>
      <c r="L140" s="61">
        <v>20050707</v>
      </c>
    </row>
    <row r="141" spans="1:12" ht="15">
      <c r="A141" s="7">
        <v>111</v>
      </c>
      <c r="B141" s="17" t="s">
        <v>584</v>
      </c>
      <c r="C141" s="18" t="s">
        <v>585</v>
      </c>
      <c r="D141" s="17" t="s">
        <v>532</v>
      </c>
      <c r="E141" s="18" t="s">
        <v>586</v>
      </c>
      <c r="F141" s="27">
        <f t="shared" si="4"/>
        <v>2278501</v>
      </c>
      <c r="G141" s="37">
        <v>2110598</v>
      </c>
      <c r="H141" s="37">
        <v>144673</v>
      </c>
      <c r="I141" s="37">
        <v>0</v>
      </c>
      <c r="J141" s="37">
        <v>23230</v>
      </c>
      <c r="K141" s="37"/>
      <c r="L141" s="61">
        <v>20050707</v>
      </c>
    </row>
    <row r="142" spans="1:12" ht="15">
      <c r="A142" s="7">
        <v>112</v>
      </c>
      <c r="B142" s="17" t="s">
        <v>587</v>
      </c>
      <c r="C142" s="18" t="s">
        <v>588</v>
      </c>
      <c r="D142" s="17" t="s">
        <v>532</v>
      </c>
      <c r="E142" s="18" t="s">
        <v>589</v>
      </c>
      <c r="F142" s="27">
        <f t="shared" si="4"/>
        <v>430516</v>
      </c>
      <c r="G142" s="37">
        <v>0</v>
      </c>
      <c r="H142" s="37">
        <v>424516</v>
      </c>
      <c r="I142" s="37">
        <v>0</v>
      </c>
      <c r="J142" s="37">
        <v>6000</v>
      </c>
      <c r="K142" s="37"/>
      <c r="L142" s="61">
        <v>20050707</v>
      </c>
    </row>
    <row r="143" spans="1:12" ht="15">
      <c r="A143" s="7">
        <v>113</v>
      </c>
      <c r="B143" s="17" t="s">
        <v>590</v>
      </c>
      <c r="C143" s="18" t="s">
        <v>591</v>
      </c>
      <c r="D143" s="17" t="s">
        <v>532</v>
      </c>
      <c r="E143" s="18" t="s">
        <v>592</v>
      </c>
      <c r="F143" s="27">
        <f t="shared" si="4"/>
        <v>2028933</v>
      </c>
      <c r="G143" s="37">
        <v>945500</v>
      </c>
      <c r="H143" s="37">
        <v>893657</v>
      </c>
      <c r="I143" s="37">
        <v>0</v>
      </c>
      <c r="J143" s="37">
        <v>189776</v>
      </c>
      <c r="K143" s="37"/>
      <c r="L143" s="61">
        <v>20050608</v>
      </c>
    </row>
    <row r="144" spans="1:12" ht="15">
      <c r="A144" s="7">
        <v>114</v>
      </c>
      <c r="B144" s="17" t="s">
        <v>593</v>
      </c>
      <c r="C144" s="18" t="s">
        <v>594</v>
      </c>
      <c r="D144" s="17" t="s">
        <v>532</v>
      </c>
      <c r="E144" s="18" t="s">
        <v>595</v>
      </c>
      <c r="F144" s="27">
        <f t="shared" si="4"/>
        <v>328357</v>
      </c>
      <c r="G144" s="37">
        <v>0</v>
      </c>
      <c r="H144" s="37">
        <v>328357</v>
      </c>
      <c r="I144" s="37">
        <v>0</v>
      </c>
      <c r="J144" s="37">
        <v>0</v>
      </c>
      <c r="K144" s="37"/>
      <c r="L144" s="61">
        <v>20050608</v>
      </c>
    </row>
    <row r="145" spans="1:12" ht="15">
      <c r="A145" s="7">
        <v>115</v>
      </c>
      <c r="B145" s="17" t="s">
        <v>596</v>
      </c>
      <c r="C145" s="18" t="s">
        <v>597</v>
      </c>
      <c r="D145" s="17" t="s">
        <v>532</v>
      </c>
      <c r="E145" s="18" t="s">
        <v>598</v>
      </c>
      <c r="F145" s="27">
        <f t="shared" si="4"/>
        <v>5690016</v>
      </c>
      <c r="G145" s="37">
        <v>1870150</v>
      </c>
      <c r="H145" s="37">
        <v>2179599</v>
      </c>
      <c r="I145" s="37">
        <v>277650</v>
      </c>
      <c r="J145" s="37">
        <v>1362617</v>
      </c>
      <c r="K145" s="37"/>
      <c r="L145" s="61">
        <v>20050707</v>
      </c>
    </row>
    <row r="146" spans="1:12" ht="15">
      <c r="A146" s="7">
        <v>116</v>
      </c>
      <c r="B146" s="17" t="s">
        <v>599</v>
      </c>
      <c r="C146" s="18" t="s">
        <v>600</v>
      </c>
      <c r="D146" s="17" t="s">
        <v>532</v>
      </c>
      <c r="E146" s="18" t="s">
        <v>601</v>
      </c>
      <c r="F146" s="27">
        <f t="shared" si="4"/>
        <v>561038</v>
      </c>
      <c r="G146" s="37">
        <v>0</v>
      </c>
      <c r="H146" s="37">
        <v>277194</v>
      </c>
      <c r="I146" s="37">
        <v>0</v>
      </c>
      <c r="J146" s="37">
        <v>283844</v>
      </c>
      <c r="K146" s="37"/>
      <c r="L146" s="61">
        <v>20050608</v>
      </c>
    </row>
    <row r="147" spans="1:12" ht="15">
      <c r="A147" s="7">
        <v>117</v>
      </c>
      <c r="B147" s="17" t="s">
        <v>602</v>
      </c>
      <c r="C147" s="18" t="s">
        <v>603</v>
      </c>
      <c r="D147" s="17" t="s">
        <v>532</v>
      </c>
      <c r="E147" s="18" t="s">
        <v>604</v>
      </c>
      <c r="F147" s="27">
        <f t="shared" si="4"/>
        <v>8913193</v>
      </c>
      <c r="G147" s="37">
        <v>1378369</v>
      </c>
      <c r="H147" s="37">
        <v>1122527</v>
      </c>
      <c r="I147" s="37">
        <v>3608600</v>
      </c>
      <c r="J147" s="37">
        <v>2803697</v>
      </c>
      <c r="K147" s="37"/>
      <c r="L147" s="61">
        <v>20050707</v>
      </c>
    </row>
    <row r="148" spans="1:12" ht="15">
      <c r="A148" s="7">
        <v>118</v>
      </c>
      <c r="B148" s="17" t="s">
        <v>605</v>
      </c>
      <c r="C148" s="18" t="s">
        <v>606</v>
      </c>
      <c r="D148" s="17" t="s">
        <v>532</v>
      </c>
      <c r="E148" s="18" t="s">
        <v>607</v>
      </c>
      <c r="F148" s="27">
        <f t="shared" si="4"/>
        <v>61049</v>
      </c>
      <c r="G148" s="37">
        <v>0</v>
      </c>
      <c r="H148" s="37">
        <v>30800</v>
      </c>
      <c r="I148" s="37">
        <v>27549</v>
      </c>
      <c r="J148" s="37">
        <v>2700</v>
      </c>
      <c r="K148" s="37"/>
      <c r="L148" s="61">
        <v>20050707</v>
      </c>
    </row>
    <row r="149" spans="1:12" ht="15">
      <c r="A149" s="7">
        <v>119</v>
      </c>
      <c r="B149" s="17" t="s">
        <v>608</v>
      </c>
      <c r="C149" s="18" t="s">
        <v>609</v>
      </c>
      <c r="D149" s="17" t="s">
        <v>532</v>
      </c>
      <c r="E149" s="18" t="s">
        <v>610</v>
      </c>
      <c r="F149" s="50" t="s">
        <v>1728</v>
      </c>
      <c r="G149" s="50" t="s">
        <v>1728</v>
      </c>
      <c r="H149" s="50" t="s">
        <v>1728</v>
      </c>
      <c r="I149" s="50" t="s">
        <v>1728</v>
      </c>
      <c r="J149" s="50" t="s">
        <v>1728</v>
      </c>
      <c r="K149" s="50"/>
      <c r="L149" s="50" t="s">
        <v>1728</v>
      </c>
    </row>
    <row r="150" spans="1:12" ht="15">
      <c r="A150" s="7">
        <v>120</v>
      </c>
      <c r="B150" s="17" t="s">
        <v>611</v>
      </c>
      <c r="C150" s="18" t="s">
        <v>612</v>
      </c>
      <c r="D150" s="17" t="s">
        <v>532</v>
      </c>
      <c r="E150" s="18" t="s">
        <v>613</v>
      </c>
      <c r="F150" s="27">
        <f>G150+H150+I150+J150</f>
        <v>336644</v>
      </c>
      <c r="G150" s="37">
        <v>0</v>
      </c>
      <c r="H150" s="37">
        <v>196746</v>
      </c>
      <c r="I150" s="37">
        <v>0</v>
      </c>
      <c r="J150" s="37">
        <v>139898</v>
      </c>
      <c r="K150" s="37"/>
      <c r="L150" s="61">
        <v>20050707</v>
      </c>
    </row>
    <row r="151" spans="1:12" ht="15">
      <c r="A151" s="7">
        <v>121</v>
      </c>
      <c r="B151" s="17" t="s">
        <v>614</v>
      </c>
      <c r="C151" s="18" t="s">
        <v>615</v>
      </c>
      <c r="D151" s="17" t="s">
        <v>532</v>
      </c>
      <c r="E151" s="18" t="s">
        <v>616</v>
      </c>
      <c r="F151" s="27">
        <f>G151+H151+I151+J151</f>
        <v>336340</v>
      </c>
      <c r="G151" s="37">
        <v>240000</v>
      </c>
      <c r="H151" s="37">
        <v>51340</v>
      </c>
      <c r="I151" s="37">
        <v>0</v>
      </c>
      <c r="J151" s="37">
        <v>45000</v>
      </c>
      <c r="K151" s="37"/>
      <c r="L151" s="61">
        <v>20050707</v>
      </c>
    </row>
    <row r="152" spans="1:12" ht="15">
      <c r="A152" s="7">
        <v>122</v>
      </c>
      <c r="B152" s="17" t="s">
        <v>617</v>
      </c>
      <c r="C152" s="18" t="s">
        <v>618</v>
      </c>
      <c r="D152" s="17" t="s">
        <v>532</v>
      </c>
      <c r="E152" s="18" t="s">
        <v>619</v>
      </c>
      <c r="F152" s="27">
        <f>G152+H152+I152+J152</f>
        <v>3189022</v>
      </c>
      <c r="G152" s="37">
        <v>1393681</v>
      </c>
      <c r="H152" s="37">
        <v>675961</v>
      </c>
      <c r="I152" s="37">
        <v>30010</v>
      </c>
      <c r="J152" s="37">
        <v>1089370</v>
      </c>
      <c r="K152" s="37"/>
      <c r="L152" s="61">
        <v>20050707</v>
      </c>
    </row>
    <row r="153" spans="1:12" ht="15">
      <c r="A153" s="7">
        <v>123</v>
      </c>
      <c r="B153" s="17" t="s">
        <v>620</v>
      </c>
      <c r="C153" s="18" t="s">
        <v>621</v>
      </c>
      <c r="D153" s="17" t="s">
        <v>532</v>
      </c>
      <c r="E153" s="18" t="s">
        <v>622</v>
      </c>
      <c r="F153" s="50" t="s">
        <v>1728</v>
      </c>
      <c r="G153" s="50" t="s">
        <v>1728</v>
      </c>
      <c r="H153" s="50" t="s">
        <v>1728</v>
      </c>
      <c r="I153" s="50" t="s">
        <v>1728</v>
      </c>
      <c r="J153" s="50" t="s">
        <v>1728</v>
      </c>
      <c r="K153" s="50"/>
      <c r="L153" s="50" t="s">
        <v>1728</v>
      </c>
    </row>
    <row r="154" spans="1:12" ht="15">
      <c r="A154" s="7">
        <v>124</v>
      </c>
      <c r="B154" s="17" t="s">
        <v>623</v>
      </c>
      <c r="C154" s="18" t="s">
        <v>624</v>
      </c>
      <c r="D154" s="17" t="s">
        <v>532</v>
      </c>
      <c r="E154" s="18" t="s">
        <v>625</v>
      </c>
      <c r="F154" s="27">
        <f aca="true" t="shared" si="5" ref="F154:F161">G154+H154+I154+J154</f>
        <v>75939</v>
      </c>
      <c r="G154" s="37">
        <v>0</v>
      </c>
      <c r="H154" s="37">
        <v>65939</v>
      </c>
      <c r="I154" s="37">
        <v>0</v>
      </c>
      <c r="J154" s="37">
        <v>10000</v>
      </c>
      <c r="K154" s="37"/>
      <c r="L154" s="61">
        <v>20050707</v>
      </c>
    </row>
    <row r="155" spans="1:12" ht="15">
      <c r="A155" s="7">
        <v>125</v>
      </c>
      <c r="B155" s="17" t="s">
        <v>626</v>
      </c>
      <c r="C155" s="18" t="s">
        <v>627</v>
      </c>
      <c r="D155" s="17" t="s">
        <v>532</v>
      </c>
      <c r="E155" s="18" t="s">
        <v>628</v>
      </c>
      <c r="F155" s="27">
        <f t="shared" si="5"/>
        <v>879266</v>
      </c>
      <c r="G155" s="37">
        <v>476000</v>
      </c>
      <c r="H155" s="37">
        <v>100184</v>
      </c>
      <c r="I155" s="37">
        <v>271220</v>
      </c>
      <c r="J155" s="37">
        <v>31862</v>
      </c>
      <c r="K155" s="37"/>
      <c r="L155" s="61">
        <v>20050707</v>
      </c>
    </row>
    <row r="156" spans="1:12" ht="15">
      <c r="A156" s="7">
        <v>126</v>
      </c>
      <c r="B156" s="17" t="s">
        <v>629</v>
      </c>
      <c r="C156" s="18" t="s">
        <v>630</v>
      </c>
      <c r="D156" s="17" t="s">
        <v>532</v>
      </c>
      <c r="E156" s="18" t="s">
        <v>631</v>
      </c>
      <c r="F156" s="27">
        <f t="shared" si="5"/>
        <v>792590</v>
      </c>
      <c r="G156" s="37">
        <v>258298</v>
      </c>
      <c r="H156" s="37">
        <v>379815</v>
      </c>
      <c r="I156" s="37">
        <v>64000</v>
      </c>
      <c r="J156" s="37">
        <v>90477</v>
      </c>
      <c r="K156" s="37"/>
      <c r="L156" s="61">
        <v>20050707</v>
      </c>
    </row>
    <row r="157" spans="1:12" ht="15">
      <c r="A157" s="7">
        <v>127</v>
      </c>
      <c r="B157" s="17" t="s">
        <v>632</v>
      </c>
      <c r="C157" s="18" t="s">
        <v>633</v>
      </c>
      <c r="D157" s="17" t="s">
        <v>532</v>
      </c>
      <c r="E157" s="18" t="s">
        <v>634</v>
      </c>
      <c r="F157" s="27">
        <f t="shared" si="5"/>
        <v>1700250</v>
      </c>
      <c r="G157" s="37">
        <v>280000</v>
      </c>
      <c r="H157" s="37">
        <v>159600</v>
      </c>
      <c r="I157" s="37">
        <v>1200000</v>
      </c>
      <c r="J157" s="37">
        <v>60650</v>
      </c>
      <c r="K157" s="37"/>
      <c r="L157" s="61">
        <v>20050707</v>
      </c>
    </row>
    <row r="158" spans="1:12" ht="15">
      <c r="A158" s="7">
        <v>128</v>
      </c>
      <c r="B158" s="17" t="s">
        <v>635</v>
      </c>
      <c r="C158" s="18" t="s">
        <v>636</v>
      </c>
      <c r="D158" s="17" t="s">
        <v>532</v>
      </c>
      <c r="E158" s="18" t="s">
        <v>637</v>
      </c>
      <c r="F158" s="27">
        <f t="shared" si="5"/>
        <v>232220</v>
      </c>
      <c r="G158" s="37">
        <v>3000</v>
      </c>
      <c r="H158" s="37">
        <v>82485</v>
      </c>
      <c r="I158" s="37">
        <v>48738</v>
      </c>
      <c r="J158" s="37">
        <v>97997</v>
      </c>
      <c r="K158" s="37"/>
      <c r="L158" s="61">
        <v>20050707</v>
      </c>
    </row>
    <row r="159" spans="1:12" ht="15">
      <c r="A159" s="7">
        <v>129</v>
      </c>
      <c r="B159" s="17" t="s">
        <v>638</v>
      </c>
      <c r="C159" s="18" t="s">
        <v>639</v>
      </c>
      <c r="D159" s="17" t="s">
        <v>532</v>
      </c>
      <c r="E159" s="18" t="s">
        <v>519</v>
      </c>
      <c r="F159" s="27">
        <f t="shared" si="5"/>
        <v>10400</v>
      </c>
      <c r="G159" s="37">
        <v>0</v>
      </c>
      <c r="H159" s="37">
        <v>9350</v>
      </c>
      <c r="I159" s="37">
        <v>0</v>
      </c>
      <c r="J159" s="37">
        <v>1050</v>
      </c>
      <c r="K159" s="37"/>
      <c r="L159" s="61">
        <v>20050608</v>
      </c>
    </row>
    <row r="160" spans="1:12" ht="15">
      <c r="A160" s="7">
        <v>130</v>
      </c>
      <c r="B160" s="17" t="s">
        <v>640</v>
      </c>
      <c r="C160" s="18" t="s">
        <v>641</v>
      </c>
      <c r="D160" s="17" t="s">
        <v>532</v>
      </c>
      <c r="E160" s="18" t="s">
        <v>642</v>
      </c>
      <c r="F160" s="27">
        <f t="shared" si="5"/>
        <v>447834</v>
      </c>
      <c r="G160" s="37">
        <v>0</v>
      </c>
      <c r="H160" s="37">
        <v>198892</v>
      </c>
      <c r="I160" s="37">
        <v>68000</v>
      </c>
      <c r="J160" s="37">
        <v>180942</v>
      </c>
      <c r="K160" s="37"/>
      <c r="L160" s="61">
        <v>20050608</v>
      </c>
    </row>
    <row r="161" spans="1:12" ht="15">
      <c r="A161" s="7">
        <v>131</v>
      </c>
      <c r="B161" s="17" t="s">
        <v>643</v>
      </c>
      <c r="C161" s="18" t="s">
        <v>644</v>
      </c>
      <c r="D161" s="17" t="s">
        <v>532</v>
      </c>
      <c r="E161" s="18" t="s">
        <v>645</v>
      </c>
      <c r="F161" s="27">
        <f t="shared" si="5"/>
        <v>852404</v>
      </c>
      <c r="G161" s="37">
        <v>273000</v>
      </c>
      <c r="H161" s="37">
        <v>447054</v>
      </c>
      <c r="I161" s="37">
        <v>0</v>
      </c>
      <c r="J161" s="37">
        <v>132350</v>
      </c>
      <c r="K161" s="37"/>
      <c r="L161" s="61">
        <v>20050707</v>
      </c>
    </row>
    <row r="162" spans="1:12" ht="15">
      <c r="A162" s="7">
        <v>132</v>
      </c>
      <c r="B162" s="17" t="s">
        <v>646</v>
      </c>
      <c r="C162" s="18" t="s">
        <v>647</v>
      </c>
      <c r="D162" s="17" t="s">
        <v>532</v>
      </c>
      <c r="E162" s="18" t="s">
        <v>648</v>
      </c>
      <c r="F162" s="50" t="s">
        <v>1728</v>
      </c>
      <c r="G162" s="50" t="s">
        <v>1728</v>
      </c>
      <c r="H162" s="50" t="s">
        <v>1728</v>
      </c>
      <c r="I162" s="50" t="s">
        <v>1728</v>
      </c>
      <c r="J162" s="50" t="s">
        <v>1728</v>
      </c>
      <c r="K162" s="50"/>
      <c r="L162" s="50" t="s">
        <v>1728</v>
      </c>
    </row>
    <row r="163" spans="1:12" ht="15">
      <c r="A163" s="7">
        <v>133</v>
      </c>
      <c r="B163" s="17" t="s">
        <v>649</v>
      </c>
      <c r="C163" s="18" t="s">
        <v>650</v>
      </c>
      <c r="D163" s="17" t="s">
        <v>532</v>
      </c>
      <c r="E163" s="18" t="s">
        <v>651</v>
      </c>
      <c r="F163" s="27">
        <f aca="true" t="shared" si="6" ref="F163:F173">G163+H163+I163+J163</f>
        <v>0</v>
      </c>
      <c r="G163" s="37">
        <v>0</v>
      </c>
      <c r="H163" s="37">
        <v>0</v>
      </c>
      <c r="I163" s="37">
        <v>0</v>
      </c>
      <c r="J163" s="37">
        <v>0</v>
      </c>
      <c r="K163" s="37"/>
      <c r="L163" s="61">
        <v>20050707</v>
      </c>
    </row>
    <row r="164" spans="1:12" ht="15">
      <c r="A164" s="7">
        <v>134</v>
      </c>
      <c r="B164" s="17" t="s">
        <v>653</v>
      </c>
      <c r="C164" s="18" t="s">
        <v>654</v>
      </c>
      <c r="D164" s="17" t="s">
        <v>652</v>
      </c>
      <c r="E164" s="18" t="s">
        <v>655</v>
      </c>
      <c r="F164" s="27">
        <f t="shared" si="6"/>
        <v>2375187</v>
      </c>
      <c r="G164" s="37">
        <v>0</v>
      </c>
      <c r="H164" s="37">
        <v>162786</v>
      </c>
      <c r="I164" s="37">
        <v>2083000</v>
      </c>
      <c r="J164" s="37">
        <v>129401</v>
      </c>
      <c r="K164" s="37"/>
      <c r="L164" s="61">
        <v>20050608</v>
      </c>
    </row>
    <row r="165" spans="1:12" ht="15">
      <c r="A165" s="7">
        <v>135</v>
      </c>
      <c r="B165" s="17" t="s">
        <v>656</v>
      </c>
      <c r="C165" s="18" t="s">
        <v>657</v>
      </c>
      <c r="D165" s="17" t="s">
        <v>652</v>
      </c>
      <c r="E165" s="18" t="s">
        <v>658</v>
      </c>
      <c r="F165" s="27">
        <f t="shared" si="6"/>
        <v>3500</v>
      </c>
      <c r="G165" s="37">
        <v>0</v>
      </c>
      <c r="H165" s="37">
        <v>1500</v>
      </c>
      <c r="I165" s="37">
        <v>0</v>
      </c>
      <c r="J165" s="37">
        <v>2000</v>
      </c>
      <c r="K165" s="37"/>
      <c r="L165" s="61">
        <v>20050608</v>
      </c>
    </row>
    <row r="166" spans="1:12" ht="15">
      <c r="A166" s="7">
        <v>136</v>
      </c>
      <c r="B166" s="17" t="s">
        <v>659</v>
      </c>
      <c r="C166" s="18" t="s">
        <v>660</v>
      </c>
      <c r="D166" s="17" t="s">
        <v>652</v>
      </c>
      <c r="E166" s="18" t="s">
        <v>661</v>
      </c>
      <c r="F166" s="27">
        <f t="shared" si="6"/>
        <v>441050</v>
      </c>
      <c r="G166" s="37">
        <v>0</v>
      </c>
      <c r="H166" s="37">
        <v>440050</v>
      </c>
      <c r="I166" s="37">
        <v>0</v>
      </c>
      <c r="J166" s="37">
        <v>1000</v>
      </c>
      <c r="K166" s="37"/>
      <c r="L166" s="61">
        <v>20050707</v>
      </c>
    </row>
    <row r="167" spans="1:12" s="5" customFormat="1" ht="15">
      <c r="A167" s="7">
        <v>137</v>
      </c>
      <c r="B167" s="17" t="s">
        <v>662</v>
      </c>
      <c r="C167" s="18" t="s">
        <v>663</v>
      </c>
      <c r="D167" s="17" t="s">
        <v>652</v>
      </c>
      <c r="E167" s="18" t="s">
        <v>664</v>
      </c>
      <c r="F167" s="27">
        <f t="shared" si="6"/>
        <v>61000</v>
      </c>
      <c r="G167" s="37">
        <v>0</v>
      </c>
      <c r="H167" s="37">
        <v>10000</v>
      </c>
      <c r="I167" s="37">
        <v>51000</v>
      </c>
      <c r="J167" s="37">
        <v>0</v>
      </c>
      <c r="K167" s="37"/>
      <c r="L167" s="61">
        <v>20050608</v>
      </c>
    </row>
    <row r="168" spans="1:12" ht="15">
      <c r="A168" s="7">
        <v>138</v>
      </c>
      <c r="B168" s="17" t="s">
        <v>665</v>
      </c>
      <c r="C168" s="18" t="s">
        <v>666</v>
      </c>
      <c r="D168" s="17" t="s">
        <v>652</v>
      </c>
      <c r="E168" s="18" t="s">
        <v>667</v>
      </c>
      <c r="F168" s="27">
        <f t="shared" si="6"/>
        <v>1407507</v>
      </c>
      <c r="G168" s="37">
        <v>691000</v>
      </c>
      <c r="H168" s="37">
        <v>597570</v>
      </c>
      <c r="I168" s="37">
        <v>18500</v>
      </c>
      <c r="J168" s="37">
        <v>100437</v>
      </c>
      <c r="K168" s="37"/>
      <c r="L168" s="61">
        <v>20050608</v>
      </c>
    </row>
    <row r="169" spans="1:12" ht="15">
      <c r="A169" s="7">
        <v>139</v>
      </c>
      <c r="B169" s="17" t="s">
        <v>668</v>
      </c>
      <c r="C169" s="18" t="s">
        <v>669</v>
      </c>
      <c r="D169" s="17" t="s">
        <v>652</v>
      </c>
      <c r="E169" s="18" t="s">
        <v>670</v>
      </c>
      <c r="F169" s="27">
        <f t="shared" si="6"/>
        <v>731464</v>
      </c>
      <c r="G169" s="37">
        <v>106050</v>
      </c>
      <c r="H169" s="37">
        <v>56036</v>
      </c>
      <c r="I169" s="37">
        <v>500000</v>
      </c>
      <c r="J169" s="37">
        <v>69378</v>
      </c>
      <c r="K169" s="37"/>
      <c r="L169" s="61">
        <v>20050608</v>
      </c>
    </row>
    <row r="170" spans="1:12" ht="15">
      <c r="A170" s="7">
        <v>140</v>
      </c>
      <c r="B170" s="17" t="s">
        <v>671</v>
      </c>
      <c r="C170" s="18" t="s">
        <v>672</v>
      </c>
      <c r="D170" s="17" t="s">
        <v>652</v>
      </c>
      <c r="E170" s="18" t="s">
        <v>673</v>
      </c>
      <c r="F170" s="27">
        <f t="shared" si="6"/>
        <v>33815</v>
      </c>
      <c r="G170" s="37">
        <v>0</v>
      </c>
      <c r="H170" s="37">
        <v>33815</v>
      </c>
      <c r="I170" s="37">
        <v>0</v>
      </c>
      <c r="J170" s="37">
        <v>0</v>
      </c>
      <c r="K170" s="37"/>
      <c r="L170" s="61">
        <v>20050707</v>
      </c>
    </row>
    <row r="171" spans="1:12" ht="15">
      <c r="A171" s="7">
        <v>141</v>
      </c>
      <c r="B171" s="17" t="s">
        <v>674</v>
      </c>
      <c r="C171" s="18" t="s">
        <v>675</v>
      </c>
      <c r="D171" s="17" t="s">
        <v>652</v>
      </c>
      <c r="E171" s="18" t="s">
        <v>676</v>
      </c>
      <c r="F171" s="27">
        <f t="shared" si="6"/>
        <v>20981951</v>
      </c>
      <c r="G171" s="37">
        <v>4264955</v>
      </c>
      <c r="H171" s="37">
        <v>686363</v>
      </c>
      <c r="I171" s="37">
        <v>0</v>
      </c>
      <c r="J171" s="37">
        <v>16030633</v>
      </c>
      <c r="K171" s="37"/>
      <c r="L171" s="61">
        <v>20050707</v>
      </c>
    </row>
    <row r="172" spans="1:12" ht="15">
      <c r="A172" s="7">
        <v>142</v>
      </c>
      <c r="B172" s="17" t="s">
        <v>677</v>
      </c>
      <c r="C172" s="18" t="s">
        <v>678</v>
      </c>
      <c r="D172" s="17" t="s">
        <v>652</v>
      </c>
      <c r="E172" s="18" t="s">
        <v>679</v>
      </c>
      <c r="F172" s="27">
        <f t="shared" si="6"/>
        <v>19856809</v>
      </c>
      <c r="G172" s="37">
        <v>465170</v>
      </c>
      <c r="H172" s="37">
        <v>2450059</v>
      </c>
      <c r="I172" s="37">
        <v>15384383</v>
      </c>
      <c r="J172" s="37">
        <v>1557197</v>
      </c>
      <c r="K172" s="37"/>
      <c r="L172" s="61">
        <v>20050707</v>
      </c>
    </row>
    <row r="173" spans="1:12" ht="15">
      <c r="A173" s="7">
        <v>143</v>
      </c>
      <c r="B173" s="17" t="s">
        <v>680</v>
      </c>
      <c r="C173" s="18" t="s">
        <v>681</v>
      </c>
      <c r="D173" s="17" t="s">
        <v>652</v>
      </c>
      <c r="E173" s="18" t="s">
        <v>682</v>
      </c>
      <c r="F173" s="27">
        <f t="shared" si="6"/>
        <v>17229</v>
      </c>
      <c r="G173" s="37">
        <v>100</v>
      </c>
      <c r="H173" s="37">
        <v>10229</v>
      </c>
      <c r="I173" s="37">
        <v>0</v>
      </c>
      <c r="J173" s="37">
        <v>6900</v>
      </c>
      <c r="K173" s="37"/>
      <c r="L173" s="61">
        <v>20050608</v>
      </c>
    </row>
    <row r="174" spans="1:12" ht="15">
      <c r="A174" s="7">
        <v>144</v>
      </c>
      <c r="B174" s="17" t="s">
        <v>683</v>
      </c>
      <c r="C174" s="18" t="s">
        <v>684</v>
      </c>
      <c r="D174" s="17" t="s">
        <v>652</v>
      </c>
      <c r="E174" s="18" t="s">
        <v>685</v>
      </c>
      <c r="F174" s="50" t="s">
        <v>1728</v>
      </c>
      <c r="G174" s="50" t="s">
        <v>1728</v>
      </c>
      <c r="H174" s="50" t="s">
        <v>1728</v>
      </c>
      <c r="I174" s="50" t="s">
        <v>1728</v>
      </c>
      <c r="J174" s="50" t="s">
        <v>1728</v>
      </c>
      <c r="K174" s="50"/>
      <c r="L174" s="50" t="s">
        <v>1728</v>
      </c>
    </row>
    <row r="175" spans="1:12" ht="15">
      <c r="A175" s="7">
        <v>145</v>
      </c>
      <c r="B175" s="17" t="s">
        <v>686</v>
      </c>
      <c r="C175" s="18" t="s">
        <v>687</v>
      </c>
      <c r="D175" s="17" t="s">
        <v>652</v>
      </c>
      <c r="E175" s="18" t="s">
        <v>688</v>
      </c>
      <c r="F175" s="27">
        <f aca="true" t="shared" si="7" ref="F175:F181">G175+H175+I175+J175</f>
        <v>293953</v>
      </c>
      <c r="G175" s="37">
        <v>0</v>
      </c>
      <c r="H175" s="37">
        <v>230853</v>
      </c>
      <c r="I175" s="37">
        <v>0</v>
      </c>
      <c r="J175" s="37">
        <v>63100</v>
      </c>
      <c r="K175" s="37"/>
      <c r="L175" s="61">
        <v>20050707</v>
      </c>
    </row>
    <row r="176" spans="1:12" ht="15">
      <c r="A176" s="7">
        <v>146</v>
      </c>
      <c r="B176" s="17" t="s">
        <v>689</v>
      </c>
      <c r="C176" s="18" t="s">
        <v>690</v>
      </c>
      <c r="D176" s="17" t="s">
        <v>652</v>
      </c>
      <c r="E176" s="18" t="s">
        <v>691</v>
      </c>
      <c r="F176" s="27">
        <f t="shared" si="7"/>
        <v>80568</v>
      </c>
      <c r="G176" s="37">
        <v>0</v>
      </c>
      <c r="H176" s="37">
        <v>80568</v>
      </c>
      <c r="I176" s="37">
        <v>0</v>
      </c>
      <c r="J176" s="37">
        <v>0</v>
      </c>
      <c r="K176" s="37"/>
      <c r="L176" s="61">
        <v>20050608</v>
      </c>
    </row>
    <row r="177" spans="1:12" ht="15">
      <c r="A177" s="7">
        <v>147</v>
      </c>
      <c r="B177" s="17" t="s">
        <v>692</v>
      </c>
      <c r="C177" s="18" t="s">
        <v>693</v>
      </c>
      <c r="D177" s="17" t="s">
        <v>652</v>
      </c>
      <c r="E177" s="18" t="s">
        <v>694</v>
      </c>
      <c r="F177" s="27">
        <f t="shared" si="7"/>
        <v>274227</v>
      </c>
      <c r="G177" s="37">
        <v>7300</v>
      </c>
      <c r="H177" s="37">
        <v>94375</v>
      </c>
      <c r="I177" s="37">
        <v>0</v>
      </c>
      <c r="J177" s="37">
        <v>172552</v>
      </c>
      <c r="K177" s="37"/>
      <c r="L177" s="61">
        <v>20050707</v>
      </c>
    </row>
    <row r="178" spans="1:12" ht="15">
      <c r="A178" s="7">
        <v>148</v>
      </c>
      <c r="B178" s="17" t="s">
        <v>695</v>
      </c>
      <c r="C178" s="18" t="s">
        <v>696</v>
      </c>
      <c r="D178" s="17" t="s">
        <v>652</v>
      </c>
      <c r="E178" s="18" t="s">
        <v>697</v>
      </c>
      <c r="F178" s="27">
        <f t="shared" si="7"/>
        <v>5990619</v>
      </c>
      <c r="G178" s="37">
        <v>2708701</v>
      </c>
      <c r="H178" s="37">
        <v>992984</v>
      </c>
      <c r="I178" s="37">
        <v>884533</v>
      </c>
      <c r="J178" s="37">
        <v>1404401</v>
      </c>
      <c r="K178" s="37"/>
      <c r="L178" s="61">
        <v>20050608</v>
      </c>
    </row>
    <row r="179" spans="1:12" ht="15">
      <c r="A179" s="7">
        <v>149</v>
      </c>
      <c r="B179" s="17" t="s">
        <v>698</v>
      </c>
      <c r="C179" s="18" t="s">
        <v>699</v>
      </c>
      <c r="D179" s="17" t="s">
        <v>652</v>
      </c>
      <c r="E179" s="18" t="s">
        <v>700</v>
      </c>
      <c r="F179" s="27">
        <f t="shared" si="7"/>
        <v>987595</v>
      </c>
      <c r="G179" s="37">
        <v>94100</v>
      </c>
      <c r="H179" s="37">
        <v>409233</v>
      </c>
      <c r="I179" s="37">
        <v>7700</v>
      </c>
      <c r="J179" s="37">
        <v>476562</v>
      </c>
      <c r="K179" s="37"/>
      <c r="L179" s="61">
        <v>20050608</v>
      </c>
    </row>
    <row r="180" spans="1:12" ht="15">
      <c r="A180" s="7">
        <v>150</v>
      </c>
      <c r="B180" s="17" t="s">
        <v>701</v>
      </c>
      <c r="C180" s="18" t="s">
        <v>702</v>
      </c>
      <c r="D180" s="17" t="s">
        <v>652</v>
      </c>
      <c r="E180" s="18" t="s">
        <v>703</v>
      </c>
      <c r="F180" s="27">
        <f t="shared" si="7"/>
        <v>716886</v>
      </c>
      <c r="G180" s="37">
        <v>0</v>
      </c>
      <c r="H180" s="37">
        <v>619111</v>
      </c>
      <c r="I180" s="37">
        <v>0</v>
      </c>
      <c r="J180" s="37">
        <v>97775</v>
      </c>
      <c r="K180" s="37"/>
      <c r="L180" s="61">
        <v>20050707</v>
      </c>
    </row>
    <row r="181" spans="1:12" ht="15">
      <c r="A181" s="7">
        <v>151</v>
      </c>
      <c r="B181" s="17" t="s">
        <v>704</v>
      </c>
      <c r="C181" s="18" t="s">
        <v>705</v>
      </c>
      <c r="D181" s="17" t="s">
        <v>652</v>
      </c>
      <c r="E181" s="18" t="s">
        <v>706</v>
      </c>
      <c r="F181" s="27">
        <f t="shared" si="7"/>
        <v>325384</v>
      </c>
      <c r="G181" s="37">
        <v>100</v>
      </c>
      <c r="H181" s="37">
        <v>325284</v>
      </c>
      <c r="I181" s="37">
        <v>0</v>
      </c>
      <c r="J181" s="37">
        <v>0</v>
      </c>
      <c r="K181" s="37"/>
      <c r="L181" s="61">
        <v>20050707</v>
      </c>
    </row>
    <row r="182" spans="1:12" ht="15">
      <c r="A182" s="7">
        <v>152</v>
      </c>
      <c r="B182" s="17" t="s">
        <v>707</v>
      </c>
      <c r="C182" s="18" t="s">
        <v>708</v>
      </c>
      <c r="D182" s="17" t="s">
        <v>652</v>
      </c>
      <c r="E182" s="18" t="s">
        <v>709</v>
      </c>
      <c r="F182" s="50" t="s">
        <v>1728</v>
      </c>
      <c r="G182" s="50" t="s">
        <v>1728</v>
      </c>
      <c r="H182" s="50" t="s">
        <v>1728</v>
      </c>
      <c r="I182" s="50" t="s">
        <v>1728</v>
      </c>
      <c r="J182" s="50" t="s">
        <v>1728</v>
      </c>
      <c r="K182" s="50"/>
      <c r="L182" s="50" t="s">
        <v>1728</v>
      </c>
    </row>
    <row r="183" spans="1:12" ht="15">
      <c r="A183" s="7">
        <v>153</v>
      </c>
      <c r="B183" s="17" t="s">
        <v>710</v>
      </c>
      <c r="C183" s="18" t="s">
        <v>711</v>
      </c>
      <c r="D183" s="17" t="s">
        <v>652</v>
      </c>
      <c r="E183" s="18" t="s">
        <v>712</v>
      </c>
      <c r="F183" s="27">
        <f aca="true" t="shared" si="8" ref="F183:F199">G183+H183+I183+J183</f>
        <v>19220</v>
      </c>
      <c r="G183" s="37">
        <v>0</v>
      </c>
      <c r="H183" s="37">
        <v>19220</v>
      </c>
      <c r="I183" s="37">
        <v>0</v>
      </c>
      <c r="J183" s="37">
        <v>0</v>
      </c>
      <c r="K183" s="37"/>
      <c r="L183" s="61">
        <v>20050707</v>
      </c>
    </row>
    <row r="184" spans="1:12" s="5" customFormat="1" ht="15">
      <c r="A184" s="7">
        <v>154</v>
      </c>
      <c r="B184" s="17" t="s">
        <v>713</v>
      </c>
      <c r="C184" s="18" t="s">
        <v>714</v>
      </c>
      <c r="D184" s="17" t="s">
        <v>652</v>
      </c>
      <c r="E184" s="18" t="s">
        <v>715</v>
      </c>
      <c r="F184" s="27">
        <f t="shared" si="8"/>
        <v>634576</v>
      </c>
      <c r="G184" s="37">
        <v>594200</v>
      </c>
      <c r="H184" s="37">
        <v>22376</v>
      </c>
      <c r="I184" s="37">
        <v>18000</v>
      </c>
      <c r="J184" s="37">
        <v>0</v>
      </c>
      <c r="K184" s="37"/>
      <c r="L184" s="61">
        <v>20050608</v>
      </c>
    </row>
    <row r="185" spans="1:12" ht="15">
      <c r="A185" s="7">
        <v>155</v>
      </c>
      <c r="B185" s="17" t="s">
        <v>716</v>
      </c>
      <c r="C185" s="18" t="s">
        <v>717</v>
      </c>
      <c r="D185" s="17" t="s">
        <v>652</v>
      </c>
      <c r="E185" s="18" t="s">
        <v>718</v>
      </c>
      <c r="F185" s="27">
        <f t="shared" si="8"/>
        <v>386392</v>
      </c>
      <c r="G185" s="37">
        <v>118400</v>
      </c>
      <c r="H185" s="37">
        <v>58141</v>
      </c>
      <c r="I185" s="37">
        <v>5000</v>
      </c>
      <c r="J185" s="37">
        <v>204851</v>
      </c>
      <c r="K185" s="37"/>
      <c r="L185" s="61">
        <v>20050707</v>
      </c>
    </row>
    <row r="186" spans="1:12" ht="15">
      <c r="A186" s="7">
        <v>156</v>
      </c>
      <c r="B186" s="17" t="s">
        <v>719</v>
      </c>
      <c r="C186" s="18" t="s">
        <v>720</v>
      </c>
      <c r="D186" s="17" t="s">
        <v>652</v>
      </c>
      <c r="E186" s="18" t="s">
        <v>721</v>
      </c>
      <c r="F186" s="27">
        <f t="shared" si="8"/>
        <v>376750</v>
      </c>
      <c r="G186" s="37">
        <v>0</v>
      </c>
      <c r="H186" s="37">
        <v>11050</v>
      </c>
      <c r="I186" s="37">
        <v>0</v>
      </c>
      <c r="J186" s="37">
        <v>365700</v>
      </c>
      <c r="K186" s="37"/>
      <c r="L186" s="61">
        <v>20050608</v>
      </c>
    </row>
    <row r="187" spans="1:12" ht="15">
      <c r="A187" s="7">
        <v>157</v>
      </c>
      <c r="B187" s="17" t="s">
        <v>722</v>
      </c>
      <c r="C187" s="18" t="s">
        <v>723</v>
      </c>
      <c r="D187" s="17" t="s">
        <v>652</v>
      </c>
      <c r="E187" s="18" t="s">
        <v>724</v>
      </c>
      <c r="F187" s="27">
        <f t="shared" si="8"/>
        <v>46154</v>
      </c>
      <c r="G187" s="37">
        <v>0</v>
      </c>
      <c r="H187" s="37">
        <v>46154</v>
      </c>
      <c r="I187" s="37">
        <v>0</v>
      </c>
      <c r="J187" s="37">
        <v>0</v>
      </c>
      <c r="K187" s="37"/>
      <c r="L187" s="61">
        <v>20050707</v>
      </c>
    </row>
    <row r="188" spans="1:12" ht="15">
      <c r="A188" s="7">
        <v>158</v>
      </c>
      <c r="B188" s="17" t="s">
        <v>725</v>
      </c>
      <c r="C188" s="18" t="s">
        <v>726</v>
      </c>
      <c r="D188" s="17" t="s">
        <v>652</v>
      </c>
      <c r="E188" s="18" t="s">
        <v>727</v>
      </c>
      <c r="F188" s="27">
        <f t="shared" si="8"/>
        <v>77660</v>
      </c>
      <c r="G188" s="37">
        <v>0</v>
      </c>
      <c r="H188" s="37">
        <v>77660</v>
      </c>
      <c r="I188" s="37">
        <v>0</v>
      </c>
      <c r="J188" s="37">
        <v>0</v>
      </c>
      <c r="K188" s="37"/>
      <c r="L188" s="61">
        <v>20050707</v>
      </c>
    </row>
    <row r="189" spans="1:12" ht="15">
      <c r="A189" s="7">
        <v>159</v>
      </c>
      <c r="B189" s="17" t="s">
        <v>728</v>
      </c>
      <c r="C189" s="18" t="s">
        <v>729</v>
      </c>
      <c r="D189" s="17" t="s">
        <v>652</v>
      </c>
      <c r="E189" s="18" t="s">
        <v>730</v>
      </c>
      <c r="F189" s="27">
        <f t="shared" si="8"/>
        <v>175149</v>
      </c>
      <c r="G189" s="37">
        <v>0</v>
      </c>
      <c r="H189" s="37">
        <v>107149</v>
      </c>
      <c r="I189" s="37">
        <v>0</v>
      </c>
      <c r="J189" s="37">
        <v>68000</v>
      </c>
      <c r="K189" s="37"/>
      <c r="L189" s="61">
        <v>20050608</v>
      </c>
    </row>
    <row r="190" spans="1:12" ht="15">
      <c r="A190" s="7">
        <v>160</v>
      </c>
      <c r="B190" s="17" t="s">
        <v>731</v>
      </c>
      <c r="C190" s="18" t="s">
        <v>732</v>
      </c>
      <c r="D190" s="17" t="s">
        <v>652</v>
      </c>
      <c r="E190" s="18" t="s">
        <v>733</v>
      </c>
      <c r="F190" s="27">
        <f t="shared" si="8"/>
        <v>1002367</v>
      </c>
      <c r="G190" s="37">
        <v>0</v>
      </c>
      <c r="H190" s="37">
        <v>459746</v>
      </c>
      <c r="I190" s="37">
        <v>235450</v>
      </c>
      <c r="J190" s="37">
        <v>307171</v>
      </c>
      <c r="K190" s="37"/>
      <c r="L190" s="61">
        <v>20050707</v>
      </c>
    </row>
    <row r="191" spans="1:12" ht="15">
      <c r="A191" s="7">
        <v>161</v>
      </c>
      <c r="B191" s="17" t="s">
        <v>734</v>
      </c>
      <c r="C191" s="18" t="s">
        <v>735</v>
      </c>
      <c r="D191" s="17" t="s">
        <v>652</v>
      </c>
      <c r="E191" s="18" t="s">
        <v>736</v>
      </c>
      <c r="F191" s="27">
        <f t="shared" si="8"/>
        <v>264014</v>
      </c>
      <c r="G191" s="37">
        <v>166050</v>
      </c>
      <c r="H191" s="37">
        <v>82864</v>
      </c>
      <c r="I191" s="37">
        <v>13300</v>
      </c>
      <c r="J191" s="37">
        <v>1800</v>
      </c>
      <c r="K191" s="37"/>
      <c r="L191" s="61">
        <v>20050707</v>
      </c>
    </row>
    <row r="192" spans="1:12" ht="15">
      <c r="A192" s="7">
        <v>162</v>
      </c>
      <c r="B192" s="17" t="s">
        <v>737</v>
      </c>
      <c r="C192" s="18" t="s">
        <v>738</v>
      </c>
      <c r="D192" s="17" t="s">
        <v>652</v>
      </c>
      <c r="E192" s="18" t="s">
        <v>739</v>
      </c>
      <c r="F192" s="27">
        <f t="shared" si="8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61">
        <v>20050707</v>
      </c>
    </row>
    <row r="193" spans="1:12" ht="15">
      <c r="A193" s="7">
        <v>163</v>
      </c>
      <c r="B193" s="17" t="s">
        <v>740</v>
      </c>
      <c r="C193" s="18" t="s">
        <v>741</v>
      </c>
      <c r="D193" s="17" t="s">
        <v>652</v>
      </c>
      <c r="E193" s="18" t="s">
        <v>742</v>
      </c>
      <c r="F193" s="27">
        <f t="shared" si="8"/>
        <v>185110</v>
      </c>
      <c r="G193" s="37">
        <v>0</v>
      </c>
      <c r="H193" s="37">
        <v>172910</v>
      </c>
      <c r="I193" s="37">
        <v>0</v>
      </c>
      <c r="J193" s="37">
        <v>12200</v>
      </c>
      <c r="K193" s="37"/>
      <c r="L193" s="61">
        <v>20050608</v>
      </c>
    </row>
    <row r="194" spans="1:12" ht="15">
      <c r="A194" s="7">
        <v>164</v>
      </c>
      <c r="B194" s="17" t="s">
        <v>743</v>
      </c>
      <c r="C194" s="18" t="s">
        <v>744</v>
      </c>
      <c r="D194" s="17" t="s">
        <v>652</v>
      </c>
      <c r="E194" s="18" t="s">
        <v>745</v>
      </c>
      <c r="F194" s="27">
        <f t="shared" si="8"/>
        <v>87410</v>
      </c>
      <c r="G194" s="37">
        <v>0</v>
      </c>
      <c r="H194" s="37">
        <v>77910</v>
      </c>
      <c r="I194" s="37">
        <v>0</v>
      </c>
      <c r="J194" s="37">
        <v>9500</v>
      </c>
      <c r="K194" s="37"/>
      <c r="L194" s="61">
        <v>20050608</v>
      </c>
    </row>
    <row r="195" spans="1:12" ht="15">
      <c r="A195" s="7">
        <v>165</v>
      </c>
      <c r="B195" s="17" t="s">
        <v>746</v>
      </c>
      <c r="C195" s="18" t="s">
        <v>747</v>
      </c>
      <c r="D195" s="17" t="s">
        <v>652</v>
      </c>
      <c r="E195" s="18" t="s">
        <v>748</v>
      </c>
      <c r="F195" s="27">
        <f t="shared" si="8"/>
        <v>478789</v>
      </c>
      <c r="G195" s="37">
        <v>0</v>
      </c>
      <c r="H195" s="37">
        <v>101044</v>
      </c>
      <c r="I195" s="37">
        <v>0</v>
      </c>
      <c r="J195" s="37">
        <v>377745</v>
      </c>
      <c r="K195" s="37"/>
      <c r="L195" s="61">
        <v>20050707</v>
      </c>
    </row>
    <row r="196" spans="1:12" ht="15">
      <c r="A196" s="7">
        <v>166</v>
      </c>
      <c r="B196" s="17" t="s">
        <v>749</v>
      </c>
      <c r="C196" s="18" t="s">
        <v>750</v>
      </c>
      <c r="D196" s="17" t="s">
        <v>652</v>
      </c>
      <c r="E196" s="18" t="s">
        <v>751</v>
      </c>
      <c r="F196" s="27">
        <f t="shared" si="8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1">
        <v>20050707</v>
      </c>
    </row>
    <row r="197" spans="1:12" ht="15">
      <c r="A197" s="7">
        <v>167</v>
      </c>
      <c r="B197" s="17" t="s">
        <v>752</v>
      </c>
      <c r="C197" s="18" t="s">
        <v>753</v>
      </c>
      <c r="D197" s="17" t="s">
        <v>652</v>
      </c>
      <c r="E197" s="18" t="s">
        <v>754</v>
      </c>
      <c r="F197" s="27">
        <f t="shared" si="8"/>
        <v>4136366</v>
      </c>
      <c r="G197" s="37">
        <v>1496592</v>
      </c>
      <c r="H197" s="37">
        <v>608933</v>
      </c>
      <c r="I197" s="37">
        <v>126000</v>
      </c>
      <c r="J197" s="37">
        <v>1904841</v>
      </c>
      <c r="K197" s="37"/>
      <c r="L197" s="61">
        <v>20050608</v>
      </c>
    </row>
    <row r="198" spans="1:12" ht="15">
      <c r="A198" s="7">
        <v>168</v>
      </c>
      <c r="B198" s="17" t="s">
        <v>755</v>
      </c>
      <c r="C198" s="18" t="s">
        <v>756</v>
      </c>
      <c r="D198" s="17" t="s">
        <v>652</v>
      </c>
      <c r="E198" s="18" t="s">
        <v>757</v>
      </c>
      <c r="F198" s="27">
        <f t="shared" si="8"/>
        <v>387542</v>
      </c>
      <c r="G198" s="37">
        <v>19785</v>
      </c>
      <c r="H198" s="37">
        <v>208630</v>
      </c>
      <c r="I198" s="37">
        <v>4200</v>
      </c>
      <c r="J198" s="37">
        <v>154927</v>
      </c>
      <c r="K198" s="37"/>
      <c r="L198" s="61">
        <v>20050608</v>
      </c>
    </row>
    <row r="199" spans="1:12" ht="15">
      <c r="A199" s="7">
        <v>169</v>
      </c>
      <c r="B199" s="17" t="s">
        <v>758</v>
      </c>
      <c r="C199" s="18" t="s">
        <v>759</v>
      </c>
      <c r="D199" s="17" t="s">
        <v>652</v>
      </c>
      <c r="E199" s="18" t="s">
        <v>760</v>
      </c>
      <c r="F199" s="27">
        <f t="shared" si="8"/>
        <v>6034448</v>
      </c>
      <c r="G199" s="37">
        <v>4390768</v>
      </c>
      <c r="H199" s="37">
        <v>645753</v>
      </c>
      <c r="I199" s="37">
        <v>36653</v>
      </c>
      <c r="J199" s="37">
        <v>961274</v>
      </c>
      <c r="K199" s="37"/>
      <c r="L199" s="61">
        <v>20050707</v>
      </c>
    </row>
    <row r="200" spans="1:12" ht="15">
      <c r="A200" s="7">
        <v>170</v>
      </c>
      <c r="B200" s="17" t="s">
        <v>761</v>
      </c>
      <c r="C200" s="18" t="s">
        <v>762</v>
      </c>
      <c r="D200" s="17" t="s">
        <v>652</v>
      </c>
      <c r="E200" s="18" t="s">
        <v>763</v>
      </c>
      <c r="F200" s="50" t="s">
        <v>1728</v>
      </c>
      <c r="G200" s="50" t="s">
        <v>1728</v>
      </c>
      <c r="H200" s="50" t="s">
        <v>1728</v>
      </c>
      <c r="I200" s="50" t="s">
        <v>1728</v>
      </c>
      <c r="J200" s="50" t="s">
        <v>1728</v>
      </c>
      <c r="K200" s="50"/>
      <c r="L200" s="50" t="s">
        <v>1728</v>
      </c>
    </row>
    <row r="201" spans="1:12" ht="15">
      <c r="A201" s="7">
        <v>171</v>
      </c>
      <c r="B201" s="17" t="s">
        <v>765</v>
      </c>
      <c r="C201" s="18" t="s">
        <v>766</v>
      </c>
      <c r="D201" s="17" t="s">
        <v>764</v>
      </c>
      <c r="E201" s="18" t="s">
        <v>767</v>
      </c>
      <c r="F201" s="27">
        <f aca="true" t="shared" si="9" ref="F201:F242">G201+H201+I201+J201</f>
        <v>4277097</v>
      </c>
      <c r="G201" s="37">
        <v>754650</v>
      </c>
      <c r="H201" s="37">
        <v>240500</v>
      </c>
      <c r="I201" s="37">
        <v>2500000</v>
      </c>
      <c r="J201" s="37">
        <v>781947</v>
      </c>
      <c r="K201" s="37"/>
      <c r="L201" s="61">
        <v>20050608</v>
      </c>
    </row>
    <row r="202" spans="1:12" ht="15">
      <c r="A202" s="7">
        <v>172</v>
      </c>
      <c r="B202" s="17" t="s">
        <v>768</v>
      </c>
      <c r="C202" s="18" t="s">
        <v>769</v>
      </c>
      <c r="D202" s="17" t="s">
        <v>764</v>
      </c>
      <c r="E202" s="18" t="s">
        <v>770</v>
      </c>
      <c r="F202" s="27">
        <f t="shared" si="9"/>
        <v>849808</v>
      </c>
      <c r="G202" s="37">
        <v>502</v>
      </c>
      <c r="H202" s="37">
        <v>497069</v>
      </c>
      <c r="I202" s="37">
        <v>182600</v>
      </c>
      <c r="J202" s="37">
        <v>169637</v>
      </c>
      <c r="K202" s="37"/>
      <c r="L202" s="61">
        <v>20050608</v>
      </c>
    </row>
    <row r="203" spans="1:12" ht="15">
      <c r="A203" s="7">
        <v>173</v>
      </c>
      <c r="B203" s="17" t="s">
        <v>771</v>
      </c>
      <c r="C203" s="18" t="s">
        <v>772</v>
      </c>
      <c r="D203" s="17" t="s">
        <v>764</v>
      </c>
      <c r="E203" s="18" t="s">
        <v>773</v>
      </c>
      <c r="F203" s="27">
        <f t="shared" si="9"/>
        <v>40000</v>
      </c>
      <c r="G203" s="37">
        <v>0</v>
      </c>
      <c r="H203" s="37">
        <v>18500</v>
      </c>
      <c r="I203" s="37">
        <v>18000</v>
      </c>
      <c r="J203" s="37">
        <v>3500</v>
      </c>
      <c r="K203" s="37"/>
      <c r="L203" s="61">
        <v>20050608</v>
      </c>
    </row>
    <row r="204" spans="1:12" ht="15">
      <c r="A204" s="7">
        <v>174</v>
      </c>
      <c r="B204" s="17" t="s">
        <v>774</v>
      </c>
      <c r="C204" s="18" t="s">
        <v>775</v>
      </c>
      <c r="D204" s="17" t="s">
        <v>764</v>
      </c>
      <c r="E204" s="18" t="s">
        <v>776</v>
      </c>
      <c r="F204" s="27">
        <f t="shared" si="9"/>
        <v>357090</v>
      </c>
      <c r="G204" s="37">
        <v>0</v>
      </c>
      <c r="H204" s="37">
        <v>95100</v>
      </c>
      <c r="I204" s="37">
        <v>20000</v>
      </c>
      <c r="J204" s="37">
        <v>241990</v>
      </c>
      <c r="K204" s="37"/>
      <c r="L204" s="61">
        <v>20050707</v>
      </c>
    </row>
    <row r="205" spans="1:12" ht="15">
      <c r="A205" s="7">
        <v>175</v>
      </c>
      <c r="B205" s="17" t="s">
        <v>777</v>
      </c>
      <c r="C205" s="18" t="s">
        <v>778</v>
      </c>
      <c r="D205" s="17" t="s">
        <v>764</v>
      </c>
      <c r="E205" s="18" t="s">
        <v>779</v>
      </c>
      <c r="F205" s="27">
        <f t="shared" si="9"/>
        <v>2595345</v>
      </c>
      <c r="G205" s="37">
        <v>1152401</v>
      </c>
      <c r="H205" s="37">
        <v>1274944</v>
      </c>
      <c r="I205" s="37">
        <v>116000</v>
      </c>
      <c r="J205" s="37">
        <v>52000</v>
      </c>
      <c r="K205" s="37"/>
      <c r="L205" s="61">
        <v>20050608</v>
      </c>
    </row>
    <row r="206" spans="1:12" ht="15">
      <c r="A206" s="7">
        <v>176</v>
      </c>
      <c r="B206" s="17" t="s">
        <v>780</v>
      </c>
      <c r="C206" s="18" t="s">
        <v>781</v>
      </c>
      <c r="D206" s="17" t="s">
        <v>764</v>
      </c>
      <c r="E206" s="18" t="s">
        <v>782</v>
      </c>
      <c r="F206" s="27">
        <f t="shared" si="9"/>
        <v>11845111</v>
      </c>
      <c r="G206" s="37">
        <v>2866000</v>
      </c>
      <c r="H206" s="37">
        <v>196900</v>
      </c>
      <c r="I206" s="37">
        <v>7142900</v>
      </c>
      <c r="J206" s="37">
        <v>1639311</v>
      </c>
      <c r="K206" s="37"/>
      <c r="L206" s="61">
        <v>20050608</v>
      </c>
    </row>
    <row r="207" spans="1:12" ht="15">
      <c r="A207" s="7">
        <v>177</v>
      </c>
      <c r="B207" s="17" t="s">
        <v>783</v>
      </c>
      <c r="C207" s="18" t="s">
        <v>784</v>
      </c>
      <c r="D207" s="17" t="s">
        <v>764</v>
      </c>
      <c r="E207" s="18" t="s">
        <v>785</v>
      </c>
      <c r="F207" s="27">
        <f t="shared" si="9"/>
        <v>2339082</v>
      </c>
      <c r="G207" s="37">
        <v>1971750</v>
      </c>
      <c r="H207" s="37">
        <v>304907</v>
      </c>
      <c r="I207" s="37">
        <v>0</v>
      </c>
      <c r="J207" s="37">
        <v>62425</v>
      </c>
      <c r="K207" s="37"/>
      <c r="L207" s="61">
        <v>20050608</v>
      </c>
    </row>
    <row r="208" spans="1:12" ht="15">
      <c r="A208" s="7">
        <v>178</v>
      </c>
      <c r="B208" s="17" t="s">
        <v>786</v>
      </c>
      <c r="C208" s="18" t="s">
        <v>787</v>
      </c>
      <c r="D208" s="17" t="s">
        <v>764</v>
      </c>
      <c r="E208" s="18" t="s">
        <v>788</v>
      </c>
      <c r="F208" s="27">
        <f t="shared" si="9"/>
        <v>8981050</v>
      </c>
      <c r="G208" s="37">
        <v>6783216</v>
      </c>
      <c r="H208" s="37">
        <v>1519306</v>
      </c>
      <c r="I208" s="37">
        <v>20500</v>
      </c>
      <c r="J208" s="37">
        <v>658028</v>
      </c>
      <c r="K208" s="37"/>
      <c r="L208" s="61">
        <v>20050608</v>
      </c>
    </row>
    <row r="209" spans="1:12" s="5" customFormat="1" ht="15">
      <c r="A209" s="7">
        <v>179</v>
      </c>
      <c r="B209" s="17" t="s">
        <v>789</v>
      </c>
      <c r="C209" s="18" t="s">
        <v>790</v>
      </c>
      <c r="D209" s="17" t="s">
        <v>764</v>
      </c>
      <c r="E209" s="18" t="s">
        <v>791</v>
      </c>
      <c r="F209" s="27">
        <f t="shared" si="9"/>
        <v>1951170</v>
      </c>
      <c r="G209" s="37">
        <v>1001050</v>
      </c>
      <c r="H209" s="37">
        <v>756570</v>
      </c>
      <c r="I209" s="37">
        <v>55000</v>
      </c>
      <c r="J209" s="37">
        <v>138550</v>
      </c>
      <c r="K209" s="37"/>
      <c r="L209" s="61">
        <v>20050608</v>
      </c>
    </row>
    <row r="210" spans="1:12" ht="15">
      <c r="A210" s="7">
        <v>180</v>
      </c>
      <c r="B210" s="17" t="s">
        <v>792</v>
      </c>
      <c r="C210" s="18" t="s">
        <v>793</v>
      </c>
      <c r="D210" s="17" t="s">
        <v>764</v>
      </c>
      <c r="E210" s="18" t="s">
        <v>794</v>
      </c>
      <c r="F210" s="27">
        <f t="shared" si="9"/>
        <v>989286</v>
      </c>
      <c r="G210" s="37">
        <v>501600</v>
      </c>
      <c r="H210" s="37">
        <v>270636</v>
      </c>
      <c r="I210" s="37">
        <v>0</v>
      </c>
      <c r="J210" s="37">
        <v>217050</v>
      </c>
      <c r="K210" s="37"/>
      <c r="L210" s="61">
        <v>20050608</v>
      </c>
    </row>
    <row r="211" spans="1:12" ht="15">
      <c r="A211" s="7">
        <v>181</v>
      </c>
      <c r="B211" s="17" t="s">
        <v>795</v>
      </c>
      <c r="C211" s="18" t="s">
        <v>796</v>
      </c>
      <c r="D211" s="17" t="s">
        <v>764</v>
      </c>
      <c r="E211" s="18" t="s">
        <v>797</v>
      </c>
      <c r="F211" s="27">
        <f t="shared" si="9"/>
        <v>4187813</v>
      </c>
      <c r="G211" s="37">
        <v>1250491</v>
      </c>
      <c r="H211" s="37">
        <v>1732615</v>
      </c>
      <c r="I211" s="37">
        <v>0</v>
      </c>
      <c r="J211" s="37">
        <v>1204707</v>
      </c>
      <c r="K211" s="37"/>
      <c r="L211" s="61">
        <v>20050608</v>
      </c>
    </row>
    <row r="212" spans="1:12" ht="15">
      <c r="A212" s="7">
        <v>182</v>
      </c>
      <c r="B212" s="17" t="s">
        <v>798</v>
      </c>
      <c r="C212" s="18" t="s">
        <v>799</v>
      </c>
      <c r="D212" s="17" t="s">
        <v>764</v>
      </c>
      <c r="E212" s="18" t="s">
        <v>800</v>
      </c>
      <c r="F212" s="27">
        <f t="shared" si="9"/>
        <v>195480</v>
      </c>
      <c r="G212" s="37">
        <v>250</v>
      </c>
      <c r="H212" s="37">
        <v>184654</v>
      </c>
      <c r="I212" s="37">
        <v>0</v>
      </c>
      <c r="J212" s="37">
        <v>10576</v>
      </c>
      <c r="K212" s="37"/>
      <c r="L212" s="61">
        <v>20050608</v>
      </c>
    </row>
    <row r="213" spans="1:12" ht="15">
      <c r="A213" s="7">
        <v>183</v>
      </c>
      <c r="B213" s="17" t="s">
        <v>801</v>
      </c>
      <c r="C213" s="18" t="s">
        <v>802</v>
      </c>
      <c r="D213" s="17" t="s">
        <v>764</v>
      </c>
      <c r="E213" s="18" t="s">
        <v>803</v>
      </c>
      <c r="F213" s="27">
        <f t="shared" si="9"/>
        <v>926570</v>
      </c>
      <c r="G213" s="37">
        <v>891500</v>
      </c>
      <c r="H213" s="37">
        <v>34970</v>
      </c>
      <c r="I213" s="37">
        <v>0</v>
      </c>
      <c r="J213" s="37">
        <v>100</v>
      </c>
      <c r="K213" s="37"/>
      <c r="L213" s="61">
        <v>20050608</v>
      </c>
    </row>
    <row r="214" spans="1:12" ht="15">
      <c r="A214" s="7">
        <v>184</v>
      </c>
      <c r="B214" s="17" t="s">
        <v>804</v>
      </c>
      <c r="C214" s="18" t="s">
        <v>805</v>
      </c>
      <c r="D214" s="17" t="s">
        <v>764</v>
      </c>
      <c r="E214" s="18" t="s">
        <v>806</v>
      </c>
      <c r="F214" s="27">
        <f t="shared" si="9"/>
        <v>3307276</v>
      </c>
      <c r="G214" s="37">
        <v>2716300</v>
      </c>
      <c r="H214" s="37">
        <v>248801</v>
      </c>
      <c r="I214" s="37">
        <v>75575</v>
      </c>
      <c r="J214" s="37">
        <v>266600</v>
      </c>
      <c r="K214" s="37"/>
      <c r="L214" s="61">
        <v>20050608</v>
      </c>
    </row>
    <row r="215" spans="1:12" ht="15">
      <c r="A215" s="7">
        <v>185</v>
      </c>
      <c r="B215" s="17" t="s">
        <v>807</v>
      </c>
      <c r="C215" s="18" t="s">
        <v>808</v>
      </c>
      <c r="D215" s="17" t="s">
        <v>764</v>
      </c>
      <c r="E215" s="18" t="s">
        <v>809</v>
      </c>
      <c r="F215" s="27">
        <f t="shared" si="9"/>
        <v>4388652</v>
      </c>
      <c r="G215" s="37">
        <v>3937260</v>
      </c>
      <c r="H215" s="37">
        <v>388160</v>
      </c>
      <c r="I215" s="37">
        <v>0</v>
      </c>
      <c r="J215" s="37">
        <v>63232</v>
      </c>
      <c r="K215" s="37"/>
      <c r="L215" s="61">
        <v>20050608</v>
      </c>
    </row>
    <row r="216" spans="1:12" ht="15">
      <c r="A216" s="7">
        <v>186</v>
      </c>
      <c r="B216" s="17" t="s">
        <v>810</v>
      </c>
      <c r="C216" s="18" t="s">
        <v>811</v>
      </c>
      <c r="D216" s="17" t="s">
        <v>764</v>
      </c>
      <c r="E216" s="18" t="s">
        <v>812</v>
      </c>
      <c r="F216" s="27">
        <f t="shared" si="9"/>
        <v>37350</v>
      </c>
      <c r="G216" s="37">
        <v>0</v>
      </c>
      <c r="H216" s="37">
        <v>37150</v>
      </c>
      <c r="I216" s="37">
        <v>0</v>
      </c>
      <c r="J216" s="37">
        <v>200</v>
      </c>
      <c r="K216" s="37"/>
      <c r="L216" s="61">
        <v>20050608</v>
      </c>
    </row>
    <row r="217" spans="1:12" ht="15">
      <c r="A217" s="7">
        <v>187</v>
      </c>
      <c r="B217" s="17" t="s">
        <v>814</v>
      </c>
      <c r="C217" s="18" t="s">
        <v>815</v>
      </c>
      <c r="D217" s="17" t="s">
        <v>813</v>
      </c>
      <c r="E217" s="18" t="s">
        <v>816</v>
      </c>
      <c r="F217" s="27">
        <f t="shared" si="9"/>
        <v>264224</v>
      </c>
      <c r="G217" s="37">
        <v>26003</v>
      </c>
      <c r="H217" s="37">
        <v>204985</v>
      </c>
      <c r="I217" s="37">
        <v>0</v>
      </c>
      <c r="J217" s="37">
        <v>33236</v>
      </c>
      <c r="K217" s="37"/>
      <c r="L217" s="61">
        <v>20050707</v>
      </c>
    </row>
    <row r="218" spans="1:12" ht="15">
      <c r="A218" s="7">
        <v>188</v>
      </c>
      <c r="B218" s="17" t="s">
        <v>817</v>
      </c>
      <c r="C218" s="18" t="s">
        <v>818</v>
      </c>
      <c r="D218" s="17" t="s">
        <v>813</v>
      </c>
      <c r="E218" s="18" t="s">
        <v>819</v>
      </c>
      <c r="F218" s="27">
        <f t="shared" si="9"/>
        <v>128010</v>
      </c>
      <c r="G218" s="37">
        <v>0</v>
      </c>
      <c r="H218" s="37">
        <v>87060</v>
      </c>
      <c r="I218" s="37">
        <v>0</v>
      </c>
      <c r="J218" s="37">
        <v>40950</v>
      </c>
      <c r="K218" s="37"/>
      <c r="L218" s="61">
        <v>20050707</v>
      </c>
    </row>
    <row r="219" spans="1:12" ht="15">
      <c r="A219" s="7">
        <v>189</v>
      </c>
      <c r="B219" s="17" t="s">
        <v>820</v>
      </c>
      <c r="C219" s="18" t="s">
        <v>821</v>
      </c>
      <c r="D219" s="17" t="s">
        <v>813</v>
      </c>
      <c r="E219" s="18" t="s">
        <v>822</v>
      </c>
      <c r="F219" s="27">
        <f t="shared" si="9"/>
        <v>63500</v>
      </c>
      <c r="G219" s="37">
        <v>14000</v>
      </c>
      <c r="H219" s="37">
        <v>24300</v>
      </c>
      <c r="I219" s="37">
        <v>25200</v>
      </c>
      <c r="J219" s="37">
        <v>0</v>
      </c>
      <c r="K219" s="37"/>
      <c r="L219" s="61">
        <v>20050608</v>
      </c>
    </row>
    <row r="220" spans="1:12" ht="15">
      <c r="A220" s="7">
        <v>190</v>
      </c>
      <c r="B220" s="17" t="s">
        <v>823</v>
      </c>
      <c r="C220" s="18" t="s">
        <v>824</v>
      </c>
      <c r="D220" s="17" t="s">
        <v>813</v>
      </c>
      <c r="E220" s="18" t="s">
        <v>825</v>
      </c>
      <c r="F220" s="27">
        <f t="shared" si="9"/>
        <v>36295</v>
      </c>
      <c r="G220" s="37">
        <v>0</v>
      </c>
      <c r="H220" s="37">
        <v>36295</v>
      </c>
      <c r="I220" s="37">
        <v>0</v>
      </c>
      <c r="J220" s="37">
        <v>0</v>
      </c>
      <c r="K220" s="37"/>
      <c r="L220" s="61">
        <v>20050608</v>
      </c>
    </row>
    <row r="221" spans="1:12" ht="15">
      <c r="A221" s="7">
        <v>191</v>
      </c>
      <c r="B221" s="17" t="s">
        <v>826</v>
      </c>
      <c r="C221" s="18" t="s">
        <v>827</v>
      </c>
      <c r="D221" s="17" t="s">
        <v>813</v>
      </c>
      <c r="E221" s="18" t="s">
        <v>828</v>
      </c>
      <c r="F221" s="27">
        <f t="shared" si="9"/>
        <v>48962</v>
      </c>
      <c r="G221" s="37">
        <v>10177</v>
      </c>
      <c r="H221" s="37">
        <v>34585</v>
      </c>
      <c r="I221" s="37">
        <v>4200</v>
      </c>
      <c r="J221" s="37">
        <v>0</v>
      </c>
      <c r="K221" s="37"/>
      <c r="L221" s="61">
        <v>20050707</v>
      </c>
    </row>
    <row r="222" spans="1:12" ht="15">
      <c r="A222" s="7">
        <v>192</v>
      </c>
      <c r="B222" s="17" t="s">
        <v>829</v>
      </c>
      <c r="C222" s="18" t="s">
        <v>830</v>
      </c>
      <c r="D222" s="17" t="s">
        <v>813</v>
      </c>
      <c r="E222" s="18" t="s">
        <v>831</v>
      </c>
      <c r="F222" s="27">
        <f t="shared" si="9"/>
        <v>412</v>
      </c>
      <c r="G222" s="37">
        <v>0</v>
      </c>
      <c r="H222" s="37">
        <v>412</v>
      </c>
      <c r="I222" s="37">
        <v>0</v>
      </c>
      <c r="J222" s="37">
        <v>0</v>
      </c>
      <c r="K222" s="37"/>
      <c r="L222" s="61">
        <v>20050608</v>
      </c>
    </row>
    <row r="223" spans="1:12" ht="15">
      <c r="A223" s="7">
        <v>193</v>
      </c>
      <c r="B223" s="17" t="s">
        <v>832</v>
      </c>
      <c r="C223" s="18" t="s">
        <v>833</v>
      </c>
      <c r="D223" s="17" t="s">
        <v>813</v>
      </c>
      <c r="E223" s="18" t="s">
        <v>834</v>
      </c>
      <c r="F223" s="27">
        <f t="shared" si="9"/>
        <v>114527</v>
      </c>
      <c r="G223" s="37">
        <v>5000</v>
      </c>
      <c r="H223" s="37">
        <v>52000</v>
      </c>
      <c r="I223" s="37">
        <v>56777</v>
      </c>
      <c r="J223" s="37">
        <v>750</v>
      </c>
      <c r="K223" s="37"/>
      <c r="L223" s="61">
        <v>20050707</v>
      </c>
    </row>
    <row r="224" spans="1:12" ht="15">
      <c r="A224" s="7">
        <v>194</v>
      </c>
      <c r="B224" s="17" t="s">
        <v>835</v>
      </c>
      <c r="C224" s="18" t="s">
        <v>836</v>
      </c>
      <c r="D224" s="17" t="s">
        <v>813</v>
      </c>
      <c r="E224" s="18" t="s">
        <v>837</v>
      </c>
      <c r="F224" s="27">
        <f t="shared" si="9"/>
        <v>75000</v>
      </c>
      <c r="G224" s="37">
        <v>0</v>
      </c>
      <c r="H224" s="37">
        <v>75000</v>
      </c>
      <c r="I224" s="37">
        <v>0</v>
      </c>
      <c r="J224" s="37">
        <v>0</v>
      </c>
      <c r="K224" s="37"/>
      <c r="L224" s="61">
        <v>20050608</v>
      </c>
    </row>
    <row r="225" spans="1:12" ht="15">
      <c r="A225" s="7">
        <v>195</v>
      </c>
      <c r="B225" s="17" t="s">
        <v>838</v>
      </c>
      <c r="C225" s="18" t="s">
        <v>839</v>
      </c>
      <c r="D225" s="17" t="s">
        <v>813</v>
      </c>
      <c r="E225" s="18" t="s">
        <v>840</v>
      </c>
      <c r="F225" s="27">
        <f t="shared" si="9"/>
        <v>59805</v>
      </c>
      <c r="G225" s="37">
        <v>0</v>
      </c>
      <c r="H225" s="37">
        <v>33996</v>
      </c>
      <c r="I225" s="37">
        <v>7000</v>
      </c>
      <c r="J225" s="37">
        <v>18809</v>
      </c>
      <c r="K225" s="37"/>
      <c r="L225" s="61">
        <v>20050707</v>
      </c>
    </row>
    <row r="226" spans="1:12" ht="15">
      <c r="A226" s="7">
        <v>196</v>
      </c>
      <c r="B226" s="17" t="s">
        <v>841</v>
      </c>
      <c r="C226" s="18" t="s">
        <v>842</v>
      </c>
      <c r="D226" s="17" t="s">
        <v>813</v>
      </c>
      <c r="E226" s="18" t="s">
        <v>843</v>
      </c>
      <c r="F226" s="27">
        <f t="shared" si="9"/>
        <v>1324466</v>
      </c>
      <c r="G226" s="37">
        <v>1070825</v>
      </c>
      <c r="H226" s="37">
        <v>124922</v>
      </c>
      <c r="I226" s="37">
        <v>35708</v>
      </c>
      <c r="J226" s="37">
        <v>93011</v>
      </c>
      <c r="K226" s="37"/>
      <c r="L226" s="61">
        <v>20050707</v>
      </c>
    </row>
    <row r="227" spans="1:12" ht="15">
      <c r="A227" s="7">
        <v>197</v>
      </c>
      <c r="B227" s="17" t="s">
        <v>844</v>
      </c>
      <c r="C227" s="18" t="s">
        <v>845</v>
      </c>
      <c r="D227" s="17" t="s">
        <v>813</v>
      </c>
      <c r="E227" s="18" t="s">
        <v>846</v>
      </c>
      <c r="F227" s="27">
        <f t="shared" si="9"/>
        <v>2485</v>
      </c>
      <c r="G227" s="37">
        <v>0</v>
      </c>
      <c r="H227" s="37">
        <v>2485</v>
      </c>
      <c r="I227" s="37">
        <v>0</v>
      </c>
      <c r="J227" s="37">
        <v>0</v>
      </c>
      <c r="K227" s="37"/>
      <c r="L227" s="61">
        <v>20050608</v>
      </c>
    </row>
    <row r="228" spans="1:12" ht="15">
      <c r="A228" s="7">
        <v>198</v>
      </c>
      <c r="B228" s="17" t="s">
        <v>847</v>
      </c>
      <c r="C228" s="18" t="s">
        <v>848</v>
      </c>
      <c r="D228" s="17" t="s">
        <v>813</v>
      </c>
      <c r="E228" s="18" t="s">
        <v>849</v>
      </c>
      <c r="F228" s="27">
        <f t="shared" si="9"/>
        <v>140300</v>
      </c>
      <c r="G228" s="37">
        <v>130000</v>
      </c>
      <c r="H228" s="37">
        <v>0</v>
      </c>
      <c r="I228" s="37">
        <v>0</v>
      </c>
      <c r="J228" s="37">
        <v>10300</v>
      </c>
      <c r="K228" s="37"/>
      <c r="L228" s="61">
        <v>20050608</v>
      </c>
    </row>
    <row r="229" spans="1:12" ht="15">
      <c r="A229" s="7">
        <v>199</v>
      </c>
      <c r="B229" s="17" t="s">
        <v>850</v>
      </c>
      <c r="C229" s="18" t="s">
        <v>851</v>
      </c>
      <c r="D229" s="17" t="s">
        <v>813</v>
      </c>
      <c r="E229" s="18" t="s">
        <v>852</v>
      </c>
      <c r="F229" s="27">
        <f t="shared" si="9"/>
        <v>1440272</v>
      </c>
      <c r="G229" s="37">
        <v>1091625</v>
      </c>
      <c r="H229" s="37">
        <v>59750</v>
      </c>
      <c r="I229" s="37">
        <v>0</v>
      </c>
      <c r="J229" s="37">
        <v>288897</v>
      </c>
      <c r="K229" s="37"/>
      <c r="L229" s="61">
        <v>20050608</v>
      </c>
    </row>
    <row r="230" spans="1:12" ht="15">
      <c r="A230" s="7">
        <v>200</v>
      </c>
      <c r="B230" s="17" t="s">
        <v>853</v>
      </c>
      <c r="C230" s="18" t="s">
        <v>854</v>
      </c>
      <c r="D230" s="17" t="s">
        <v>813</v>
      </c>
      <c r="E230" s="18" t="s">
        <v>855</v>
      </c>
      <c r="F230" s="27">
        <f t="shared" si="9"/>
        <v>2760772</v>
      </c>
      <c r="G230" s="37">
        <v>656608</v>
      </c>
      <c r="H230" s="37">
        <v>782617</v>
      </c>
      <c r="I230" s="37">
        <v>187005</v>
      </c>
      <c r="J230" s="37">
        <v>1134542</v>
      </c>
      <c r="K230" s="37"/>
      <c r="L230" s="61">
        <v>20050608</v>
      </c>
    </row>
    <row r="231" spans="1:12" ht="15">
      <c r="A231" s="7">
        <v>201</v>
      </c>
      <c r="B231" s="17" t="s">
        <v>857</v>
      </c>
      <c r="C231" s="18" t="s">
        <v>858</v>
      </c>
      <c r="D231" s="17" t="s">
        <v>856</v>
      </c>
      <c r="E231" s="18" t="s">
        <v>859</v>
      </c>
      <c r="F231" s="27">
        <f t="shared" si="9"/>
        <v>1241285</v>
      </c>
      <c r="G231" s="37">
        <v>215800</v>
      </c>
      <c r="H231" s="37">
        <v>641275</v>
      </c>
      <c r="I231" s="37">
        <v>195000</v>
      </c>
      <c r="J231" s="37">
        <v>189210</v>
      </c>
      <c r="K231" s="37"/>
      <c r="L231" s="61">
        <v>20050707</v>
      </c>
    </row>
    <row r="232" spans="1:12" ht="15">
      <c r="A232" s="7">
        <v>202</v>
      </c>
      <c r="B232" s="17" t="s">
        <v>860</v>
      </c>
      <c r="C232" s="18" t="s">
        <v>861</v>
      </c>
      <c r="D232" s="17" t="s">
        <v>856</v>
      </c>
      <c r="E232" s="18" t="s">
        <v>862</v>
      </c>
      <c r="F232" s="27">
        <f t="shared" si="9"/>
        <v>1215633</v>
      </c>
      <c r="G232" s="37">
        <v>0</v>
      </c>
      <c r="H232" s="37">
        <v>1092453</v>
      </c>
      <c r="I232" s="37">
        <v>0</v>
      </c>
      <c r="J232" s="37">
        <v>123180</v>
      </c>
      <c r="K232" s="37"/>
      <c r="L232" s="61">
        <v>20050608</v>
      </c>
    </row>
    <row r="233" spans="1:12" ht="15">
      <c r="A233" s="7">
        <v>203</v>
      </c>
      <c r="B233" s="17" t="s">
        <v>863</v>
      </c>
      <c r="C233" s="18" t="s">
        <v>864</v>
      </c>
      <c r="D233" s="17" t="s">
        <v>856</v>
      </c>
      <c r="E233" s="18" t="s">
        <v>865</v>
      </c>
      <c r="F233" s="27">
        <f t="shared" si="9"/>
        <v>664542</v>
      </c>
      <c r="G233" s="37">
        <v>0</v>
      </c>
      <c r="H233" s="37">
        <v>639292</v>
      </c>
      <c r="I233" s="37">
        <v>0</v>
      </c>
      <c r="J233" s="37">
        <v>25250</v>
      </c>
      <c r="K233" s="37"/>
      <c r="L233" s="61">
        <v>20050608</v>
      </c>
    </row>
    <row r="234" spans="1:12" ht="15">
      <c r="A234" s="7">
        <v>204</v>
      </c>
      <c r="B234" s="17" t="s">
        <v>866</v>
      </c>
      <c r="C234" s="18" t="s">
        <v>867</v>
      </c>
      <c r="D234" s="17" t="s">
        <v>856</v>
      </c>
      <c r="E234" s="18" t="s">
        <v>868</v>
      </c>
      <c r="F234" s="27">
        <f t="shared" si="9"/>
        <v>682174</v>
      </c>
      <c r="G234" s="37">
        <v>0</v>
      </c>
      <c r="H234" s="37">
        <v>627809</v>
      </c>
      <c r="I234" s="37">
        <v>35000</v>
      </c>
      <c r="J234" s="37">
        <v>19365</v>
      </c>
      <c r="K234" s="37"/>
      <c r="L234" s="61">
        <v>20050608</v>
      </c>
    </row>
    <row r="235" spans="1:12" ht="15">
      <c r="A235" s="7">
        <v>205</v>
      </c>
      <c r="B235" s="17" t="s">
        <v>869</v>
      </c>
      <c r="C235" s="18" t="s">
        <v>870</v>
      </c>
      <c r="D235" s="17" t="s">
        <v>856</v>
      </c>
      <c r="E235" s="18" t="s">
        <v>871</v>
      </c>
      <c r="F235" s="27">
        <f t="shared" si="9"/>
        <v>1964616</v>
      </c>
      <c r="G235" s="37">
        <v>260400</v>
      </c>
      <c r="H235" s="37">
        <v>734074</v>
      </c>
      <c r="I235" s="37">
        <v>0</v>
      </c>
      <c r="J235" s="37">
        <v>970142</v>
      </c>
      <c r="K235" s="37"/>
      <c r="L235" s="61">
        <v>20050707</v>
      </c>
    </row>
    <row r="236" spans="1:12" s="5" customFormat="1" ht="15">
      <c r="A236" s="7">
        <v>206</v>
      </c>
      <c r="B236" s="17" t="s">
        <v>872</v>
      </c>
      <c r="C236" s="18" t="s">
        <v>873</v>
      </c>
      <c r="D236" s="17" t="s">
        <v>856</v>
      </c>
      <c r="E236" s="18" t="s">
        <v>874</v>
      </c>
      <c r="F236" s="27">
        <f t="shared" si="9"/>
        <v>531369</v>
      </c>
      <c r="G236" s="37">
        <v>0</v>
      </c>
      <c r="H236" s="37">
        <v>271569</v>
      </c>
      <c r="I236" s="37">
        <v>259800</v>
      </c>
      <c r="J236" s="37">
        <v>0</v>
      </c>
      <c r="K236" s="37"/>
      <c r="L236" s="61">
        <v>20050707</v>
      </c>
    </row>
    <row r="237" spans="1:12" ht="15">
      <c r="A237" s="7">
        <v>207</v>
      </c>
      <c r="B237" s="17" t="s">
        <v>875</v>
      </c>
      <c r="C237" s="18" t="s">
        <v>876</v>
      </c>
      <c r="D237" s="17" t="s">
        <v>856</v>
      </c>
      <c r="E237" s="18" t="s">
        <v>828</v>
      </c>
      <c r="F237" s="27">
        <f t="shared" si="9"/>
        <v>2368632</v>
      </c>
      <c r="G237" s="37">
        <v>1554330</v>
      </c>
      <c r="H237" s="37">
        <v>460477</v>
      </c>
      <c r="I237" s="37">
        <v>0</v>
      </c>
      <c r="J237" s="37">
        <v>353825</v>
      </c>
      <c r="K237" s="37"/>
      <c r="L237" s="61">
        <v>20050608</v>
      </c>
    </row>
    <row r="238" spans="1:12" ht="15">
      <c r="A238" s="7">
        <v>208</v>
      </c>
      <c r="B238" s="17" t="s">
        <v>877</v>
      </c>
      <c r="C238" s="18" t="s">
        <v>878</v>
      </c>
      <c r="D238" s="17" t="s">
        <v>856</v>
      </c>
      <c r="E238" s="18" t="s">
        <v>879</v>
      </c>
      <c r="F238" s="27">
        <f t="shared" si="9"/>
        <v>675604</v>
      </c>
      <c r="G238" s="37">
        <v>0</v>
      </c>
      <c r="H238" s="37">
        <v>630894</v>
      </c>
      <c r="I238" s="37">
        <v>25000</v>
      </c>
      <c r="J238" s="37">
        <v>19710</v>
      </c>
      <c r="K238" s="37"/>
      <c r="L238" s="61">
        <v>20050608</v>
      </c>
    </row>
    <row r="239" spans="1:12" ht="15">
      <c r="A239" s="7">
        <v>209</v>
      </c>
      <c r="B239" s="17" t="s">
        <v>880</v>
      </c>
      <c r="C239" s="18" t="s">
        <v>881</v>
      </c>
      <c r="D239" s="17" t="s">
        <v>856</v>
      </c>
      <c r="E239" s="18" t="s">
        <v>882</v>
      </c>
      <c r="F239" s="27">
        <f t="shared" si="9"/>
        <v>730721</v>
      </c>
      <c r="G239" s="37">
        <v>0</v>
      </c>
      <c r="H239" s="37">
        <v>689021</v>
      </c>
      <c r="I239" s="37">
        <v>0</v>
      </c>
      <c r="J239" s="37">
        <v>41700</v>
      </c>
      <c r="K239" s="37"/>
      <c r="L239" s="61">
        <v>20050608</v>
      </c>
    </row>
    <row r="240" spans="1:12" ht="15">
      <c r="A240" s="7">
        <v>210</v>
      </c>
      <c r="B240" s="17" t="s">
        <v>883</v>
      </c>
      <c r="C240" s="18" t="s">
        <v>884</v>
      </c>
      <c r="D240" s="17" t="s">
        <v>856</v>
      </c>
      <c r="E240" s="18" t="s">
        <v>885</v>
      </c>
      <c r="F240" s="27">
        <f t="shared" si="9"/>
        <v>5353449</v>
      </c>
      <c r="G240" s="37">
        <v>2593751</v>
      </c>
      <c r="H240" s="37">
        <v>1918794</v>
      </c>
      <c r="I240" s="37">
        <v>0</v>
      </c>
      <c r="J240" s="37">
        <v>840904</v>
      </c>
      <c r="K240" s="37"/>
      <c r="L240" s="61">
        <v>20050608</v>
      </c>
    </row>
    <row r="241" spans="1:12" ht="15">
      <c r="A241" s="7">
        <v>211</v>
      </c>
      <c r="B241" s="17" t="s">
        <v>886</v>
      </c>
      <c r="C241" s="18" t="s">
        <v>887</v>
      </c>
      <c r="D241" s="17" t="s">
        <v>856</v>
      </c>
      <c r="E241" s="18" t="s">
        <v>888</v>
      </c>
      <c r="F241" s="27">
        <f t="shared" si="9"/>
        <v>1712906</v>
      </c>
      <c r="G241" s="37">
        <v>0</v>
      </c>
      <c r="H241" s="37">
        <v>1457634</v>
      </c>
      <c r="I241" s="37">
        <v>0</v>
      </c>
      <c r="J241" s="37">
        <v>255272</v>
      </c>
      <c r="K241" s="37"/>
      <c r="L241" s="61">
        <v>20050608</v>
      </c>
    </row>
    <row r="242" spans="1:12" ht="15">
      <c r="A242" s="7">
        <v>212</v>
      </c>
      <c r="B242" s="17" t="s">
        <v>889</v>
      </c>
      <c r="C242" s="18" t="s">
        <v>890</v>
      </c>
      <c r="D242" s="17" t="s">
        <v>856</v>
      </c>
      <c r="E242" s="18" t="s">
        <v>891</v>
      </c>
      <c r="F242" s="27">
        <f t="shared" si="9"/>
        <v>5874519</v>
      </c>
      <c r="G242" s="37">
        <v>684703</v>
      </c>
      <c r="H242" s="37">
        <v>3506948</v>
      </c>
      <c r="I242" s="37">
        <v>382000</v>
      </c>
      <c r="J242" s="37">
        <v>1300868</v>
      </c>
      <c r="K242" s="37"/>
      <c r="L242" s="61">
        <v>20050608</v>
      </c>
    </row>
    <row r="243" spans="1:12" ht="15">
      <c r="A243" s="7">
        <v>213</v>
      </c>
      <c r="B243" s="17" t="s">
        <v>892</v>
      </c>
      <c r="C243" s="18" t="s">
        <v>893</v>
      </c>
      <c r="D243" s="17" t="s">
        <v>856</v>
      </c>
      <c r="E243" s="18" t="s">
        <v>894</v>
      </c>
      <c r="F243" s="50" t="s">
        <v>1728</v>
      </c>
      <c r="G243" s="50" t="s">
        <v>1728</v>
      </c>
      <c r="H243" s="50" t="s">
        <v>1728</v>
      </c>
      <c r="I243" s="50" t="s">
        <v>1728</v>
      </c>
      <c r="J243" s="50" t="s">
        <v>1728</v>
      </c>
      <c r="K243" s="50"/>
      <c r="L243" s="50" t="s">
        <v>1728</v>
      </c>
    </row>
    <row r="244" spans="1:12" ht="15">
      <c r="A244" s="7">
        <v>214</v>
      </c>
      <c r="B244" s="17" t="s">
        <v>895</v>
      </c>
      <c r="C244" s="18" t="s">
        <v>896</v>
      </c>
      <c r="D244" s="17" t="s">
        <v>856</v>
      </c>
      <c r="E244" s="18" t="s">
        <v>897</v>
      </c>
      <c r="F244" s="27">
        <f aca="true" t="shared" si="10" ref="F244:F281">G244+H244+I244+J244</f>
        <v>0</v>
      </c>
      <c r="G244" s="37">
        <v>0</v>
      </c>
      <c r="H244" s="37">
        <v>0</v>
      </c>
      <c r="I244" s="37">
        <v>0</v>
      </c>
      <c r="J244" s="37">
        <v>0</v>
      </c>
      <c r="K244" s="37"/>
      <c r="L244" s="61">
        <v>20050707</v>
      </c>
    </row>
    <row r="245" spans="1:12" ht="15">
      <c r="A245" s="7">
        <v>215</v>
      </c>
      <c r="B245" s="17" t="s">
        <v>898</v>
      </c>
      <c r="C245" s="18" t="s">
        <v>899</v>
      </c>
      <c r="D245" s="17" t="s">
        <v>856</v>
      </c>
      <c r="E245" s="18" t="s">
        <v>900</v>
      </c>
      <c r="F245" s="27">
        <f t="shared" si="10"/>
        <v>908467</v>
      </c>
      <c r="G245" s="37">
        <v>2800</v>
      </c>
      <c r="H245" s="37">
        <v>905667</v>
      </c>
      <c r="I245" s="37">
        <v>0</v>
      </c>
      <c r="J245" s="37">
        <v>0</v>
      </c>
      <c r="K245" s="37"/>
      <c r="L245" s="61">
        <v>20050707</v>
      </c>
    </row>
    <row r="246" spans="1:12" ht="15">
      <c r="A246" s="7">
        <v>216</v>
      </c>
      <c r="B246" s="17" t="s">
        <v>901</v>
      </c>
      <c r="C246" s="18" t="s">
        <v>902</v>
      </c>
      <c r="D246" s="17" t="s">
        <v>856</v>
      </c>
      <c r="E246" s="18" t="s">
        <v>903</v>
      </c>
      <c r="F246" s="27">
        <f t="shared" si="10"/>
        <v>1336016</v>
      </c>
      <c r="G246" s="37">
        <v>2300</v>
      </c>
      <c r="H246" s="37">
        <v>1214514</v>
      </c>
      <c r="I246" s="37">
        <v>0</v>
      </c>
      <c r="J246" s="37">
        <v>119202</v>
      </c>
      <c r="K246" s="37"/>
      <c r="L246" s="61">
        <v>20050707</v>
      </c>
    </row>
    <row r="247" spans="1:12" ht="15">
      <c r="A247" s="7">
        <v>217</v>
      </c>
      <c r="B247" s="19" t="s">
        <v>447</v>
      </c>
      <c r="C247" s="18" t="s">
        <v>904</v>
      </c>
      <c r="D247" s="17" t="s">
        <v>856</v>
      </c>
      <c r="E247" s="18" t="s">
        <v>905</v>
      </c>
      <c r="F247" s="27">
        <f t="shared" si="10"/>
        <v>53994</v>
      </c>
      <c r="G247" s="37">
        <v>0</v>
      </c>
      <c r="H247" s="37">
        <v>48959</v>
      </c>
      <c r="I247" s="37">
        <v>0</v>
      </c>
      <c r="J247" s="37">
        <v>5035</v>
      </c>
      <c r="K247" s="37"/>
      <c r="L247" s="61">
        <v>20050707</v>
      </c>
    </row>
    <row r="248" spans="1:12" ht="15">
      <c r="A248" s="7">
        <v>218</v>
      </c>
      <c r="B248" s="17" t="s">
        <v>906</v>
      </c>
      <c r="C248" s="18" t="s">
        <v>907</v>
      </c>
      <c r="D248" s="17" t="s">
        <v>856</v>
      </c>
      <c r="E248" s="18" t="s">
        <v>908</v>
      </c>
      <c r="F248" s="27">
        <f t="shared" si="10"/>
        <v>1164539</v>
      </c>
      <c r="G248" s="37">
        <v>132650</v>
      </c>
      <c r="H248" s="37">
        <v>299389</v>
      </c>
      <c r="I248" s="37">
        <v>52000</v>
      </c>
      <c r="J248" s="37">
        <v>680500</v>
      </c>
      <c r="K248" s="37"/>
      <c r="L248" s="61">
        <v>20050707</v>
      </c>
    </row>
    <row r="249" spans="1:12" ht="15">
      <c r="A249" s="7">
        <v>219</v>
      </c>
      <c r="B249" s="17" t="s">
        <v>909</v>
      </c>
      <c r="C249" s="18" t="s">
        <v>910</v>
      </c>
      <c r="D249" s="17" t="s">
        <v>856</v>
      </c>
      <c r="E249" s="18" t="s">
        <v>911</v>
      </c>
      <c r="F249" s="27">
        <f t="shared" si="10"/>
        <v>15333762</v>
      </c>
      <c r="G249" s="37">
        <v>469970</v>
      </c>
      <c r="H249" s="37">
        <v>1024581</v>
      </c>
      <c r="I249" s="37">
        <v>11490000</v>
      </c>
      <c r="J249" s="37">
        <v>2349211</v>
      </c>
      <c r="K249" s="37"/>
      <c r="L249" s="61">
        <v>20050608</v>
      </c>
    </row>
    <row r="250" spans="1:12" ht="15">
      <c r="A250" s="7">
        <v>220</v>
      </c>
      <c r="B250" s="17" t="s">
        <v>912</v>
      </c>
      <c r="C250" s="18" t="s">
        <v>913</v>
      </c>
      <c r="D250" s="17" t="s">
        <v>856</v>
      </c>
      <c r="E250" s="18" t="s">
        <v>914</v>
      </c>
      <c r="F250" s="27">
        <f t="shared" si="10"/>
        <v>814314</v>
      </c>
      <c r="G250" s="37">
        <v>170000</v>
      </c>
      <c r="H250" s="37">
        <v>570614</v>
      </c>
      <c r="I250" s="37">
        <v>18000</v>
      </c>
      <c r="J250" s="37">
        <v>55700</v>
      </c>
      <c r="K250" s="37"/>
      <c r="L250" s="61">
        <v>20050608</v>
      </c>
    </row>
    <row r="251" spans="1:12" s="5" customFormat="1" ht="15">
      <c r="A251" s="7">
        <v>221</v>
      </c>
      <c r="B251" s="17" t="s">
        <v>915</v>
      </c>
      <c r="C251" s="18" t="s">
        <v>916</v>
      </c>
      <c r="D251" s="17" t="s">
        <v>856</v>
      </c>
      <c r="E251" s="18" t="s">
        <v>917</v>
      </c>
      <c r="F251" s="27">
        <f t="shared" si="10"/>
        <v>1403144</v>
      </c>
      <c r="G251" s="37">
        <v>3950</v>
      </c>
      <c r="H251" s="37">
        <v>1024919</v>
      </c>
      <c r="I251" s="37">
        <v>97840</v>
      </c>
      <c r="J251" s="37">
        <v>276435</v>
      </c>
      <c r="K251" s="37"/>
      <c r="L251" s="61">
        <v>20050608</v>
      </c>
    </row>
    <row r="252" spans="1:12" ht="15">
      <c r="A252" s="7">
        <v>222</v>
      </c>
      <c r="B252" s="17" t="s">
        <v>918</v>
      </c>
      <c r="C252" s="18" t="s">
        <v>919</v>
      </c>
      <c r="D252" s="17" t="s">
        <v>856</v>
      </c>
      <c r="E252" s="18" t="s">
        <v>920</v>
      </c>
      <c r="F252" s="27">
        <f t="shared" si="10"/>
        <v>8015513</v>
      </c>
      <c r="G252" s="37">
        <v>0</v>
      </c>
      <c r="H252" s="37">
        <v>946297</v>
      </c>
      <c r="I252" s="37">
        <v>0</v>
      </c>
      <c r="J252" s="37">
        <v>7069216</v>
      </c>
      <c r="K252" s="37"/>
      <c r="L252" s="61">
        <v>20050608</v>
      </c>
    </row>
    <row r="253" spans="1:12" ht="15">
      <c r="A253" s="7">
        <v>223</v>
      </c>
      <c r="B253" s="17" t="s">
        <v>922</v>
      </c>
      <c r="C253" s="18" t="s">
        <v>923</v>
      </c>
      <c r="D253" s="17" t="s">
        <v>921</v>
      </c>
      <c r="E253" s="18" t="s">
        <v>924</v>
      </c>
      <c r="F253" s="27">
        <f t="shared" si="10"/>
        <v>366728</v>
      </c>
      <c r="G253" s="37">
        <v>201907</v>
      </c>
      <c r="H253" s="37">
        <v>83541</v>
      </c>
      <c r="I253" s="37">
        <v>27229</v>
      </c>
      <c r="J253" s="37">
        <v>54051</v>
      </c>
      <c r="K253" s="37"/>
      <c r="L253" s="61">
        <v>20050608</v>
      </c>
    </row>
    <row r="254" spans="1:12" ht="15">
      <c r="A254" s="7">
        <v>224</v>
      </c>
      <c r="B254" s="17" t="s">
        <v>925</v>
      </c>
      <c r="C254" s="18" t="s">
        <v>926</v>
      </c>
      <c r="D254" s="17" t="s">
        <v>921</v>
      </c>
      <c r="E254" s="18" t="s">
        <v>927</v>
      </c>
      <c r="F254" s="27">
        <f t="shared" si="10"/>
        <v>1288801</v>
      </c>
      <c r="G254" s="37">
        <v>725100</v>
      </c>
      <c r="H254" s="37">
        <v>415605</v>
      </c>
      <c r="I254" s="37">
        <v>6000</v>
      </c>
      <c r="J254" s="37">
        <v>142096</v>
      </c>
      <c r="K254" s="37"/>
      <c r="L254" s="61">
        <v>20050707</v>
      </c>
    </row>
    <row r="255" spans="1:12" ht="15">
      <c r="A255" s="7">
        <v>225</v>
      </c>
      <c r="B255" s="17" t="s">
        <v>928</v>
      </c>
      <c r="C255" s="18" t="s">
        <v>929</v>
      </c>
      <c r="D255" s="17" t="s">
        <v>921</v>
      </c>
      <c r="E255" s="18" t="s">
        <v>930</v>
      </c>
      <c r="F255" s="27">
        <f t="shared" si="10"/>
        <v>3346594</v>
      </c>
      <c r="G255" s="37">
        <v>2997424</v>
      </c>
      <c r="H255" s="37">
        <v>349170</v>
      </c>
      <c r="I255" s="37">
        <v>0</v>
      </c>
      <c r="J255" s="37">
        <v>0</v>
      </c>
      <c r="K255" s="37"/>
      <c r="L255" s="61">
        <v>20050707</v>
      </c>
    </row>
    <row r="256" spans="1:12" ht="15">
      <c r="A256" s="7">
        <v>226</v>
      </c>
      <c r="B256" s="17" t="s">
        <v>931</v>
      </c>
      <c r="C256" s="18" t="s">
        <v>932</v>
      </c>
      <c r="D256" s="17" t="s">
        <v>921</v>
      </c>
      <c r="E256" s="18" t="s">
        <v>933</v>
      </c>
      <c r="F256" s="27">
        <f t="shared" si="10"/>
        <v>264424</v>
      </c>
      <c r="G256" s="37">
        <v>2000</v>
      </c>
      <c r="H256" s="37">
        <v>208439</v>
      </c>
      <c r="I256" s="37">
        <v>16500</v>
      </c>
      <c r="J256" s="37">
        <v>37485</v>
      </c>
      <c r="K256" s="37"/>
      <c r="L256" s="61">
        <v>20050608</v>
      </c>
    </row>
    <row r="257" spans="1:12" ht="15">
      <c r="A257" s="7">
        <v>227</v>
      </c>
      <c r="B257" s="17" t="s">
        <v>934</v>
      </c>
      <c r="C257" s="18" t="s">
        <v>935</v>
      </c>
      <c r="D257" s="17" t="s">
        <v>921</v>
      </c>
      <c r="E257" s="18" t="s">
        <v>936</v>
      </c>
      <c r="F257" s="27">
        <f t="shared" si="10"/>
        <v>2436650</v>
      </c>
      <c r="G257" s="37">
        <v>1436801</v>
      </c>
      <c r="H257" s="37">
        <v>619099</v>
      </c>
      <c r="I257" s="37">
        <v>263883</v>
      </c>
      <c r="J257" s="37">
        <v>116867</v>
      </c>
      <c r="K257" s="37"/>
      <c r="L257" s="61">
        <v>20050608</v>
      </c>
    </row>
    <row r="258" spans="1:12" ht="15">
      <c r="A258" s="7">
        <v>228</v>
      </c>
      <c r="B258" s="17" t="s">
        <v>937</v>
      </c>
      <c r="C258" s="18" t="s">
        <v>938</v>
      </c>
      <c r="D258" s="17" t="s">
        <v>921</v>
      </c>
      <c r="E258" s="18" t="s">
        <v>939</v>
      </c>
      <c r="F258" s="27">
        <f t="shared" si="10"/>
        <v>1309452</v>
      </c>
      <c r="G258" s="37">
        <v>616600</v>
      </c>
      <c r="H258" s="37">
        <v>218507</v>
      </c>
      <c r="I258" s="37">
        <v>397000</v>
      </c>
      <c r="J258" s="37">
        <v>77345</v>
      </c>
      <c r="K258" s="37"/>
      <c r="L258" s="61">
        <v>20050707</v>
      </c>
    </row>
    <row r="259" spans="1:12" ht="15">
      <c r="A259" s="7">
        <v>229</v>
      </c>
      <c r="B259" s="17" t="s">
        <v>940</v>
      </c>
      <c r="C259" s="18" t="s">
        <v>941</v>
      </c>
      <c r="D259" s="17" t="s">
        <v>921</v>
      </c>
      <c r="E259" s="18" t="s">
        <v>831</v>
      </c>
      <c r="F259" s="27">
        <f t="shared" si="10"/>
        <v>738360</v>
      </c>
      <c r="G259" s="37">
        <v>400</v>
      </c>
      <c r="H259" s="37">
        <v>84197</v>
      </c>
      <c r="I259" s="37">
        <v>440000</v>
      </c>
      <c r="J259" s="37">
        <v>213763</v>
      </c>
      <c r="K259" s="37"/>
      <c r="L259" s="61">
        <v>20050608</v>
      </c>
    </row>
    <row r="260" spans="1:12" ht="15">
      <c r="A260" s="7">
        <v>230</v>
      </c>
      <c r="B260" s="17" t="s">
        <v>942</v>
      </c>
      <c r="C260" s="18" t="s">
        <v>943</v>
      </c>
      <c r="D260" s="17" t="s">
        <v>921</v>
      </c>
      <c r="E260" s="18" t="s">
        <v>944</v>
      </c>
      <c r="F260" s="27">
        <f t="shared" si="10"/>
        <v>4976550</v>
      </c>
      <c r="G260" s="37">
        <v>4337553</v>
      </c>
      <c r="H260" s="37">
        <v>237903</v>
      </c>
      <c r="I260" s="37">
        <v>53435</v>
      </c>
      <c r="J260" s="37">
        <v>347659</v>
      </c>
      <c r="K260" s="37"/>
      <c r="L260" s="61">
        <v>20050608</v>
      </c>
    </row>
    <row r="261" spans="1:12" ht="15">
      <c r="A261" s="7">
        <v>231</v>
      </c>
      <c r="B261" s="17" t="s">
        <v>945</v>
      </c>
      <c r="C261" s="18" t="s">
        <v>946</v>
      </c>
      <c r="D261" s="17" t="s">
        <v>921</v>
      </c>
      <c r="E261" s="18" t="s">
        <v>947</v>
      </c>
      <c r="F261" s="27">
        <f t="shared" si="10"/>
        <v>4433283</v>
      </c>
      <c r="G261" s="37">
        <v>0</v>
      </c>
      <c r="H261" s="37">
        <v>129480</v>
      </c>
      <c r="I261" s="37">
        <v>2627237</v>
      </c>
      <c r="J261" s="37">
        <v>1676566</v>
      </c>
      <c r="K261" s="37"/>
      <c r="L261" s="61">
        <v>20050608</v>
      </c>
    </row>
    <row r="262" spans="1:12" ht="15">
      <c r="A262" s="7">
        <v>232</v>
      </c>
      <c r="B262" s="17" t="s">
        <v>948</v>
      </c>
      <c r="C262" s="18" t="s">
        <v>949</v>
      </c>
      <c r="D262" s="17" t="s">
        <v>921</v>
      </c>
      <c r="E262" s="18" t="s">
        <v>950</v>
      </c>
      <c r="F262" s="27">
        <f t="shared" si="10"/>
        <v>728721</v>
      </c>
      <c r="G262" s="37">
        <v>222005</v>
      </c>
      <c r="H262" s="37">
        <v>315835</v>
      </c>
      <c r="I262" s="37">
        <v>41185</v>
      </c>
      <c r="J262" s="37">
        <v>149696</v>
      </c>
      <c r="K262" s="37"/>
      <c r="L262" s="61">
        <v>20050608</v>
      </c>
    </row>
    <row r="263" spans="1:12" ht="15">
      <c r="A263" s="7">
        <v>233</v>
      </c>
      <c r="B263" s="17" t="s">
        <v>951</v>
      </c>
      <c r="C263" s="18" t="s">
        <v>952</v>
      </c>
      <c r="D263" s="17" t="s">
        <v>921</v>
      </c>
      <c r="E263" s="18" t="s">
        <v>953</v>
      </c>
      <c r="F263" s="27">
        <f t="shared" si="10"/>
        <v>924630</v>
      </c>
      <c r="G263" s="37">
        <v>557560</v>
      </c>
      <c r="H263" s="37">
        <v>131500</v>
      </c>
      <c r="I263" s="37">
        <v>1800</v>
      </c>
      <c r="J263" s="37">
        <v>233770</v>
      </c>
      <c r="K263" s="37"/>
      <c r="L263" s="61">
        <v>20050608</v>
      </c>
    </row>
    <row r="264" spans="1:12" ht="15">
      <c r="A264" s="7">
        <v>234</v>
      </c>
      <c r="B264" s="17" t="s">
        <v>954</v>
      </c>
      <c r="C264" s="18" t="s">
        <v>955</v>
      </c>
      <c r="D264" s="17" t="s">
        <v>921</v>
      </c>
      <c r="E264" s="18" t="s">
        <v>956</v>
      </c>
      <c r="F264" s="27">
        <f t="shared" si="10"/>
        <v>122198</v>
      </c>
      <c r="G264" s="37">
        <v>0</v>
      </c>
      <c r="H264" s="37">
        <v>109298</v>
      </c>
      <c r="I264" s="37">
        <v>0</v>
      </c>
      <c r="J264" s="37">
        <v>12900</v>
      </c>
      <c r="K264" s="37"/>
      <c r="L264" s="61">
        <v>20050707</v>
      </c>
    </row>
    <row r="265" spans="1:12" ht="15">
      <c r="A265" s="7">
        <v>235</v>
      </c>
      <c r="B265" s="17" t="s">
        <v>957</v>
      </c>
      <c r="C265" s="18" t="s">
        <v>958</v>
      </c>
      <c r="D265" s="17" t="s">
        <v>921</v>
      </c>
      <c r="E265" s="18" t="s">
        <v>959</v>
      </c>
      <c r="F265" s="27">
        <f t="shared" si="10"/>
        <v>6000</v>
      </c>
      <c r="G265" s="37">
        <v>0</v>
      </c>
      <c r="H265" s="37">
        <v>6000</v>
      </c>
      <c r="I265" s="37">
        <v>0</v>
      </c>
      <c r="J265" s="37">
        <v>0</v>
      </c>
      <c r="K265" s="37"/>
      <c r="L265" s="61">
        <v>20050707</v>
      </c>
    </row>
    <row r="266" spans="1:12" ht="15">
      <c r="A266" s="7">
        <v>236</v>
      </c>
      <c r="B266" s="17" t="s">
        <v>960</v>
      </c>
      <c r="C266" s="18" t="s">
        <v>961</v>
      </c>
      <c r="D266" s="17" t="s">
        <v>921</v>
      </c>
      <c r="E266" s="18" t="s">
        <v>962</v>
      </c>
      <c r="F266" s="27">
        <f t="shared" si="10"/>
        <v>103985</v>
      </c>
      <c r="G266" s="37">
        <v>0</v>
      </c>
      <c r="H266" s="37">
        <v>88585</v>
      </c>
      <c r="I266" s="37">
        <v>0</v>
      </c>
      <c r="J266" s="37">
        <v>15400</v>
      </c>
      <c r="K266" s="37"/>
      <c r="L266" s="61">
        <v>20050608</v>
      </c>
    </row>
    <row r="267" spans="1:12" ht="15">
      <c r="A267" s="7">
        <v>237</v>
      </c>
      <c r="B267" s="17" t="s">
        <v>963</v>
      </c>
      <c r="C267" s="18" t="s">
        <v>964</v>
      </c>
      <c r="D267" s="17" t="s">
        <v>921</v>
      </c>
      <c r="E267" s="18" t="s">
        <v>965</v>
      </c>
      <c r="F267" s="27">
        <f t="shared" si="10"/>
        <v>608903</v>
      </c>
      <c r="G267" s="37">
        <v>0</v>
      </c>
      <c r="H267" s="37">
        <v>499093</v>
      </c>
      <c r="I267" s="37">
        <v>0</v>
      </c>
      <c r="J267" s="37">
        <v>109810</v>
      </c>
      <c r="K267" s="37"/>
      <c r="L267" s="61">
        <v>20050707</v>
      </c>
    </row>
    <row r="268" spans="1:12" ht="15">
      <c r="A268" s="7">
        <v>238</v>
      </c>
      <c r="B268" s="17" t="s">
        <v>966</v>
      </c>
      <c r="C268" s="18" t="s">
        <v>967</v>
      </c>
      <c r="D268" s="17" t="s">
        <v>921</v>
      </c>
      <c r="E268" s="18" t="s">
        <v>968</v>
      </c>
      <c r="F268" s="27">
        <f t="shared" si="10"/>
        <v>620068</v>
      </c>
      <c r="G268" s="37">
        <v>338970</v>
      </c>
      <c r="H268" s="37">
        <v>131028</v>
      </c>
      <c r="I268" s="37">
        <v>45270</v>
      </c>
      <c r="J268" s="37">
        <v>104800</v>
      </c>
      <c r="K268" s="37"/>
      <c r="L268" s="61">
        <v>20050707</v>
      </c>
    </row>
    <row r="269" spans="1:12" ht="15">
      <c r="A269" s="7">
        <v>239</v>
      </c>
      <c r="B269" s="17" t="s">
        <v>969</v>
      </c>
      <c r="C269" s="18" t="s">
        <v>970</v>
      </c>
      <c r="D269" s="17" t="s">
        <v>921</v>
      </c>
      <c r="E269" s="18" t="s">
        <v>971</v>
      </c>
      <c r="F269" s="27">
        <f t="shared" si="10"/>
        <v>60248</v>
      </c>
      <c r="G269" s="37">
        <v>0</v>
      </c>
      <c r="H269" s="37">
        <v>60248</v>
      </c>
      <c r="I269" s="37">
        <v>0</v>
      </c>
      <c r="J269" s="37">
        <v>0</v>
      </c>
      <c r="K269" s="37"/>
      <c r="L269" s="61">
        <v>20050608</v>
      </c>
    </row>
    <row r="270" spans="1:12" ht="15">
      <c r="A270" s="7">
        <v>240</v>
      </c>
      <c r="B270" s="17" t="s">
        <v>972</v>
      </c>
      <c r="C270" s="18" t="s">
        <v>973</v>
      </c>
      <c r="D270" s="17" t="s">
        <v>921</v>
      </c>
      <c r="E270" s="18" t="s">
        <v>519</v>
      </c>
      <c r="F270" s="27">
        <f t="shared" si="10"/>
        <v>2311814</v>
      </c>
      <c r="G270" s="37">
        <v>782445</v>
      </c>
      <c r="H270" s="37">
        <v>516020</v>
      </c>
      <c r="I270" s="37">
        <v>71201</v>
      </c>
      <c r="J270" s="37">
        <v>942148</v>
      </c>
      <c r="K270" s="37"/>
      <c r="L270" s="61">
        <v>20050608</v>
      </c>
    </row>
    <row r="271" spans="1:12" ht="15">
      <c r="A271" s="7">
        <v>241</v>
      </c>
      <c r="B271" s="17" t="s">
        <v>974</v>
      </c>
      <c r="C271" s="18" t="s">
        <v>975</v>
      </c>
      <c r="D271" s="17" t="s">
        <v>921</v>
      </c>
      <c r="E271" s="18" t="s">
        <v>976</v>
      </c>
      <c r="F271" s="27">
        <f t="shared" si="10"/>
        <v>35908</v>
      </c>
      <c r="G271" s="37">
        <v>0</v>
      </c>
      <c r="H271" s="37">
        <v>35608</v>
      </c>
      <c r="I271" s="37">
        <v>0</v>
      </c>
      <c r="J271" s="37">
        <v>300</v>
      </c>
      <c r="K271" s="37"/>
      <c r="L271" s="61">
        <v>20050608</v>
      </c>
    </row>
    <row r="272" spans="1:12" ht="15">
      <c r="A272" s="7">
        <v>242</v>
      </c>
      <c r="B272" s="17" t="s">
        <v>977</v>
      </c>
      <c r="C272" s="18" t="s">
        <v>978</v>
      </c>
      <c r="D272" s="17" t="s">
        <v>921</v>
      </c>
      <c r="E272" s="18" t="s">
        <v>979</v>
      </c>
      <c r="F272" s="27">
        <f t="shared" si="10"/>
        <v>3218600</v>
      </c>
      <c r="G272" s="37">
        <v>2334045</v>
      </c>
      <c r="H272" s="37">
        <v>449555</v>
      </c>
      <c r="I272" s="37">
        <v>9800</v>
      </c>
      <c r="J272" s="37">
        <v>425200</v>
      </c>
      <c r="K272" s="37"/>
      <c r="L272" s="61">
        <v>20050608</v>
      </c>
    </row>
    <row r="273" spans="1:12" ht="15">
      <c r="A273" s="7">
        <v>243</v>
      </c>
      <c r="B273" s="17" t="s">
        <v>980</v>
      </c>
      <c r="C273" s="18" t="s">
        <v>981</v>
      </c>
      <c r="D273" s="17" t="s">
        <v>921</v>
      </c>
      <c r="E273" s="18" t="s">
        <v>982</v>
      </c>
      <c r="F273" s="27">
        <f t="shared" si="10"/>
        <v>50320</v>
      </c>
      <c r="G273" s="37">
        <v>0</v>
      </c>
      <c r="H273" s="37">
        <v>35870</v>
      </c>
      <c r="I273" s="37">
        <v>0</v>
      </c>
      <c r="J273" s="37">
        <v>14450</v>
      </c>
      <c r="K273" s="37"/>
      <c r="L273" s="61">
        <v>20050608</v>
      </c>
    </row>
    <row r="274" spans="1:12" ht="15">
      <c r="A274" s="7">
        <v>244</v>
      </c>
      <c r="B274" s="17" t="s">
        <v>983</v>
      </c>
      <c r="C274" s="18" t="s">
        <v>984</v>
      </c>
      <c r="D274" s="17" t="s">
        <v>921</v>
      </c>
      <c r="E274" s="18" t="s">
        <v>985</v>
      </c>
      <c r="F274" s="27">
        <f t="shared" si="10"/>
        <v>251737</v>
      </c>
      <c r="G274" s="37">
        <v>104000</v>
      </c>
      <c r="H274" s="37">
        <v>90727</v>
      </c>
      <c r="I274" s="37">
        <v>13500</v>
      </c>
      <c r="J274" s="37">
        <v>43510</v>
      </c>
      <c r="K274" s="37"/>
      <c r="L274" s="61">
        <v>20050608</v>
      </c>
    </row>
    <row r="275" spans="1:12" ht="15">
      <c r="A275" s="7">
        <v>245</v>
      </c>
      <c r="B275" s="17" t="s">
        <v>986</v>
      </c>
      <c r="C275" s="18" t="s">
        <v>987</v>
      </c>
      <c r="D275" s="17" t="s">
        <v>921</v>
      </c>
      <c r="E275" s="18" t="s">
        <v>988</v>
      </c>
      <c r="F275" s="27">
        <f t="shared" si="10"/>
        <v>285130</v>
      </c>
      <c r="G275" s="37">
        <v>102549</v>
      </c>
      <c r="H275" s="37">
        <v>64431</v>
      </c>
      <c r="I275" s="37">
        <v>0</v>
      </c>
      <c r="J275" s="37">
        <v>118150</v>
      </c>
      <c r="K275" s="37"/>
      <c r="L275" s="61">
        <v>20050608</v>
      </c>
    </row>
    <row r="276" spans="1:12" ht="15">
      <c r="A276" s="7">
        <v>246</v>
      </c>
      <c r="B276" s="17" t="s">
        <v>989</v>
      </c>
      <c r="C276" s="18" t="s">
        <v>990</v>
      </c>
      <c r="D276" s="17" t="s">
        <v>921</v>
      </c>
      <c r="E276" s="18" t="s">
        <v>991</v>
      </c>
      <c r="F276" s="27">
        <f t="shared" si="10"/>
        <v>4389569</v>
      </c>
      <c r="G276" s="37">
        <v>3797635</v>
      </c>
      <c r="H276" s="37">
        <v>0</v>
      </c>
      <c r="I276" s="37">
        <v>161023</v>
      </c>
      <c r="J276" s="37">
        <v>430911</v>
      </c>
      <c r="K276" s="37"/>
      <c r="L276" s="61">
        <v>20050707</v>
      </c>
    </row>
    <row r="277" spans="1:12" ht="15">
      <c r="A277" s="7">
        <v>247</v>
      </c>
      <c r="B277" s="17" t="s">
        <v>993</v>
      </c>
      <c r="C277" s="18" t="s">
        <v>994</v>
      </c>
      <c r="D277" s="17" t="s">
        <v>992</v>
      </c>
      <c r="E277" s="18" t="s">
        <v>995</v>
      </c>
      <c r="F277" s="27">
        <f t="shared" si="10"/>
        <v>2806820</v>
      </c>
      <c r="G277" s="37">
        <v>770681</v>
      </c>
      <c r="H277" s="37">
        <v>1563358</v>
      </c>
      <c r="I277" s="37">
        <v>0</v>
      </c>
      <c r="J277" s="37">
        <v>472781</v>
      </c>
      <c r="K277" s="37"/>
      <c r="L277" s="61">
        <v>20050608</v>
      </c>
    </row>
    <row r="278" spans="1:12" ht="15">
      <c r="A278" s="7">
        <v>248</v>
      </c>
      <c r="B278" s="17" t="s">
        <v>996</v>
      </c>
      <c r="C278" s="18" t="s">
        <v>997</v>
      </c>
      <c r="D278" s="17" t="s">
        <v>992</v>
      </c>
      <c r="E278" s="18" t="s">
        <v>998</v>
      </c>
      <c r="F278" s="27">
        <f t="shared" si="10"/>
        <v>113063</v>
      </c>
      <c r="G278" s="37">
        <v>0</v>
      </c>
      <c r="H278" s="37">
        <v>113063</v>
      </c>
      <c r="I278" s="37">
        <v>0</v>
      </c>
      <c r="J278" s="37">
        <v>0</v>
      </c>
      <c r="K278" s="37"/>
      <c r="L278" s="61">
        <v>20050707</v>
      </c>
    </row>
    <row r="279" spans="1:12" ht="15">
      <c r="A279" s="7">
        <v>249</v>
      </c>
      <c r="B279" s="17" t="s">
        <v>999</v>
      </c>
      <c r="C279" s="18" t="s">
        <v>1000</v>
      </c>
      <c r="D279" s="17" t="s">
        <v>992</v>
      </c>
      <c r="E279" s="18" t="s">
        <v>1001</v>
      </c>
      <c r="F279" s="27">
        <f t="shared" si="10"/>
        <v>3000</v>
      </c>
      <c r="G279" s="37">
        <v>0</v>
      </c>
      <c r="H279" s="37">
        <v>0</v>
      </c>
      <c r="I279" s="37">
        <v>0</v>
      </c>
      <c r="J279" s="37">
        <v>3000</v>
      </c>
      <c r="K279" s="37"/>
      <c r="L279" s="61">
        <v>20050207</v>
      </c>
    </row>
    <row r="280" spans="1:12" s="5" customFormat="1" ht="15">
      <c r="A280" s="7">
        <v>250</v>
      </c>
      <c r="B280" s="17" t="s">
        <v>1002</v>
      </c>
      <c r="C280" s="18" t="s">
        <v>1003</v>
      </c>
      <c r="D280" s="17" t="s">
        <v>992</v>
      </c>
      <c r="E280" s="18" t="s">
        <v>1004</v>
      </c>
      <c r="F280" s="27">
        <f t="shared" si="10"/>
        <v>157617</v>
      </c>
      <c r="G280" s="37">
        <v>2</v>
      </c>
      <c r="H280" s="37">
        <v>102215</v>
      </c>
      <c r="I280" s="37">
        <v>0</v>
      </c>
      <c r="J280" s="37">
        <v>55400</v>
      </c>
      <c r="K280" s="37"/>
      <c r="L280" s="61">
        <v>20050707</v>
      </c>
    </row>
    <row r="281" spans="1:12" ht="15">
      <c r="A281" s="7">
        <v>251</v>
      </c>
      <c r="B281" s="17" t="s">
        <v>1005</v>
      </c>
      <c r="C281" s="18" t="s">
        <v>1006</v>
      </c>
      <c r="D281" s="17" t="s">
        <v>992</v>
      </c>
      <c r="E281" s="18" t="s">
        <v>1007</v>
      </c>
      <c r="F281" s="27">
        <f t="shared" si="10"/>
        <v>1970577</v>
      </c>
      <c r="G281" s="37">
        <v>3150</v>
      </c>
      <c r="H281" s="37">
        <v>1495527</v>
      </c>
      <c r="I281" s="37">
        <v>0</v>
      </c>
      <c r="J281" s="37">
        <v>471900</v>
      </c>
      <c r="K281" s="37"/>
      <c r="L281" s="61">
        <v>20050707</v>
      </c>
    </row>
    <row r="282" spans="1:12" ht="15">
      <c r="A282" s="7">
        <v>252</v>
      </c>
      <c r="B282" s="17" t="s">
        <v>1008</v>
      </c>
      <c r="C282" s="18" t="s">
        <v>1009</v>
      </c>
      <c r="D282" s="17" t="s">
        <v>992</v>
      </c>
      <c r="E282" s="18" t="s">
        <v>1010</v>
      </c>
      <c r="F282" s="50" t="s">
        <v>1728</v>
      </c>
      <c r="G282" s="50" t="s">
        <v>1728</v>
      </c>
      <c r="H282" s="50" t="s">
        <v>1728</v>
      </c>
      <c r="I282" s="50" t="s">
        <v>1728</v>
      </c>
      <c r="J282" s="50" t="s">
        <v>1728</v>
      </c>
      <c r="K282" s="50"/>
      <c r="L282" s="50" t="s">
        <v>1728</v>
      </c>
    </row>
    <row r="283" spans="1:12" ht="15">
      <c r="A283" s="7">
        <v>253</v>
      </c>
      <c r="B283" s="17" t="s">
        <v>1011</v>
      </c>
      <c r="C283" s="18" t="s">
        <v>1012</v>
      </c>
      <c r="D283" s="17" t="s">
        <v>992</v>
      </c>
      <c r="E283" s="18" t="s">
        <v>1013</v>
      </c>
      <c r="F283" s="27">
        <f>G283+H283+I283+J283</f>
        <v>2504150</v>
      </c>
      <c r="G283" s="37">
        <v>247901</v>
      </c>
      <c r="H283" s="37">
        <v>480577</v>
      </c>
      <c r="I283" s="37">
        <v>915500</v>
      </c>
      <c r="J283" s="37">
        <v>860172</v>
      </c>
      <c r="K283" s="37"/>
      <c r="L283" s="61">
        <v>20050707</v>
      </c>
    </row>
    <row r="284" spans="1:12" ht="15">
      <c r="A284" s="7">
        <v>254</v>
      </c>
      <c r="B284" s="17" t="s">
        <v>1014</v>
      </c>
      <c r="C284" s="18" t="s">
        <v>1015</v>
      </c>
      <c r="D284" s="17" t="s">
        <v>992</v>
      </c>
      <c r="E284" s="18" t="s">
        <v>1016</v>
      </c>
      <c r="F284" s="50" t="s">
        <v>1728</v>
      </c>
      <c r="G284" s="50" t="s">
        <v>1728</v>
      </c>
      <c r="H284" s="50" t="s">
        <v>1728</v>
      </c>
      <c r="I284" s="50" t="s">
        <v>1728</v>
      </c>
      <c r="J284" s="50" t="s">
        <v>1728</v>
      </c>
      <c r="K284" s="50"/>
      <c r="L284" s="50" t="s">
        <v>1728</v>
      </c>
    </row>
    <row r="285" spans="1:12" ht="15">
      <c r="A285" s="7">
        <v>255</v>
      </c>
      <c r="B285" s="17" t="s">
        <v>1017</v>
      </c>
      <c r="C285" s="18" t="s">
        <v>1018</v>
      </c>
      <c r="D285" s="17" t="s">
        <v>992</v>
      </c>
      <c r="E285" s="18" t="s">
        <v>1019</v>
      </c>
      <c r="F285" s="27">
        <f>G285+H285+I285+J285</f>
        <v>1833449</v>
      </c>
      <c r="G285" s="37">
        <v>237420</v>
      </c>
      <c r="H285" s="37">
        <v>325399</v>
      </c>
      <c r="I285" s="37">
        <v>511000</v>
      </c>
      <c r="J285" s="37">
        <v>759630</v>
      </c>
      <c r="K285" s="37"/>
      <c r="L285" s="61">
        <v>20050707</v>
      </c>
    </row>
    <row r="286" spans="1:12" ht="15">
      <c r="A286" s="7">
        <v>256</v>
      </c>
      <c r="B286" s="17" t="s">
        <v>1020</v>
      </c>
      <c r="C286" s="18" t="s">
        <v>1021</v>
      </c>
      <c r="D286" s="17" t="s">
        <v>992</v>
      </c>
      <c r="E286" s="18" t="s">
        <v>1022</v>
      </c>
      <c r="F286" s="27">
        <f>G286+H286+I286+J286</f>
        <v>1899550</v>
      </c>
      <c r="G286" s="37">
        <v>557994</v>
      </c>
      <c r="H286" s="37">
        <v>957173</v>
      </c>
      <c r="I286" s="37">
        <v>7900</v>
      </c>
      <c r="J286" s="37">
        <v>376483</v>
      </c>
      <c r="K286" s="37"/>
      <c r="L286" s="61">
        <v>20050608</v>
      </c>
    </row>
    <row r="287" spans="1:12" ht="15">
      <c r="A287" s="7">
        <v>257</v>
      </c>
      <c r="B287" s="17" t="s">
        <v>1023</v>
      </c>
      <c r="C287" s="18" t="s">
        <v>1024</v>
      </c>
      <c r="D287" s="17" t="s">
        <v>992</v>
      </c>
      <c r="E287" s="18" t="s">
        <v>1025</v>
      </c>
      <c r="F287" s="50" t="s">
        <v>1728</v>
      </c>
      <c r="G287" s="50" t="s">
        <v>1728</v>
      </c>
      <c r="H287" s="50" t="s">
        <v>1728</v>
      </c>
      <c r="I287" s="50" t="s">
        <v>1728</v>
      </c>
      <c r="J287" s="50" t="s">
        <v>1728</v>
      </c>
      <c r="K287" s="50"/>
      <c r="L287" s="50" t="s">
        <v>1728</v>
      </c>
    </row>
    <row r="288" spans="1:12" ht="15">
      <c r="A288" s="7">
        <v>258</v>
      </c>
      <c r="B288" s="17" t="s">
        <v>1026</v>
      </c>
      <c r="C288" s="18" t="s">
        <v>1027</v>
      </c>
      <c r="D288" s="17" t="s">
        <v>992</v>
      </c>
      <c r="E288" s="18" t="s">
        <v>1028</v>
      </c>
      <c r="F288" s="27">
        <f aca="true" t="shared" si="11" ref="F288:F304">G288+H288+I288+J288</f>
        <v>241677</v>
      </c>
      <c r="G288" s="37">
        <v>1000</v>
      </c>
      <c r="H288" s="37">
        <v>200080</v>
      </c>
      <c r="I288" s="37">
        <v>0</v>
      </c>
      <c r="J288" s="37">
        <v>40597</v>
      </c>
      <c r="K288" s="37"/>
      <c r="L288" s="61">
        <v>20050608</v>
      </c>
    </row>
    <row r="289" spans="1:12" ht="15">
      <c r="A289" s="7">
        <v>259</v>
      </c>
      <c r="B289" s="17" t="s">
        <v>1030</v>
      </c>
      <c r="C289" s="18" t="s">
        <v>1031</v>
      </c>
      <c r="D289" s="17" t="s">
        <v>1029</v>
      </c>
      <c r="E289" s="18" t="s">
        <v>1032</v>
      </c>
      <c r="F289" s="27">
        <f t="shared" si="11"/>
        <v>1146086</v>
      </c>
      <c r="G289" s="37">
        <v>783600</v>
      </c>
      <c r="H289" s="37">
        <v>105018</v>
      </c>
      <c r="I289" s="37">
        <v>26500</v>
      </c>
      <c r="J289" s="37">
        <v>230968</v>
      </c>
      <c r="K289" s="37"/>
      <c r="L289" s="61">
        <v>20050707</v>
      </c>
    </row>
    <row r="290" spans="1:12" ht="15">
      <c r="A290" s="7">
        <v>260</v>
      </c>
      <c r="B290" s="17" t="s">
        <v>1033</v>
      </c>
      <c r="C290" s="18" t="s">
        <v>1034</v>
      </c>
      <c r="D290" s="17" t="s">
        <v>1029</v>
      </c>
      <c r="E290" s="18" t="s">
        <v>1035</v>
      </c>
      <c r="F290" s="27">
        <f t="shared" si="11"/>
        <v>531965</v>
      </c>
      <c r="G290" s="37">
        <v>226500</v>
      </c>
      <c r="H290" s="37">
        <v>262670</v>
      </c>
      <c r="I290" s="37">
        <v>0</v>
      </c>
      <c r="J290" s="37">
        <v>42795</v>
      </c>
      <c r="K290" s="37"/>
      <c r="L290" s="61">
        <v>20050608</v>
      </c>
    </row>
    <row r="291" spans="1:12" ht="15">
      <c r="A291" s="7">
        <v>261</v>
      </c>
      <c r="B291" s="17" t="s">
        <v>1036</v>
      </c>
      <c r="C291" s="18" t="s">
        <v>1037</v>
      </c>
      <c r="D291" s="17" t="s">
        <v>1029</v>
      </c>
      <c r="E291" s="18" t="s">
        <v>1038</v>
      </c>
      <c r="F291" s="27">
        <f t="shared" si="11"/>
        <v>40543</v>
      </c>
      <c r="G291" s="37">
        <v>0</v>
      </c>
      <c r="H291" s="37">
        <v>40543</v>
      </c>
      <c r="I291" s="37">
        <v>0</v>
      </c>
      <c r="J291" s="37">
        <v>0</v>
      </c>
      <c r="K291" s="37"/>
      <c r="L291" s="61">
        <v>20050608</v>
      </c>
    </row>
    <row r="292" spans="1:12" ht="15">
      <c r="A292" s="7">
        <v>262</v>
      </c>
      <c r="B292" s="17" t="s">
        <v>1039</v>
      </c>
      <c r="C292" s="18" t="s">
        <v>1040</v>
      </c>
      <c r="D292" s="17" t="s">
        <v>1029</v>
      </c>
      <c r="E292" s="18" t="s">
        <v>1041</v>
      </c>
      <c r="F292" s="27">
        <f t="shared" si="11"/>
        <v>22200</v>
      </c>
      <c r="G292" s="37">
        <v>0</v>
      </c>
      <c r="H292" s="37">
        <v>10950</v>
      </c>
      <c r="I292" s="37">
        <v>0</v>
      </c>
      <c r="J292" s="37">
        <v>11250</v>
      </c>
      <c r="K292" s="37"/>
      <c r="L292" s="61">
        <v>20050608</v>
      </c>
    </row>
    <row r="293" spans="1:12" ht="15">
      <c r="A293" s="7">
        <v>263</v>
      </c>
      <c r="B293" s="17" t="s">
        <v>1042</v>
      </c>
      <c r="C293" s="18" t="s">
        <v>1043</v>
      </c>
      <c r="D293" s="17" t="s">
        <v>1029</v>
      </c>
      <c r="E293" s="18" t="s">
        <v>1044</v>
      </c>
      <c r="F293" s="27">
        <f t="shared" si="11"/>
        <v>230243</v>
      </c>
      <c r="G293" s="37">
        <v>0</v>
      </c>
      <c r="H293" s="37">
        <v>0</v>
      </c>
      <c r="I293" s="37">
        <v>0</v>
      </c>
      <c r="J293" s="37">
        <v>230243</v>
      </c>
      <c r="K293" s="37"/>
      <c r="L293" s="61">
        <v>20050608</v>
      </c>
    </row>
    <row r="294" spans="1:12" ht="15">
      <c r="A294" s="7">
        <v>264</v>
      </c>
      <c r="B294" s="17" t="s">
        <v>1045</v>
      </c>
      <c r="C294" s="18" t="s">
        <v>1046</v>
      </c>
      <c r="D294" s="17" t="s">
        <v>1029</v>
      </c>
      <c r="E294" s="18" t="s">
        <v>1047</v>
      </c>
      <c r="F294" s="27">
        <f t="shared" si="11"/>
        <v>2098202</v>
      </c>
      <c r="G294" s="37">
        <v>373900</v>
      </c>
      <c r="H294" s="37">
        <v>445063</v>
      </c>
      <c r="I294" s="37">
        <v>1210500</v>
      </c>
      <c r="J294" s="37">
        <v>68739</v>
      </c>
      <c r="K294" s="37"/>
      <c r="L294" s="61">
        <v>20050707</v>
      </c>
    </row>
    <row r="295" spans="1:12" ht="15">
      <c r="A295" s="7">
        <v>265</v>
      </c>
      <c r="B295" s="17" t="s">
        <v>1048</v>
      </c>
      <c r="C295" s="18" t="s">
        <v>1049</v>
      </c>
      <c r="D295" s="17" t="s">
        <v>1029</v>
      </c>
      <c r="E295" s="18" t="s">
        <v>1050</v>
      </c>
      <c r="F295" s="27">
        <f t="shared" si="11"/>
        <v>701849</v>
      </c>
      <c r="G295" s="37">
        <v>380000</v>
      </c>
      <c r="H295" s="37">
        <v>240399</v>
      </c>
      <c r="I295" s="37">
        <v>51000</v>
      </c>
      <c r="J295" s="37">
        <v>30450</v>
      </c>
      <c r="K295" s="37"/>
      <c r="L295" s="61">
        <v>20050707</v>
      </c>
    </row>
    <row r="296" spans="1:12" s="5" customFormat="1" ht="15">
      <c r="A296" s="7">
        <v>266</v>
      </c>
      <c r="B296" s="17" t="s">
        <v>1051</v>
      </c>
      <c r="C296" s="18" t="s">
        <v>1052</v>
      </c>
      <c r="D296" s="17" t="s">
        <v>1029</v>
      </c>
      <c r="E296" s="18" t="s">
        <v>1053</v>
      </c>
      <c r="F296" s="27">
        <f t="shared" si="11"/>
        <v>360423</v>
      </c>
      <c r="G296" s="37">
        <v>34322</v>
      </c>
      <c r="H296" s="37">
        <v>239701</v>
      </c>
      <c r="I296" s="37">
        <v>51800</v>
      </c>
      <c r="J296" s="37">
        <v>34600</v>
      </c>
      <c r="K296" s="37"/>
      <c r="L296" s="61">
        <v>20050608</v>
      </c>
    </row>
    <row r="297" spans="1:12" ht="15">
      <c r="A297" s="7">
        <v>267</v>
      </c>
      <c r="B297" s="17" t="s">
        <v>1054</v>
      </c>
      <c r="C297" s="18" t="s">
        <v>1055</v>
      </c>
      <c r="D297" s="17" t="s">
        <v>1029</v>
      </c>
      <c r="E297" s="18" t="s">
        <v>1056</v>
      </c>
      <c r="F297" s="27">
        <f t="shared" si="11"/>
        <v>191051</v>
      </c>
      <c r="G297" s="37">
        <v>0</v>
      </c>
      <c r="H297" s="37">
        <v>90566</v>
      </c>
      <c r="I297" s="37">
        <v>0</v>
      </c>
      <c r="J297" s="37">
        <v>100485</v>
      </c>
      <c r="K297" s="37"/>
      <c r="L297" s="61">
        <v>20050707</v>
      </c>
    </row>
    <row r="298" spans="1:12" ht="15">
      <c r="A298" s="7">
        <v>268</v>
      </c>
      <c r="B298" s="17" t="s">
        <v>1057</v>
      </c>
      <c r="C298" s="18" t="s">
        <v>1058</v>
      </c>
      <c r="D298" s="17" t="s">
        <v>1029</v>
      </c>
      <c r="E298" s="18" t="s">
        <v>936</v>
      </c>
      <c r="F298" s="27">
        <f t="shared" si="11"/>
        <v>712870</v>
      </c>
      <c r="G298" s="37">
        <v>522000</v>
      </c>
      <c r="H298" s="37">
        <v>144860</v>
      </c>
      <c r="I298" s="37">
        <v>45000</v>
      </c>
      <c r="J298" s="37">
        <v>1010</v>
      </c>
      <c r="K298" s="37"/>
      <c r="L298" s="61">
        <v>20050608</v>
      </c>
    </row>
    <row r="299" spans="1:12" ht="15">
      <c r="A299" s="7">
        <v>269</v>
      </c>
      <c r="B299" s="17" t="s">
        <v>1059</v>
      </c>
      <c r="C299" s="18" t="s">
        <v>1060</v>
      </c>
      <c r="D299" s="17" t="s">
        <v>1029</v>
      </c>
      <c r="E299" s="18" t="s">
        <v>1061</v>
      </c>
      <c r="F299" s="27">
        <f t="shared" si="11"/>
        <v>85316</v>
      </c>
      <c r="G299" s="37">
        <v>2000</v>
      </c>
      <c r="H299" s="37">
        <v>58979</v>
      </c>
      <c r="I299" s="37">
        <v>0</v>
      </c>
      <c r="J299" s="37">
        <v>24337</v>
      </c>
      <c r="K299" s="37"/>
      <c r="L299" s="61">
        <v>20050608</v>
      </c>
    </row>
    <row r="300" spans="1:12" ht="15">
      <c r="A300" s="7">
        <v>270</v>
      </c>
      <c r="B300" s="17" t="s">
        <v>1062</v>
      </c>
      <c r="C300" s="18" t="s">
        <v>1063</v>
      </c>
      <c r="D300" s="17" t="s">
        <v>1029</v>
      </c>
      <c r="E300" s="18" t="s">
        <v>1064</v>
      </c>
      <c r="F300" s="27">
        <f t="shared" si="11"/>
        <v>669886</v>
      </c>
      <c r="G300" s="37">
        <v>0</v>
      </c>
      <c r="H300" s="37">
        <v>41886</v>
      </c>
      <c r="I300" s="37">
        <v>0</v>
      </c>
      <c r="J300" s="37">
        <v>628000</v>
      </c>
      <c r="K300" s="37"/>
      <c r="L300" s="61">
        <v>20050608</v>
      </c>
    </row>
    <row r="301" spans="1:12" ht="15">
      <c r="A301" s="7">
        <v>271</v>
      </c>
      <c r="B301" s="17" t="s">
        <v>1065</v>
      </c>
      <c r="C301" s="18" t="s">
        <v>1066</v>
      </c>
      <c r="D301" s="17" t="s">
        <v>1029</v>
      </c>
      <c r="E301" s="18" t="s">
        <v>1067</v>
      </c>
      <c r="F301" s="27">
        <f t="shared" si="11"/>
        <v>445345</v>
      </c>
      <c r="G301" s="37">
        <v>316540</v>
      </c>
      <c r="H301" s="37">
        <v>125930</v>
      </c>
      <c r="I301" s="37">
        <v>0</v>
      </c>
      <c r="J301" s="37">
        <v>2875</v>
      </c>
      <c r="K301" s="37"/>
      <c r="L301" s="61">
        <v>20050608</v>
      </c>
    </row>
    <row r="302" spans="1:12" ht="15">
      <c r="A302" s="7">
        <v>272</v>
      </c>
      <c r="B302" s="17" t="s">
        <v>1068</v>
      </c>
      <c r="C302" s="18" t="s">
        <v>1069</v>
      </c>
      <c r="D302" s="17" t="s">
        <v>1029</v>
      </c>
      <c r="E302" s="18" t="s">
        <v>1070</v>
      </c>
      <c r="F302" s="27">
        <f t="shared" si="11"/>
        <v>124659</v>
      </c>
      <c r="G302" s="37">
        <v>0</v>
      </c>
      <c r="H302" s="37">
        <v>119059</v>
      </c>
      <c r="I302" s="37">
        <v>0</v>
      </c>
      <c r="J302" s="37">
        <v>5600</v>
      </c>
      <c r="K302" s="37"/>
      <c r="L302" s="61">
        <v>20050707</v>
      </c>
    </row>
    <row r="303" spans="1:12" ht="15">
      <c r="A303" s="7">
        <v>273</v>
      </c>
      <c r="B303" s="17" t="s">
        <v>1071</v>
      </c>
      <c r="C303" s="18" t="s">
        <v>1072</v>
      </c>
      <c r="D303" s="17" t="s">
        <v>1029</v>
      </c>
      <c r="E303" s="18" t="s">
        <v>1073</v>
      </c>
      <c r="F303" s="27">
        <f t="shared" si="11"/>
        <v>807416</v>
      </c>
      <c r="G303" s="37">
        <v>400000</v>
      </c>
      <c r="H303" s="37">
        <v>380199</v>
      </c>
      <c r="I303" s="37">
        <v>0</v>
      </c>
      <c r="J303" s="37">
        <v>27217</v>
      </c>
      <c r="K303" s="37"/>
      <c r="L303" s="61">
        <v>20050608</v>
      </c>
    </row>
    <row r="304" spans="1:12" ht="15">
      <c r="A304" s="7">
        <v>274</v>
      </c>
      <c r="B304" s="17" t="s">
        <v>1074</v>
      </c>
      <c r="C304" s="18" t="s">
        <v>1075</v>
      </c>
      <c r="D304" s="17" t="s">
        <v>1029</v>
      </c>
      <c r="E304" s="18" t="s">
        <v>1076</v>
      </c>
      <c r="F304" s="27">
        <f t="shared" si="11"/>
        <v>502850</v>
      </c>
      <c r="G304" s="37">
        <v>499000</v>
      </c>
      <c r="H304" s="37">
        <v>0</v>
      </c>
      <c r="I304" s="37">
        <v>0</v>
      </c>
      <c r="J304" s="37">
        <v>3850</v>
      </c>
      <c r="K304" s="37"/>
      <c r="L304" s="61">
        <v>20050608</v>
      </c>
    </row>
    <row r="305" spans="1:12" ht="15">
      <c r="A305" s="7">
        <v>275</v>
      </c>
      <c r="B305" s="17" t="s">
        <v>1077</v>
      </c>
      <c r="C305" s="18" t="s">
        <v>1078</v>
      </c>
      <c r="D305" s="17" t="s">
        <v>1029</v>
      </c>
      <c r="E305" s="18" t="s">
        <v>1079</v>
      </c>
      <c r="F305" s="50" t="s">
        <v>1728</v>
      </c>
      <c r="G305" s="50" t="s">
        <v>1728</v>
      </c>
      <c r="H305" s="50" t="s">
        <v>1728</v>
      </c>
      <c r="I305" s="50" t="s">
        <v>1728</v>
      </c>
      <c r="J305" s="50" t="s">
        <v>1728</v>
      </c>
      <c r="K305" s="50"/>
      <c r="L305" s="50" t="s">
        <v>1728</v>
      </c>
    </row>
    <row r="306" spans="1:12" ht="15">
      <c r="A306" s="7">
        <v>276</v>
      </c>
      <c r="B306" s="17" t="s">
        <v>1080</v>
      </c>
      <c r="C306" s="18" t="s">
        <v>1081</v>
      </c>
      <c r="D306" s="17" t="s">
        <v>1029</v>
      </c>
      <c r="E306" s="18" t="s">
        <v>1082</v>
      </c>
      <c r="F306" s="27">
        <f aca="true" t="shared" si="12" ref="F306:F322">G306+H306+I306+J306</f>
        <v>49454</v>
      </c>
      <c r="G306" s="37">
        <v>0</v>
      </c>
      <c r="H306" s="37">
        <v>38850</v>
      </c>
      <c r="I306" s="37">
        <v>0</v>
      </c>
      <c r="J306" s="37">
        <v>10604</v>
      </c>
      <c r="K306" s="37"/>
      <c r="L306" s="61">
        <v>20050707</v>
      </c>
    </row>
    <row r="307" spans="1:12" ht="15">
      <c r="A307" s="7">
        <v>277</v>
      </c>
      <c r="B307" s="17" t="s">
        <v>1083</v>
      </c>
      <c r="C307" s="18" t="s">
        <v>1084</v>
      </c>
      <c r="D307" s="17" t="s">
        <v>1029</v>
      </c>
      <c r="E307" s="18" t="s">
        <v>1085</v>
      </c>
      <c r="F307" s="27">
        <f t="shared" si="12"/>
        <v>382374</v>
      </c>
      <c r="G307" s="37">
        <v>0</v>
      </c>
      <c r="H307" s="37">
        <v>236974</v>
      </c>
      <c r="I307" s="37">
        <v>23650</v>
      </c>
      <c r="J307" s="37">
        <v>121750</v>
      </c>
      <c r="K307" s="37"/>
      <c r="L307" s="61">
        <v>20050608</v>
      </c>
    </row>
    <row r="308" spans="1:12" ht="15">
      <c r="A308" s="7">
        <v>278</v>
      </c>
      <c r="B308" s="17" t="s">
        <v>1086</v>
      </c>
      <c r="C308" s="18" t="s">
        <v>1087</v>
      </c>
      <c r="D308" s="17" t="s">
        <v>1029</v>
      </c>
      <c r="E308" s="18" t="s">
        <v>1088</v>
      </c>
      <c r="F308" s="27">
        <f t="shared" si="12"/>
        <v>16146</v>
      </c>
      <c r="G308" s="37">
        <v>0</v>
      </c>
      <c r="H308" s="37">
        <v>14796</v>
      </c>
      <c r="I308" s="37">
        <v>0</v>
      </c>
      <c r="J308" s="37">
        <v>1350</v>
      </c>
      <c r="K308" s="37"/>
      <c r="L308" s="61">
        <v>20050608</v>
      </c>
    </row>
    <row r="309" spans="1:12" ht="15">
      <c r="A309" s="7">
        <v>279</v>
      </c>
      <c r="B309" s="17" t="s">
        <v>1089</v>
      </c>
      <c r="C309" s="18" t="s">
        <v>1090</v>
      </c>
      <c r="D309" s="17" t="s">
        <v>1029</v>
      </c>
      <c r="E309" s="18" t="s">
        <v>1091</v>
      </c>
      <c r="F309" s="27">
        <f t="shared" si="12"/>
        <v>4518823</v>
      </c>
      <c r="G309" s="37">
        <v>2673952</v>
      </c>
      <c r="H309" s="37">
        <v>1054694</v>
      </c>
      <c r="I309" s="37">
        <v>222112</v>
      </c>
      <c r="J309" s="37">
        <v>568065</v>
      </c>
      <c r="K309" s="37"/>
      <c r="L309" s="61">
        <v>20050608</v>
      </c>
    </row>
    <row r="310" spans="1:12" ht="15">
      <c r="A310" s="7">
        <v>280</v>
      </c>
      <c r="B310" s="17" t="s">
        <v>1092</v>
      </c>
      <c r="C310" s="18" t="s">
        <v>1093</v>
      </c>
      <c r="D310" s="17" t="s">
        <v>1029</v>
      </c>
      <c r="E310" s="18" t="s">
        <v>1094</v>
      </c>
      <c r="F310" s="27">
        <f t="shared" si="12"/>
        <v>1756431</v>
      </c>
      <c r="G310" s="37">
        <v>688042</v>
      </c>
      <c r="H310" s="37">
        <v>779864</v>
      </c>
      <c r="I310" s="37">
        <v>75774</v>
      </c>
      <c r="J310" s="37">
        <v>212751</v>
      </c>
      <c r="K310" s="37"/>
      <c r="L310" s="61">
        <v>20050608</v>
      </c>
    </row>
    <row r="311" spans="1:12" ht="15">
      <c r="A311" s="7">
        <v>281</v>
      </c>
      <c r="B311" s="17" t="s">
        <v>1095</v>
      </c>
      <c r="C311" s="18" t="s">
        <v>1096</v>
      </c>
      <c r="D311" s="17" t="s">
        <v>1029</v>
      </c>
      <c r="E311" s="18" t="s">
        <v>1097</v>
      </c>
      <c r="F311" s="27">
        <f t="shared" si="12"/>
        <v>53850</v>
      </c>
      <c r="G311" s="37">
        <v>0</v>
      </c>
      <c r="H311" s="37">
        <v>42850</v>
      </c>
      <c r="I311" s="37">
        <v>0</v>
      </c>
      <c r="J311" s="37">
        <v>11000</v>
      </c>
      <c r="K311" s="37"/>
      <c r="L311" s="61">
        <v>20050608</v>
      </c>
    </row>
    <row r="312" spans="1:12" ht="15">
      <c r="A312" s="7">
        <v>282</v>
      </c>
      <c r="B312" s="17" t="s">
        <v>1098</v>
      </c>
      <c r="C312" s="18" t="s">
        <v>1099</v>
      </c>
      <c r="D312" s="17" t="s">
        <v>1029</v>
      </c>
      <c r="E312" s="18" t="s">
        <v>1100</v>
      </c>
      <c r="F312" s="27">
        <f t="shared" si="12"/>
        <v>1742387</v>
      </c>
      <c r="G312" s="37">
        <v>983300</v>
      </c>
      <c r="H312" s="37">
        <v>749487</v>
      </c>
      <c r="I312" s="37">
        <v>0</v>
      </c>
      <c r="J312" s="37">
        <v>9600</v>
      </c>
      <c r="K312" s="37"/>
      <c r="L312" s="61">
        <v>20050608</v>
      </c>
    </row>
    <row r="313" spans="1:12" ht="15">
      <c r="A313" s="7">
        <v>283</v>
      </c>
      <c r="B313" s="17" t="s">
        <v>1101</v>
      </c>
      <c r="C313" s="18" t="s">
        <v>1102</v>
      </c>
      <c r="D313" s="17" t="s">
        <v>1029</v>
      </c>
      <c r="E313" s="18" t="s">
        <v>1103</v>
      </c>
      <c r="F313" s="27">
        <f t="shared" si="12"/>
        <v>14535598</v>
      </c>
      <c r="G313" s="37">
        <v>2450</v>
      </c>
      <c r="H313" s="37">
        <v>145609</v>
      </c>
      <c r="I313" s="37">
        <v>14047000</v>
      </c>
      <c r="J313" s="37">
        <v>340539</v>
      </c>
      <c r="K313" s="37"/>
      <c r="L313" s="61">
        <v>20050707</v>
      </c>
    </row>
    <row r="314" spans="1:12" ht="15">
      <c r="A314" s="7">
        <v>284</v>
      </c>
      <c r="B314" s="17" t="s">
        <v>1104</v>
      </c>
      <c r="C314" s="18" t="s">
        <v>1105</v>
      </c>
      <c r="D314" s="17" t="s">
        <v>1029</v>
      </c>
      <c r="E314" s="18" t="s">
        <v>1106</v>
      </c>
      <c r="F314" s="27">
        <f t="shared" si="12"/>
        <v>946970</v>
      </c>
      <c r="G314" s="37">
        <v>793500</v>
      </c>
      <c r="H314" s="37">
        <v>153470</v>
      </c>
      <c r="I314" s="37">
        <v>0</v>
      </c>
      <c r="J314" s="37">
        <v>0</v>
      </c>
      <c r="K314" s="37"/>
      <c r="L314" s="61">
        <v>20050707</v>
      </c>
    </row>
    <row r="315" spans="1:12" ht="15">
      <c r="A315" s="7">
        <v>285</v>
      </c>
      <c r="B315" s="17" t="s">
        <v>1108</v>
      </c>
      <c r="C315" s="18" t="s">
        <v>1109</v>
      </c>
      <c r="D315" s="17" t="s">
        <v>1107</v>
      </c>
      <c r="E315" s="18" t="s">
        <v>1110</v>
      </c>
      <c r="F315" s="27">
        <f t="shared" si="12"/>
        <v>445503</v>
      </c>
      <c r="G315" s="37">
        <v>0</v>
      </c>
      <c r="H315" s="37">
        <v>276078</v>
      </c>
      <c r="I315" s="37">
        <v>35000</v>
      </c>
      <c r="J315" s="37">
        <v>134425</v>
      </c>
      <c r="K315" s="37"/>
      <c r="L315" s="61">
        <v>20050608</v>
      </c>
    </row>
    <row r="316" spans="1:12" ht="15">
      <c r="A316" s="7">
        <v>286</v>
      </c>
      <c r="B316" s="17" t="s">
        <v>1111</v>
      </c>
      <c r="C316" s="18" t="s">
        <v>1112</v>
      </c>
      <c r="D316" s="17" t="s">
        <v>1107</v>
      </c>
      <c r="E316" s="18" t="s">
        <v>1113</v>
      </c>
      <c r="F316" s="27">
        <f t="shared" si="12"/>
        <v>3388035</v>
      </c>
      <c r="G316" s="37">
        <v>1317340</v>
      </c>
      <c r="H316" s="37">
        <v>870089</v>
      </c>
      <c r="I316" s="37">
        <v>935000</v>
      </c>
      <c r="J316" s="37">
        <v>265606</v>
      </c>
      <c r="K316" s="37"/>
      <c r="L316" s="61">
        <v>20050707</v>
      </c>
    </row>
    <row r="317" spans="1:12" ht="15">
      <c r="A317" s="7">
        <v>287</v>
      </c>
      <c r="B317" s="17" t="s">
        <v>1114</v>
      </c>
      <c r="C317" s="18" t="s">
        <v>1115</v>
      </c>
      <c r="D317" s="17" t="s">
        <v>1107</v>
      </c>
      <c r="E317" s="18" t="s">
        <v>287</v>
      </c>
      <c r="F317" s="27">
        <f t="shared" si="12"/>
        <v>9782877</v>
      </c>
      <c r="G317" s="37">
        <v>5748478</v>
      </c>
      <c r="H317" s="37">
        <v>1931821</v>
      </c>
      <c r="I317" s="37">
        <v>990651</v>
      </c>
      <c r="J317" s="37">
        <v>1111927</v>
      </c>
      <c r="K317" s="37"/>
      <c r="L317" s="61">
        <v>20050707</v>
      </c>
    </row>
    <row r="318" spans="1:12" ht="15">
      <c r="A318" s="7">
        <v>288</v>
      </c>
      <c r="B318" s="17" t="s">
        <v>1116</v>
      </c>
      <c r="C318" s="18" t="s">
        <v>1117</v>
      </c>
      <c r="D318" s="17" t="s">
        <v>1107</v>
      </c>
      <c r="E318" s="18" t="s">
        <v>1118</v>
      </c>
      <c r="F318" s="27">
        <f t="shared" si="12"/>
        <v>198500</v>
      </c>
      <c r="G318" s="37">
        <v>0</v>
      </c>
      <c r="H318" s="37">
        <v>179650</v>
      </c>
      <c r="I318" s="37">
        <v>0</v>
      </c>
      <c r="J318" s="37">
        <v>18850</v>
      </c>
      <c r="K318" s="37"/>
      <c r="L318" s="61">
        <v>20050608</v>
      </c>
    </row>
    <row r="319" spans="1:12" ht="15">
      <c r="A319" s="7">
        <v>289</v>
      </c>
      <c r="B319" s="17" t="s">
        <v>1119</v>
      </c>
      <c r="C319" s="18" t="s">
        <v>1120</v>
      </c>
      <c r="D319" s="17" t="s">
        <v>1107</v>
      </c>
      <c r="E319" s="18" t="s">
        <v>1121</v>
      </c>
      <c r="F319" s="27">
        <f t="shared" si="12"/>
        <v>63839</v>
      </c>
      <c r="G319" s="37">
        <v>0</v>
      </c>
      <c r="H319" s="37">
        <v>63839</v>
      </c>
      <c r="I319" s="37">
        <v>0</v>
      </c>
      <c r="J319" s="37">
        <v>0</v>
      </c>
      <c r="K319" s="37"/>
      <c r="L319" s="61">
        <v>20050707</v>
      </c>
    </row>
    <row r="320" spans="1:12" ht="15">
      <c r="A320" s="7">
        <v>290</v>
      </c>
      <c r="B320" s="17" t="s">
        <v>1122</v>
      </c>
      <c r="C320" s="18" t="s">
        <v>1123</v>
      </c>
      <c r="D320" s="17" t="s">
        <v>1107</v>
      </c>
      <c r="E320" s="18" t="s">
        <v>834</v>
      </c>
      <c r="F320" s="27">
        <f t="shared" si="12"/>
        <v>6206605</v>
      </c>
      <c r="G320" s="37">
        <v>1375657</v>
      </c>
      <c r="H320" s="37">
        <v>2099783</v>
      </c>
      <c r="I320" s="37">
        <v>201670</v>
      </c>
      <c r="J320" s="37">
        <v>2529495</v>
      </c>
      <c r="K320" s="37"/>
      <c r="L320" s="61">
        <v>20050707</v>
      </c>
    </row>
    <row r="321" spans="1:12" ht="15">
      <c r="A321" s="7">
        <v>291</v>
      </c>
      <c r="B321" s="17" t="s">
        <v>1124</v>
      </c>
      <c r="C321" s="18" t="s">
        <v>1125</v>
      </c>
      <c r="D321" s="17" t="s">
        <v>1107</v>
      </c>
      <c r="E321" s="18" t="s">
        <v>837</v>
      </c>
      <c r="F321" s="27">
        <f t="shared" si="12"/>
        <v>5794024</v>
      </c>
      <c r="G321" s="37">
        <v>1027201</v>
      </c>
      <c r="H321" s="37">
        <v>3598730</v>
      </c>
      <c r="I321" s="37">
        <v>300000</v>
      </c>
      <c r="J321" s="37">
        <v>868093</v>
      </c>
      <c r="K321" s="37"/>
      <c r="L321" s="61">
        <v>20050707</v>
      </c>
    </row>
    <row r="322" spans="1:12" ht="15">
      <c r="A322" s="7">
        <v>292</v>
      </c>
      <c r="B322" s="17" t="s">
        <v>1126</v>
      </c>
      <c r="C322" s="18" t="s">
        <v>1127</v>
      </c>
      <c r="D322" s="17" t="s">
        <v>1107</v>
      </c>
      <c r="E322" s="18" t="s">
        <v>1128</v>
      </c>
      <c r="F322" s="27">
        <f t="shared" si="12"/>
        <v>90345</v>
      </c>
      <c r="G322" s="37">
        <v>0</v>
      </c>
      <c r="H322" s="37">
        <v>72845</v>
      </c>
      <c r="I322" s="37">
        <v>0</v>
      </c>
      <c r="J322" s="37">
        <v>17500</v>
      </c>
      <c r="K322" s="37"/>
      <c r="L322" s="61">
        <v>20050608</v>
      </c>
    </row>
    <row r="323" spans="1:12" ht="15">
      <c r="A323" s="7">
        <v>293</v>
      </c>
      <c r="B323" s="17" t="s">
        <v>1129</v>
      </c>
      <c r="C323" s="18" t="s">
        <v>1130</v>
      </c>
      <c r="D323" s="17" t="s">
        <v>1107</v>
      </c>
      <c r="E323" s="18" t="s">
        <v>1131</v>
      </c>
      <c r="F323" s="50" t="s">
        <v>1728</v>
      </c>
      <c r="G323" s="50" t="s">
        <v>1728</v>
      </c>
      <c r="H323" s="50" t="s">
        <v>1728</v>
      </c>
      <c r="I323" s="50" t="s">
        <v>1728</v>
      </c>
      <c r="J323" s="50" t="s">
        <v>1728</v>
      </c>
      <c r="K323" s="50"/>
      <c r="L323" s="50" t="s">
        <v>1728</v>
      </c>
    </row>
    <row r="324" spans="1:12" s="5" customFormat="1" ht="15">
      <c r="A324" s="7">
        <v>294</v>
      </c>
      <c r="B324" s="17" t="s">
        <v>1132</v>
      </c>
      <c r="C324" s="18" t="s">
        <v>1133</v>
      </c>
      <c r="D324" s="17" t="s">
        <v>1107</v>
      </c>
      <c r="E324" s="18" t="s">
        <v>1134</v>
      </c>
      <c r="F324" s="27">
        <f aca="true" t="shared" si="13" ref="F324:F338">G324+H324+I324+J324</f>
        <v>3676279</v>
      </c>
      <c r="G324" s="37">
        <v>474601</v>
      </c>
      <c r="H324" s="37">
        <v>2720581</v>
      </c>
      <c r="I324" s="37">
        <v>127401</v>
      </c>
      <c r="J324" s="37">
        <v>353696</v>
      </c>
      <c r="K324" s="37"/>
      <c r="L324" s="61">
        <v>20050707</v>
      </c>
    </row>
    <row r="325" spans="1:12" ht="15">
      <c r="A325" s="7">
        <v>295</v>
      </c>
      <c r="B325" s="17" t="s">
        <v>1135</v>
      </c>
      <c r="C325" s="18" t="s">
        <v>1136</v>
      </c>
      <c r="D325" s="17" t="s">
        <v>1107</v>
      </c>
      <c r="E325" s="18" t="s">
        <v>1137</v>
      </c>
      <c r="F325" s="27">
        <f t="shared" si="13"/>
        <v>5439279</v>
      </c>
      <c r="G325" s="37">
        <v>408320</v>
      </c>
      <c r="H325" s="37">
        <v>858198</v>
      </c>
      <c r="I325" s="37">
        <v>1853503</v>
      </c>
      <c r="J325" s="37">
        <v>2319258</v>
      </c>
      <c r="K325" s="37"/>
      <c r="L325" s="61">
        <v>20050707</v>
      </c>
    </row>
    <row r="326" spans="1:12" ht="15">
      <c r="A326" s="7">
        <v>296</v>
      </c>
      <c r="B326" s="17" t="s">
        <v>1138</v>
      </c>
      <c r="C326" s="18" t="s">
        <v>1139</v>
      </c>
      <c r="D326" s="17" t="s">
        <v>1107</v>
      </c>
      <c r="E326" s="18" t="s">
        <v>519</v>
      </c>
      <c r="F326" s="27">
        <f t="shared" si="13"/>
        <v>4339015</v>
      </c>
      <c r="G326" s="37">
        <v>2026750</v>
      </c>
      <c r="H326" s="37">
        <v>597045</v>
      </c>
      <c r="I326" s="37">
        <v>1405500</v>
      </c>
      <c r="J326" s="37">
        <v>309720</v>
      </c>
      <c r="K326" s="37"/>
      <c r="L326" s="61">
        <v>20050608</v>
      </c>
    </row>
    <row r="327" spans="1:12" ht="15">
      <c r="A327" s="7">
        <v>297</v>
      </c>
      <c r="B327" s="17" t="s">
        <v>1140</v>
      </c>
      <c r="C327" s="18" t="s">
        <v>1141</v>
      </c>
      <c r="D327" s="17" t="s">
        <v>1107</v>
      </c>
      <c r="E327" s="18" t="s">
        <v>1142</v>
      </c>
      <c r="F327" s="27">
        <f t="shared" si="13"/>
        <v>4842614</v>
      </c>
      <c r="G327" s="37">
        <v>2793700</v>
      </c>
      <c r="H327" s="37">
        <v>603956</v>
      </c>
      <c r="I327" s="37">
        <v>52600</v>
      </c>
      <c r="J327" s="37">
        <v>1392358</v>
      </c>
      <c r="K327" s="37"/>
      <c r="L327" s="61">
        <v>20050707</v>
      </c>
    </row>
    <row r="328" spans="1:12" ht="15">
      <c r="A328" s="7">
        <v>298</v>
      </c>
      <c r="B328" s="17" t="s">
        <v>1144</v>
      </c>
      <c r="C328" s="18" t="s">
        <v>1145</v>
      </c>
      <c r="D328" s="17" t="s">
        <v>1143</v>
      </c>
      <c r="E328" s="18" t="s">
        <v>1146</v>
      </c>
      <c r="F328" s="27">
        <f t="shared" si="13"/>
        <v>12041110</v>
      </c>
      <c r="G328" s="37">
        <v>11436101</v>
      </c>
      <c r="H328" s="37">
        <v>442169</v>
      </c>
      <c r="I328" s="37">
        <v>0</v>
      </c>
      <c r="J328" s="37">
        <v>162840</v>
      </c>
      <c r="K328" s="37"/>
      <c r="L328" s="61">
        <v>20050707</v>
      </c>
    </row>
    <row r="329" spans="1:12" ht="15">
      <c r="A329" s="7">
        <v>299</v>
      </c>
      <c r="B329" s="17" t="s">
        <v>1147</v>
      </c>
      <c r="C329" s="18" t="s">
        <v>1148</v>
      </c>
      <c r="D329" s="17" t="s">
        <v>1143</v>
      </c>
      <c r="E329" s="18" t="s">
        <v>1149</v>
      </c>
      <c r="F329" s="27">
        <f t="shared" si="13"/>
        <v>917679</v>
      </c>
      <c r="G329" s="37">
        <v>0</v>
      </c>
      <c r="H329" s="37">
        <v>448515</v>
      </c>
      <c r="I329" s="37">
        <v>2000</v>
      </c>
      <c r="J329" s="37">
        <v>467164</v>
      </c>
      <c r="K329" s="37"/>
      <c r="L329" s="61">
        <v>20050707</v>
      </c>
    </row>
    <row r="330" spans="1:12" ht="15">
      <c r="A330" s="7">
        <v>300</v>
      </c>
      <c r="B330" s="17" t="s">
        <v>1150</v>
      </c>
      <c r="C330" s="18" t="s">
        <v>1151</v>
      </c>
      <c r="D330" s="17" t="s">
        <v>1143</v>
      </c>
      <c r="E330" s="18" t="s">
        <v>1152</v>
      </c>
      <c r="F330" s="27">
        <f t="shared" si="13"/>
        <v>114045</v>
      </c>
      <c r="G330" s="37">
        <v>0</v>
      </c>
      <c r="H330" s="37">
        <v>0</v>
      </c>
      <c r="I330" s="37">
        <v>0</v>
      </c>
      <c r="J330" s="37">
        <v>114045</v>
      </c>
      <c r="K330" s="37"/>
      <c r="L330" s="61">
        <v>20050608</v>
      </c>
    </row>
    <row r="331" spans="1:12" ht="15">
      <c r="A331" s="7">
        <v>301</v>
      </c>
      <c r="B331" s="17" t="s">
        <v>1153</v>
      </c>
      <c r="C331" s="18" t="s">
        <v>1154</v>
      </c>
      <c r="D331" s="17" t="s">
        <v>1143</v>
      </c>
      <c r="E331" s="18" t="s">
        <v>1155</v>
      </c>
      <c r="F331" s="27">
        <f t="shared" si="13"/>
        <v>2750626</v>
      </c>
      <c r="G331" s="37">
        <v>555000</v>
      </c>
      <c r="H331" s="37">
        <v>1422286</v>
      </c>
      <c r="I331" s="37">
        <v>0</v>
      </c>
      <c r="J331" s="37">
        <v>773340</v>
      </c>
      <c r="K331" s="37"/>
      <c r="L331" s="61">
        <v>20050707</v>
      </c>
    </row>
    <row r="332" spans="1:12" ht="15">
      <c r="A332" s="7">
        <v>302</v>
      </c>
      <c r="B332" s="17" t="s">
        <v>1156</v>
      </c>
      <c r="C332" s="18" t="s">
        <v>1157</v>
      </c>
      <c r="D332" s="17" t="s">
        <v>1143</v>
      </c>
      <c r="E332" s="18" t="s">
        <v>1158</v>
      </c>
      <c r="F332" s="27">
        <f t="shared" si="13"/>
        <v>6777506</v>
      </c>
      <c r="G332" s="37">
        <v>1274555</v>
      </c>
      <c r="H332" s="37">
        <v>3289194</v>
      </c>
      <c r="I332" s="37">
        <v>72901</v>
      </c>
      <c r="J332" s="37">
        <v>2140856</v>
      </c>
      <c r="K332" s="37"/>
      <c r="L332" s="61">
        <v>20050608</v>
      </c>
    </row>
    <row r="333" spans="1:12" ht="15">
      <c r="A333" s="7">
        <v>303</v>
      </c>
      <c r="B333" s="17" t="s">
        <v>1159</v>
      </c>
      <c r="C333" s="18" t="s">
        <v>1160</v>
      </c>
      <c r="D333" s="17" t="s">
        <v>1143</v>
      </c>
      <c r="E333" s="18" t="s">
        <v>1161</v>
      </c>
      <c r="F333" s="27">
        <f t="shared" si="13"/>
        <v>43195</v>
      </c>
      <c r="G333" s="37">
        <v>0</v>
      </c>
      <c r="H333" s="37">
        <v>43195</v>
      </c>
      <c r="I333" s="37">
        <v>0</v>
      </c>
      <c r="J333" s="37">
        <v>0</v>
      </c>
      <c r="K333" s="37"/>
      <c r="L333" s="61">
        <v>20050608</v>
      </c>
    </row>
    <row r="334" spans="1:12" ht="15">
      <c r="A334" s="7">
        <v>304</v>
      </c>
      <c r="B334" s="17" t="s">
        <v>1162</v>
      </c>
      <c r="C334" s="18" t="s">
        <v>1163</v>
      </c>
      <c r="D334" s="17" t="s">
        <v>1143</v>
      </c>
      <c r="E334" s="18" t="s">
        <v>1164</v>
      </c>
      <c r="F334" s="27">
        <f t="shared" si="13"/>
        <v>1492774</v>
      </c>
      <c r="G334" s="37">
        <v>331000</v>
      </c>
      <c r="H334" s="37">
        <v>370749</v>
      </c>
      <c r="I334" s="37">
        <v>319300</v>
      </c>
      <c r="J334" s="37">
        <v>471725</v>
      </c>
      <c r="K334" s="37"/>
      <c r="L334" s="61">
        <v>20050608</v>
      </c>
    </row>
    <row r="335" spans="1:12" ht="15">
      <c r="A335" s="7">
        <v>305</v>
      </c>
      <c r="B335" s="17" t="s">
        <v>1165</v>
      </c>
      <c r="C335" s="18" t="s">
        <v>1166</v>
      </c>
      <c r="D335" s="17" t="s">
        <v>1143</v>
      </c>
      <c r="E335" s="18" t="s">
        <v>1167</v>
      </c>
      <c r="F335" s="27">
        <f t="shared" si="13"/>
        <v>677240</v>
      </c>
      <c r="G335" s="37">
        <v>1500</v>
      </c>
      <c r="H335" s="37">
        <v>70340</v>
      </c>
      <c r="I335" s="37">
        <v>0</v>
      </c>
      <c r="J335" s="37">
        <v>605400</v>
      </c>
      <c r="K335" s="37"/>
      <c r="L335" s="61">
        <v>20050707</v>
      </c>
    </row>
    <row r="336" spans="1:12" ht="15">
      <c r="A336" s="7">
        <v>306</v>
      </c>
      <c r="B336" s="17" t="s">
        <v>1168</v>
      </c>
      <c r="C336" s="18" t="s">
        <v>1169</v>
      </c>
      <c r="D336" s="17" t="s">
        <v>1143</v>
      </c>
      <c r="E336" s="18" t="s">
        <v>1170</v>
      </c>
      <c r="F336" s="27">
        <f t="shared" si="13"/>
        <v>6230679</v>
      </c>
      <c r="G336" s="37">
        <v>2462556</v>
      </c>
      <c r="H336" s="37">
        <v>2450062</v>
      </c>
      <c r="I336" s="37">
        <v>758001</v>
      </c>
      <c r="J336" s="37">
        <v>560060</v>
      </c>
      <c r="K336" s="37"/>
      <c r="L336" s="61">
        <v>20050608</v>
      </c>
    </row>
    <row r="337" spans="1:12" ht="15">
      <c r="A337" s="7">
        <v>307</v>
      </c>
      <c r="B337" s="17" t="s">
        <v>1171</v>
      </c>
      <c r="C337" s="18" t="s">
        <v>1172</v>
      </c>
      <c r="D337" s="17" t="s">
        <v>1143</v>
      </c>
      <c r="E337" s="18" t="s">
        <v>1173</v>
      </c>
      <c r="F337" s="27">
        <f t="shared" si="13"/>
        <v>751456</v>
      </c>
      <c r="G337" s="37">
        <v>0</v>
      </c>
      <c r="H337" s="37">
        <v>676686</v>
      </c>
      <c r="I337" s="37">
        <v>0</v>
      </c>
      <c r="J337" s="37">
        <v>74770</v>
      </c>
      <c r="K337" s="37"/>
      <c r="L337" s="61">
        <v>20050608</v>
      </c>
    </row>
    <row r="338" spans="1:12" ht="15">
      <c r="A338" s="7">
        <v>308</v>
      </c>
      <c r="B338" s="17" t="s">
        <v>1174</v>
      </c>
      <c r="C338" s="18" t="s">
        <v>1175</v>
      </c>
      <c r="D338" s="17" t="s">
        <v>1143</v>
      </c>
      <c r="E338" s="18" t="s">
        <v>1176</v>
      </c>
      <c r="F338" s="27">
        <f t="shared" si="13"/>
        <v>620331</v>
      </c>
      <c r="G338" s="37">
        <v>2500</v>
      </c>
      <c r="H338" s="37">
        <v>423666</v>
      </c>
      <c r="I338" s="37">
        <v>108250</v>
      </c>
      <c r="J338" s="37">
        <v>85915</v>
      </c>
      <c r="K338" s="37"/>
      <c r="L338" s="61">
        <v>20050608</v>
      </c>
    </row>
    <row r="339" spans="1:12" ht="15">
      <c r="A339" s="7">
        <v>309</v>
      </c>
      <c r="B339" s="17" t="s">
        <v>1177</v>
      </c>
      <c r="C339" s="18" t="s">
        <v>1178</v>
      </c>
      <c r="D339" s="17" t="s">
        <v>1143</v>
      </c>
      <c r="E339" s="18" t="s">
        <v>1179</v>
      </c>
      <c r="F339" s="50" t="s">
        <v>1728</v>
      </c>
      <c r="G339" s="50" t="s">
        <v>1728</v>
      </c>
      <c r="H339" s="50" t="s">
        <v>1728</v>
      </c>
      <c r="I339" s="50" t="s">
        <v>1728</v>
      </c>
      <c r="J339" s="50" t="s">
        <v>1728</v>
      </c>
      <c r="K339" s="50"/>
      <c r="L339" s="50" t="s">
        <v>1728</v>
      </c>
    </row>
    <row r="340" spans="1:12" ht="15">
      <c r="A340" s="7">
        <v>310</v>
      </c>
      <c r="B340" s="17" t="s">
        <v>1180</v>
      </c>
      <c r="C340" s="18" t="s">
        <v>1181</v>
      </c>
      <c r="D340" s="17" t="s">
        <v>1143</v>
      </c>
      <c r="E340" s="18" t="s">
        <v>953</v>
      </c>
      <c r="F340" s="50" t="s">
        <v>1728</v>
      </c>
      <c r="G340" s="50" t="s">
        <v>1728</v>
      </c>
      <c r="H340" s="50" t="s">
        <v>1728</v>
      </c>
      <c r="I340" s="50" t="s">
        <v>1728</v>
      </c>
      <c r="J340" s="50" t="s">
        <v>1728</v>
      </c>
      <c r="K340" s="50"/>
      <c r="L340" s="50" t="s">
        <v>1728</v>
      </c>
    </row>
    <row r="341" spans="1:12" ht="15">
      <c r="A341" s="7">
        <v>311</v>
      </c>
      <c r="B341" s="17" t="s">
        <v>1182</v>
      </c>
      <c r="C341" s="18" t="s">
        <v>1183</v>
      </c>
      <c r="D341" s="17" t="s">
        <v>1143</v>
      </c>
      <c r="E341" s="18" t="s">
        <v>1677</v>
      </c>
      <c r="F341" s="27">
        <f aca="true" t="shared" si="14" ref="F341:F346">G341+H341+I341+J341</f>
        <v>3151112</v>
      </c>
      <c r="G341" s="37">
        <v>393900</v>
      </c>
      <c r="H341" s="37">
        <v>281150</v>
      </c>
      <c r="I341" s="37">
        <v>0</v>
      </c>
      <c r="J341" s="37">
        <v>2476062</v>
      </c>
      <c r="K341" s="37"/>
      <c r="L341" s="61">
        <v>20050707</v>
      </c>
    </row>
    <row r="342" spans="1:12" ht="15">
      <c r="A342" s="7">
        <v>312</v>
      </c>
      <c r="B342" s="17" t="s">
        <v>1184</v>
      </c>
      <c r="C342" s="18" t="s">
        <v>1185</v>
      </c>
      <c r="D342" s="17" t="s">
        <v>1143</v>
      </c>
      <c r="E342" s="18" t="s">
        <v>1186</v>
      </c>
      <c r="F342" s="27">
        <f t="shared" si="14"/>
        <v>5399954</v>
      </c>
      <c r="G342" s="37">
        <v>3310325</v>
      </c>
      <c r="H342" s="37">
        <v>663734</v>
      </c>
      <c r="I342" s="37">
        <v>33600</v>
      </c>
      <c r="J342" s="37">
        <v>1392295</v>
      </c>
      <c r="K342" s="37"/>
      <c r="L342" s="61">
        <v>20050608</v>
      </c>
    </row>
    <row r="343" spans="1:12" ht="15">
      <c r="A343" s="7">
        <v>313</v>
      </c>
      <c r="B343" s="17" t="s">
        <v>1187</v>
      </c>
      <c r="C343" s="18" t="s">
        <v>1188</v>
      </c>
      <c r="D343" s="17" t="s">
        <v>1143</v>
      </c>
      <c r="E343" s="18" t="s">
        <v>1189</v>
      </c>
      <c r="F343" s="27">
        <f t="shared" si="14"/>
        <v>1255915</v>
      </c>
      <c r="G343" s="37">
        <v>89500</v>
      </c>
      <c r="H343" s="37">
        <v>836115</v>
      </c>
      <c r="I343" s="37">
        <v>211500</v>
      </c>
      <c r="J343" s="37">
        <v>118800</v>
      </c>
      <c r="K343" s="37"/>
      <c r="L343" s="61">
        <v>20050608</v>
      </c>
    </row>
    <row r="344" spans="1:12" ht="15">
      <c r="A344" s="7">
        <v>314</v>
      </c>
      <c r="B344" s="17" t="s">
        <v>1190</v>
      </c>
      <c r="C344" s="18" t="s">
        <v>1191</v>
      </c>
      <c r="D344" s="17" t="s">
        <v>1143</v>
      </c>
      <c r="E344" s="18" t="s">
        <v>1192</v>
      </c>
      <c r="F344" s="27">
        <f t="shared" si="14"/>
        <v>3179776</v>
      </c>
      <c r="G344" s="37">
        <v>945900</v>
      </c>
      <c r="H344" s="37">
        <v>1406706</v>
      </c>
      <c r="I344" s="37">
        <v>95000</v>
      </c>
      <c r="J344" s="37">
        <v>732170</v>
      </c>
      <c r="K344" s="37"/>
      <c r="L344" s="61">
        <v>20050707</v>
      </c>
    </row>
    <row r="345" spans="1:12" ht="15">
      <c r="A345" s="7">
        <v>315</v>
      </c>
      <c r="B345" s="17" t="s">
        <v>1193</v>
      </c>
      <c r="C345" s="18" t="s">
        <v>1194</v>
      </c>
      <c r="D345" s="17" t="s">
        <v>1143</v>
      </c>
      <c r="E345" s="18" t="s">
        <v>1195</v>
      </c>
      <c r="F345" s="27">
        <f t="shared" si="14"/>
        <v>4475524</v>
      </c>
      <c r="G345" s="37">
        <v>531500</v>
      </c>
      <c r="H345" s="37">
        <v>2417425</v>
      </c>
      <c r="I345" s="37">
        <v>537590</v>
      </c>
      <c r="J345" s="37">
        <v>989009</v>
      </c>
      <c r="K345" s="37"/>
      <c r="L345" s="61">
        <v>20050608</v>
      </c>
    </row>
    <row r="346" spans="1:12" ht="15">
      <c r="A346" s="7">
        <v>316</v>
      </c>
      <c r="B346" s="17" t="s">
        <v>1196</v>
      </c>
      <c r="C346" s="18" t="s">
        <v>1197</v>
      </c>
      <c r="D346" s="17" t="s">
        <v>1143</v>
      </c>
      <c r="E346" s="18" t="s">
        <v>1198</v>
      </c>
      <c r="F346" s="27">
        <f t="shared" si="14"/>
        <v>2015800</v>
      </c>
      <c r="G346" s="37">
        <v>344028</v>
      </c>
      <c r="H346" s="37">
        <v>1454608</v>
      </c>
      <c r="I346" s="37">
        <v>0</v>
      </c>
      <c r="J346" s="37">
        <v>217164</v>
      </c>
      <c r="K346" s="37"/>
      <c r="L346" s="61">
        <v>20050608</v>
      </c>
    </row>
    <row r="347" spans="1:12" ht="15">
      <c r="A347" s="7">
        <v>317</v>
      </c>
      <c r="B347" s="17" t="s">
        <v>1199</v>
      </c>
      <c r="C347" s="18" t="s">
        <v>1200</v>
      </c>
      <c r="D347" s="17" t="s">
        <v>1143</v>
      </c>
      <c r="E347" s="18" t="s">
        <v>1201</v>
      </c>
      <c r="F347" s="50" t="s">
        <v>1728</v>
      </c>
      <c r="G347" s="50" t="s">
        <v>1728</v>
      </c>
      <c r="H347" s="50" t="s">
        <v>1728</v>
      </c>
      <c r="I347" s="50" t="s">
        <v>1728</v>
      </c>
      <c r="J347" s="50" t="s">
        <v>1728</v>
      </c>
      <c r="K347" s="50"/>
      <c r="L347" s="50" t="s">
        <v>1728</v>
      </c>
    </row>
    <row r="348" spans="1:12" ht="15">
      <c r="A348" s="7">
        <v>318</v>
      </c>
      <c r="B348" s="17" t="s">
        <v>1202</v>
      </c>
      <c r="C348" s="18" t="s">
        <v>1203</v>
      </c>
      <c r="D348" s="17" t="s">
        <v>1143</v>
      </c>
      <c r="E348" s="18" t="s">
        <v>1204</v>
      </c>
      <c r="F348" s="27">
        <f aca="true" t="shared" si="15" ref="F348:F379">G348+H348+I348+J348</f>
        <v>8964909</v>
      </c>
      <c r="G348" s="37">
        <v>1120700</v>
      </c>
      <c r="H348" s="37">
        <v>870068</v>
      </c>
      <c r="I348" s="37">
        <v>3090009</v>
      </c>
      <c r="J348" s="37">
        <v>3884132</v>
      </c>
      <c r="K348" s="37"/>
      <c r="L348" s="61">
        <v>20050707</v>
      </c>
    </row>
    <row r="349" spans="1:12" ht="15">
      <c r="A349" s="7">
        <v>319</v>
      </c>
      <c r="B349" s="17" t="s">
        <v>1205</v>
      </c>
      <c r="C349" s="18" t="s">
        <v>1206</v>
      </c>
      <c r="D349" s="17" t="s">
        <v>1143</v>
      </c>
      <c r="E349" s="18" t="s">
        <v>1207</v>
      </c>
      <c r="F349" s="27">
        <f t="shared" si="15"/>
        <v>8310676</v>
      </c>
      <c r="G349" s="37">
        <v>792400</v>
      </c>
      <c r="H349" s="37">
        <v>483574</v>
      </c>
      <c r="I349" s="37">
        <v>3757900</v>
      </c>
      <c r="J349" s="37">
        <v>3276802</v>
      </c>
      <c r="K349" s="37"/>
      <c r="L349" s="61">
        <v>20050707</v>
      </c>
    </row>
    <row r="350" spans="1:12" ht="15">
      <c r="A350" s="7">
        <v>320</v>
      </c>
      <c r="B350" s="17" t="s">
        <v>1208</v>
      </c>
      <c r="C350" s="18" t="s">
        <v>1209</v>
      </c>
      <c r="D350" s="17" t="s">
        <v>1143</v>
      </c>
      <c r="E350" s="18" t="s">
        <v>1210</v>
      </c>
      <c r="F350" s="27">
        <f t="shared" si="15"/>
        <v>417480</v>
      </c>
      <c r="G350" s="37">
        <v>0</v>
      </c>
      <c r="H350" s="37">
        <v>335070</v>
      </c>
      <c r="I350" s="37">
        <v>34100</v>
      </c>
      <c r="J350" s="37">
        <v>48310</v>
      </c>
      <c r="K350" s="37"/>
      <c r="L350" s="61">
        <v>20050707</v>
      </c>
    </row>
    <row r="351" spans="1:12" ht="15">
      <c r="A351" s="7">
        <v>321</v>
      </c>
      <c r="B351" s="17" t="s">
        <v>1211</v>
      </c>
      <c r="C351" s="18" t="s">
        <v>1212</v>
      </c>
      <c r="D351" s="17" t="s">
        <v>1143</v>
      </c>
      <c r="E351" s="18" t="s">
        <v>1213</v>
      </c>
      <c r="F351" s="27">
        <f t="shared" si="15"/>
        <v>514825</v>
      </c>
      <c r="G351" s="37">
        <v>146500</v>
      </c>
      <c r="H351" s="37">
        <v>147329</v>
      </c>
      <c r="I351" s="37">
        <v>140000</v>
      </c>
      <c r="J351" s="37">
        <v>80996</v>
      </c>
      <c r="K351" s="37"/>
      <c r="L351" s="61">
        <v>20050608</v>
      </c>
    </row>
    <row r="352" spans="1:12" ht="15">
      <c r="A352" s="7">
        <v>322</v>
      </c>
      <c r="B352" s="17" t="s">
        <v>1214</v>
      </c>
      <c r="C352" s="18" t="s">
        <v>1215</v>
      </c>
      <c r="D352" s="17" t="s">
        <v>1143</v>
      </c>
      <c r="E352" s="18" t="s">
        <v>1216</v>
      </c>
      <c r="F352" s="27">
        <f t="shared" si="15"/>
        <v>6815760</v>
      </c>
      <c r="G352" s="37">
        <v>701502</v>
      </c>
      <c r="H352" s="37">
        <v>2662681</v>
      </c>
      <c r="I352" s="37">
        <v>981002</v>
      </c>
      <c r="J352" s="37">
        <v>2470575</v>
      </c>
      <c r="K352" s="37"/>
      <c r="L352" s="61">
        <v>20050608</v>
      </c>
    </row>
    <row r="353" spans="1:12" ht="15">
      <c r="A353" s="7">
        <v>323</v>
      </c>
      <c r="B353" s="17" t="s">
        <v>1218</v>
      </c>
      <c r="C353" s="18" t="s">
        <v>1219</v>
      </c>
      <c r="D353" s="17" t="s">
        <v>1217</v>
      </c>
      <c r="E353" s="18" t="s">
        <v>1220</v>
      </c>
      <c r="F353" s="27">
        <f t="shared" si="15"/>
        <v>198100</v>
      </c>
      <c r="G353" s="37">
        <v>0</v>
      </c>
      <c r="H353" s="37">
        <v>185600</v>
      </c>
      <c r="I353" s="37">
        <v>0</v>
      </c>
      <c r="J353" s="37">
        <v>12500</v>
      </c>
      <c r="K353" s="37"/>
      <c r="L353" s="61">
        <v>20050608</v>
      </c>
    </row>
    <row r="354" spans="1:12" ht="15">
      <c r="A354" s="7">
        <v>324</v>
      </c>
      <c r="B354" s="17" t="s">
        <v>1221</v>
      </c>
      <c r="C354" s="18" t="s">
        <v>1222</v>
      </c>
      <c r="D354" s="17" t="s">
        <v>1217</v>
      </c>
      <c r="E354" s="18" t="s">
        <v>1223</v>
      </c>
      <c r="F354" s="27">
        <f t="shared" si="15"/>
        <v>150146</v>
      </c>
      <c r="G354" s="37">
        <v>0</v>
      </c>
      <c r="H354" s="37">
        <v>140446</v>
      </c>
      <c r="I354" s="37">
        <v>9700</v>
      </c>
      <c r="J354" s="37">
        <v>0</v>
      </c>
      <c r="K354" s="37"/>
      <c r="L354" s="61">
        <v>20050707</v>
      </c>
    </row>
    <row r="355" spans="1:12" ht="15">
      <c r="A355" s="7">
        <v>325</v>
      </c>
      <c r="B355" s="17" t="s">
        <v>1224</v>
      </c>
      <c r="C355" s="18" t="s">
        <v>1225</v>
      </c>
      <c r="D355" s="17" t="s">
        <v>1217</v>
      </c>
      <c r="E355" s="18" t="s">
        <v>1226</v>
      </c>
      <c r="F355" s="27">
        <f t="shared" si="15"/>
        <v>928411</v>
      </c>
      <c r="G355" s="37">
        <v>0</v>
      </c>
      <c r="H355" s="37">
        <v>883521</v>
      </c>
      <c r="I355" s="37">
        <v>0</v>
      </c>
      <c r="J355" s="37">
        <v>44890</v>
      </c>
      <c r="K355" s="37"/>
      <c r="L355" s="61">
        <v>20050608</v>
      </c>
    </row>
    <row r="356" spans="1:12" ht="15">
      <c r="A356" s="7">
        <v>326</v>
      </c>
      <c r="B356" s="17" t="s">
        <v>1227</v>
      </c>
      <c r="C356" s="18" t="s">
        <v>1228</v>
      </c>
      <c r="D356" s="17" t="s">
        <v>1217</v>
      </c>
      <c r="E356" s="18" t="s">
        <v>1229</v>
      </c>
      <c r="F356" s="27">
        <f t="shared" si="15"/>
        <v>315684</v>
      </c>
      <c r="G356" s="37">
        <v>0</v>
      </c>
      <c r="H356" s="37">
        <v>0</v>
      </c>
      <c r="I356" s="37">
        <v>147000</v>
      </c>
      <c r="J356" s="37">
        <v>168684</v>
      </c>
      <c r="K356" s="37"/>
      <c r="L356" s="61">
        <v>20050707</v>
      </c>
    </row>
    <row r="357" spans="1:12" ht="15">
      <c r="A357" s="7">
        <v>327</v>
      </c>
      <c r="B357" s="17" t="s">
        <v>1230</v>
      </c>
      <c r="C357" s="18" t="s">
        <v>1231</v>
      </c>
      <c r="D357" s="17" t="s">
        <v>1217</v>
      </c>
      <c r="E357" s="18" t="s">
        <v>1232</v>
      </c>
      <c r="F357" s="27">
        <f t="shared" si="15"/>
        <v>1058922</v>
      </c>
      <c r="G357" s="37">
        <v>555000</v>
      </c>
      <c r="H357" s="37">
        <v>501222</v>
      </c>
      <c r="I357" s="37">
        <v>0</v>
      </c>
      <c r="J357" s="37">
        <v>2700</v>
      </c>
      <c r="K357" s="37"/>
      <c r="L357" s="61">
        <v>20050608</v>
      </c>
    </row>
    <row r="358" spans="1:12" ht="15">
      <c r="A358" s="7">
        <v>328</v>
      </c>
      <c r="B358" s="17" t="s">
        <v>1233</v>
      </c>
      <c r="C358" s="18" t="s">
        <v>1234</v>
      </c>
      <c r="D358" s="17" t="s">
        <v>1217</v>
      </c>
      <c r="E358" s="18" t="s">
        <v>1235</v>
      </c>
      <c r="F358" s="27">
        <f t="shared" si="15"/>
        <v>743516</v>
      </c>
      <c r="G358" s="37">
        <v>343200</v>
      </c>
      <c r="H358" s="37">
        <v>252170</v>
      </c>
      <c r="I358" s="37">
        <v>32000</v>
      </c>
      <c r="J358" s="37">
        <v>116146</v>
      </c>
      <c r="K358" s="37"/>
      <c r="L358" s="61">
        <v>20050608</v>
      </c>
    </row>
    <row r="359" spans="1:12" ht="15">
      <c r="A359" s="7">
        <v>329</v>
      </c>
      <c r="B359" s="17" t="s">
        <v>1236</v>
      </c>
      <c r="C359" s="18" t="s">
        <v>1237</v>
      </c>
      <c r="D359" s="17" t="s">
        <v>1217</v>
      </c>
      <c r="E359" s="18" t="s">
        <v>1238</v>
      </c>
      <c r="F359" s="27">
        <f t="shared" si="15"/>
        <v>706279</v>
      </c>
      <c r="G359" s="37">
        <v>421650</v>
      </c>
      <c r="H359" s="37">
        <v>258679</v>
      </c>
      <c r="I359" s="37">
        <v>0</v>
      </c>
      <c r="J359" s="37">
        <v>25950</v>
      </c>
      <c r="K359" s="37"/>
      <c r="L359" s="61">
        <v>20050608</v>
      </c>
    </row>
    <row r="360" spans="1:12" ht="15">
      <c r="A360" s="7">
        <v>330</v>
      </c>
      <c r="B360" s="17" t="s">
        <v>1239</v>
      </c>
      <c r="C360" s="18" t="s">
        <v>1240</v>
      </c>
      <c r="D360" s="17" t="s">
        <v>1217</v>
      </c>
      <c r="E360" s="18" t="s">
        <v>1241</v>
      </c>
      <c r="F360" s="27">
        <f t="shared" si="15"/>
        <v>681100</v>
      </c>
      <c r="G360" s="37">
        <v>362295</v>
      </c>
      <c r="H360" s="37">
        <v>229895</v>
      </c>
      <c r="I360" s="37">
        <v>0</v>
      </c>
      <c r="J360" s="37">
        <v>88910</v>
      </c>
      <c r="K360" s="37"/>
      <c r="L360" s="61">
        <v>20050608</v>
      </c>
    </row>
    <row r="361" spans="1:12" ht="15">
      <c r="A361" s="7">
        <v>331</v>
      </c>
      <c r="B361" s="17" t="s">
        <v>1242</v>
      </c>
      <c r="C361" s="18" t="s">
        <v>1243</v>
      </c>
      <c r="D361" s="17" t="s">
        <v>1217</v>
      </c>
      <c r="E361" s="18" t="s">
        <v>1244</v>
      </c>
      <c r="F361" s="27">
        <f t="shared" si="15"/>
        <v>2459617</v>
      </c>
      <c r="G361" s="37">
        <v>520003</v>
      </c>
      <c r="H361" s="37">
        <v>1610068</v>
      </c>
      <c r="I361" s="37">
        <v>10000</v>
      </c>
      <c r="J361" s="37">
        <v>319546</v>
      </c>
      <c r="K361" s="37"/>
      <c r="L361" s="61">
        <v>20050608</v>
      </c>
    </row>
    <row r="362" spans="1:12" ht="15">
      <c r="A362" s="7">
        <v>332</v>
      </c>
      <c r="B362" s="17" t="s">
        <v>1245</v>
      </c>
      <c r="C362" s="18" t="s">
        <v>1246</v>
      </c>
      <c r="D362" s="17" t="s">
        <v>1217</v>
      </c>
      <c r="E362" s="18" t="s">
        <v>1247</v>
      </c>
      <c r="F362" s="27">
        <f t="shared" si="15"/>
        <v>1062595</v>
      </c>
      <c r="G362" s="37">
        <v>338500</v>
      </c>
      <c r="H362" s="37">
        <v>321795</v>
      </c>
      <c r="I362" s="37">
        <v>3000</v>
      </c>
      <c r="J362" s="37">
        <v>399300</v>
      </c>
      <c r="K362" s="37"/>
      <c r="L362" s="61">
        <v>20050707</v>
      </c>
    </row>
    <row r="363" spans="1:12" ht="15">
      <c r="A363" s="7">
        <v>333</v>
      </c>
      <c r="B363" s="17" t="s">
        <v>1248</v>
      </c>
      <c r="C363" s="18" t="s">
        <v>1249</v>
      </c>
      <c r="D363" s="17" t="s">
        <v>1217</v>
      </c>
      <c r="E363" s="18" t="s">
        <v>1250</v>
      </c>
      <c r="F363" s="27">
        <f t="shared" si="15"/>
        <v>1144320</v>
      </c>
      <c r="G363" s="37">
        <v>221001</v>
      </c>
      <c r="H363" s="37">
        <v>361661</v>
      </c>
      <c r="I363" s="37">
        <v>5800</v>
      </c>
      <c r="J363" s="37">
        <v>555858</v>
      </c>
      <c r="K363" s="37"/>
      <c r="L363" s="61">
        <v>20050608</v>
      </c>
    </row>
    <row r="364" spans="1:12" ht="15">
      <c r="A364" s="7">
        <v>334</v>
      </c>
      <c r="B364" s="17" t="s">
        <v>1251</v>
      </c>
      <c r="C364" s="18" t="s">
        <v>1252</v>
      </c>
      <c r="D364" s="17" t="s">
        <v>1217</v>
      </c>
      <c r="E364" s="18" t="s">
        <v>1253</v>
      </c>
      <c r="F364" s="27">
        <f t="shared" si="15"/>
        <v>1247605</v>
      </c>
      <c r="G364" s="37">
        <v>1195534</v>
      </c>
      <c r="H364" s="37">
        <v>0</v>
      </c>
      <c r="I364" s="37">
        <v>0</v>
      </c>
      <c r="J364" s="37">
        <v>52071</v>
      </c>
      <c r="K364" s="37"/>
      <c r="L364" s="61">
        <v>20050707</v>
      </c>
    </row>
    <row r="365" spans="1:12" ht="15">
      <c r="A365" s="7">
        <v>335</v>
      </c>
      <c r="B365" s="17" t="s">
        <v>1254</v>
      </c>
      <c r="C365" s="18" t="s">
        <v>1255</v>
      </c>
      <c r="D365" s="17" t="s">
        <v>1217</v>
      </c>
      <c r="E365" s="18" t="s">
        <v>1256</v>
      </c>
      <c r="F365" s="27">
        <f t="shared" si="15"/>
        <v>1760676</v>
      </c>
      <c r="G365" s="37">
        <v>516000</v>
      </c>
      <c r="H365" s="37">
        <v>1225581</v>
      </c>
      <c r="I365" s="37">
        <v>0</v>
      </c>
      <c r="J365" s="37">
        <v>19095</v>
      </c>
      <c r="K365" s="37"/>
      <c r="L365" s="61">
        <v>20050707</v>
      </c>
    </row>
    <row r="366" spans="1:12" ht="15">
      <c r="A366" s="7">
        <v>336</v>
      </c>
      <c r="B366" s="17" t="s">
        <v>1257</v>
      </c>
      <c r="C366" s="18" t="s">
        <v>1258</v>
      </c>
      <c r="D366" s="17" t="s">
        <v>1217</v>
      </c>
      <c r="E366" s="18" t="s">
        <v>1259</v>
      </c>
      <c r="F366" s="27">
        <f t="shared" si="15"/>
        <v>46500</v>
      </c>
      <c r="G366" s="37">
        <v>0</v>
      </c>
      <c r="H366" s="37">
        <v>46500</v>
      </c>
      <c r="I366" s="37">
        <v>0</v>
      </c>
      <c r="J366" s="37">
        <v>0</v>
      </c>
      <c r="K366" s="37"/>
      <c r="L366" s="61">
        <v>20050707</v>
      </c>
    </row>
    <row r="367" spans="1:12" ht="15">
      <c r="A367" s="7">
        <v>337</v>
      </c>
      <c r="B367" s="17" t="s">
        <v>1260</v>
      </c>
      <c r="C367" s="18" t="s">
        <v>1261</v>
      </c>
      <c r="D367" s="17" t="s">
        <v>1217</v>
      </c>
      <c r="E367" s="18" t="s">
        <v>1262</v>
      </c>
      <c r="F367" s="27">
        <f t="shared" si="15"/>
        <v>475955</v>
      </c>
      <c r="G367" s="37">
        <v>0</v>
      </c>
      <c r="H367" s="37">
        <v>333662</v>
      </c>
      <c r="I367" s="37">
        <v>2999</v>
      </c>
      <c r="J367" s="37">
        <v>139294</v>
      </c>
      <c r="K367" s="37"/>
      <c r="L367" s="61">
        <v>20050608</v>
      </c>
    </row>
    <row r="368" spans="1:12" ht="15">
      <c r="A368" s="7">
        <v>338</v>
      </c>
      <c r="B368" s="17" t="s">
        <v>1263</v>
      </c>
      <c r="C368" s="18" t="s">
        <v>1264</v>
      </c>
      <c r="D368" s="17" t="s">
        <v>1217</v>
      </c>
      <c r="E368" s="18" t="s">
        <v>1265</v>
      </c>
      <c r="F368" s="27">
        <f t="shared" si="15"/>
        <v>5655348</v>
      </c>
      <c r="G368" s="37">
        <v>872448</v>
      </c>
      <c r="H368" s="37">
        <v>961427</v>
      </c>
      <c r="I368" s="37">
        <v>350000</v>
      </c>
      <c r="J368" s="37">
        <v>3471473</v>
      </c>
      <c r="K368" s="37"/>
      <c r="L368" s="61">
        <v>20050707</v>
      </c>
    </row>
    <row r="369" spans="1:12" ht="15">
      <c r="A369" s="7">
        <v>339</v>
      </c>
      <c r="B369" s="17" t="s">
        <v>1266</v>
      </c>
      <c r="C369" s="18" t="s">
        <v>1267</v>
      </c>
      <c r="D369" s="17" t="s">
        <v>1217</v>
      </c>
      <c r="E369" s="18" t="s">
        <v>1268</v>
      </c>
      <c r="F369" s="27">
        <f t="shared" si="15"/>
        <v>385905</v>
      </c>
      <c r="G369" s="37">
        <v>4400</v>
      </c>
      <c r="H369" s="37">
        <v>162710</v>
      </c>
      <c r="I369" s="37">
        <v>19200</v>
      </c>
      <c r="J369" s="37">
        <v>199595</v>
      </c>
      <c r="K369" s="37"/>
      <c r="L369" s="61">
        <v>20050608</v>
      </c>
    </row>
    <row r="370" spans="1:12" ht="15">
      <c r="A370" s="7">
        <v>340</v>
      </c>
      <c r="B370" s="17" t="s">
        <v>1269</v>
      </c>
      <c r="C370" s="18" t="s">
        <v>1270</v>
      </c>
      <c r="D370" s="17" t="s">
        <v>1217</v>
      </c>
      <c r="E370" s="18" t="s">
        <v>1271</v>
      </c>
      <c r="F370" s="27">
        <f t="shared" si="15"/>
        <v>1185240</v>
      </c>
      <c r="G370" s="37">
        <v>13500</v>
      </c>
      <c r="H370" s="37">
        <v>666721</v>
      </c>
      <c r="I370" s="37">
        <v>0</v>
      </c>
      <c r="J370" s="37">
        <v>505019</v>
      </c>
      <c r="K370" s="37"/>
      <c r="L370" s="61">
        <v>20050608</v>
      </c>
    </row>
    <row r="371" spans="1:12" ht="15">
      <c r="A371" s="7">
        <v>341</v>
      </c>
      <c r="B371" s="17" t="s">
        <v>1272</v>
      </c>
      <c r="C371" s="18" t="s">
        <v>1273</v>
      </c>
      <c r="D371" s="17" t="s">
        <v>1217</v>
      </c>
      <c r="E371" s="18" t="s">
        <v>1274</v>
      </c>
      <c r="F371" s="27">
        <f t="shared" si="15"/>
        <v>5533749</v>
      </c>
      <c r="G371" s="37">
        <v>3368560</v>
      </c>
      <c r="H371" s="37">
        <v>1099382</v>
      </c>
      <c r="I371" s="37">
        <v>177855</v>
      </c>
      <c r="J371" s="37">
        <v>887952</v>
      </c>
      <c r="K371" s="37"/>
      <c r="L371" s="61">
        <v>20050608</v>
      </c>
    </row>
    <row r="372" spans="1:12" ht="15">
      <c r="A372" s="7">
        <v>342</v>
      </c>
      <c r="B372" s="17" t="s">
        <v>1275</v>
      </c>
      <c r="C372" s="18" t="s">
        <v>1276</v>
      </c>
      <c r="D372" s="17" t="s">
        <v>1217</v>
      </c>
      <c r="E372" s="18" t="s">
        <v>1277</v>
      </c>
      <c r="F372" s="27">
        <f t="shared" si="15"/>
        <v>336925</v>
      </c>
      <c r="G372" s="37">
        <v>0</v>
      </c>
      <c r="H372" s="37">
        <v>336925</v>
      </c>
      <c r="I372" s="37">
        <v>0</v>
      </c>
      <c r="J372" s="37">
        <v>0</v>
      </c>
      <c r="K372" s="37"/>
      <c r="L372" s="61">
        <v>20050608</v>
      </c>
    </row>
    <row r="373" spans="1:12" ht="15">
      <c r="A373" s="7">
        <v>343</v>
      </c>
      <c r="B373" s="17" t="s">
        <v>1278</v>
      </c>
      <c r="C373" s="18" t="s">
        <v>1279</v>
      </c>
      <c r="D373" s="17" t="s">
        <v>1217</v>
      </c>
      <c r="E373" s="18" t="s">
        <v>1280</v>
      </c>
      <c r="F373" s="27">
        <f t="shared" si="15"/>
        <v>121350</v>
      </c>
      <c r="G373" s="37">
        <v>100000</v>
      </c>
      <c r="H373" s="37">
        <v>21350</v>
      </c>
      <c r="I373" s="37">
        <v>0</v>
      </c>
      <c r="J373" s="37">
        <v>0</v>
      </c>
      <c r="K373" s="37"/>
      <c r="L373" s="61">
        <v>20050509</v>
      </c>
    </row>
    <row r="374" spans="1:12" ht="15">
      <c r="A374" s="7">
        <v>344</v>
      </c>
      <c r="B374" s="17" t="s">
        <v>1281</v>
      </c>
      <c r="C374" s="18" t="s">
        <v>1282</v>
      </c>
      <c r="D374" s="17" t="s">
        <v>1217</v>
      </c>
      <c r="E374" s="18" t="s">
        <v>1283</v>
      </c>
      <c r="F374" s="27">
        <f t="shared" si="15"/>
        <v>436123</v>
      </c>
      <c r="G374" s="37">
        <v>110000</v>
      </c>
      <c r="H374" s="37">
        <v>291473</v>
      </c>
      <c r="I374" s="37">
        <v>0</v>
      </c>
      <c r="J374" s="37">
        <v>34650</v>
      </c>
      <c r="K374" s="37"/>
      <c r="L374" s="61">
        <v>20050707</v>
      </c>
    </row>
    <row r="375" spans="1:12" ht="15">
      <c r="A375" s="7">
        <v>345</v>
      </c>
      <c r="B375" s="17" t="s">
        <v>1284</v>
      </c>
      <c r="C375" s="18" t="s">
        <v>1285</v>
      </c>
      <c r="D375" s="17" t="s">
        <v>1217</v>
      </c>
      <c r="E375" s="18" t="s">
        <v>1286</v>
      </c>
      <c r="F375" s="27">
        <f t="shared" si="15"/>
        <v>821421</v>
      </c>
      <c r="G375" s="37">
        <v>19525</v>
      </c>
      <c r="H375" s="37">
        <v>636319</v>
      </c>
      <c r="I375" s="37">
        <v>8300</v>
      </c>
      <c r="J375" s="37">
        <v>157277</v>
      </c>
      <c r="K375" s="37"/>
      <c r="L375" s="61">
        <v>20050707</v>
      </c>
    </row>
    <row r="376" spans="1:12" ht="15">
      <c r="A376" s="7">
        <v>346</v>
      </c>
      <c r="B376" s="17" t="s">
        <v>1287</v>
      </c>
      <c r="C376" s="18" t="s">
        <v>1288</v>
      </c>
      <c r="D376" s="17" t="s">
        <v>1217</v>
      </c>
      <c r="E376" s="18" t="s">
        <v>1289</v>
      </c>
      <c r="F376" s="27">
        <f t="shared" si="15"/>
        <v>46675</v>
      </c>
      <c r="G376" s="37">
        <v>16000</v>
      </c>
      <c r="H376" s="37">
        <v>23675</v>
      </c>
      <c r="I376" s="37">
        <v>0</v>
      </c>
      <c r="J376" s="37">
        <v>7000</v>
      </c>
      <c r="K376" s="37"/>
      <c r="L376" s="61">
        <v>20050608</v>
      </c>
    </row>
    <row r="377" spans="1:12" ht="15">
      <c r="A377" s="7">
        <v>347</v>
      </c>
      <c r="B377" s="17" t="s">
        <v>1290</v>
      </c>
      <c r="C377" s="18" t="s">
        <v>1291</v>
      </c>
      <c r="D377" s="17" t="s">
        <v>1217</v>
      </c>
      <c r="E377" s="18" t="s">
        <v>1292</v>
      </c>
      <c r="F377" s="27">
        <f t="shared" si="15"/>
        <v>3254339</v>
      </c>
      <c r="G377" s="37">
        <v>1121400</v>
      </c>
      <c r="H377" s="37">
        <v>1066314</v>
      </c>
      <c r="I377" s="37">
        <v>185100</v>
      </c>
      <c r="J377" s="37">
        <v>881525</v>
      </c>
      <c r="K377" s="37"/>
      <c r="L377" s="61">
        <v>20050608</v>
      </c>
    </row>
    <row r="378" spans="1:12" ht="15">
      <c r="A378" s="7">
        <v>348</v>
      </c>
      <c r="B378" s="17" t="s">
        <v>1293</v>
      </c>
      <c r="C378" s="18" t="s">
        <v>1294</v>
      </c>
      <c r="D378" s="17" t="s">
        <v>1217</v>
      </c>
      <c r="E378" s="18" t="s">
        <v>1295</v>
      </c>
      <c r="F378" s="27">
        <f t="shared" si="15"/>
        <v>6679743</v>
      </c>
      <c r="G378" s="37">
        <v>4851956</v>
      </c>
      <c r="H378" s="37">
        <v>1482912</v>
      </c>
      <c r="I378" s="37">
        <v>1</v>
      </c>
      <c r="J378" s="37">
        <v>344874</v>
      </c>
      <c r="K378" s="37"/>
      <c r="L378" s="61">
        <v>20050707</v>
      </c>
    </row>
    <row r="379" spans="1:12" ht="15">
      <c r="A379" s="7">
        <v>349</v>
      </c>
      <c r="B379" s="17" t="s">
        <v>1296</v>
      </c>
      <c r="C379" s="18" t="s">
        <v>1297</v>
      </c>
      <c r="D379" s="17" t="s">
        <v>1217</v>
      </c>
      <c r="E379" s="18" t="s">
        <v>1298</v>
      </c>
      <c r="F379" s="27">
        <f t="shared" si="15"/>
        <v>10800</v>
      </c>
      <c r="G379" s="37">
        <v>0</v>
      </c>
      <c r="H379" s="37">
        <v>10800</v>
      </c>
      <c r="I379" s="37">
        <v>0</v>
      </c>
      <c r="J379" s="37">
        <v>0</v>
      </c>
      <c r="K379" s="37"/>
      <c r="L379" s="61">
        <v>20050509</v>
      </c>
    </row>
    <row r="380" spans="1:12" ht="15">
      <c r="A380" s="7">
        <v>350</v>
      </c>
      <c r="B380" s="17" t="s">
        <v>1299</v>
      </c>
      <c r="C380" s="18" t="s">
        <v>1300</v>
      </c>
      <c r="D380" s="17" t="s">
        <v>1217</v>
      </c>
      <c r="E380" s="18" t="s">
        <v>1301</v>
      </c>
      <c r="F380" s="27">
        <f aca="true" t="shared" si="16" ref="F380:F401">G380+H380+I380+J380</f>
        <v>7391601</v>
      </c>
      <c r="G380" s="37">
        <v>4506304</v>
      </c>
      <c r="H380" s="37">
        <v>1262575</v>
      </c>
      <c r="I380" s="37">
        <v>1064001</v>
      </c>
      <c r="J380" s="37">
        <v>558721</v>
      </c>
      <c r="K380" s="37"/>
      <c r="L380" s="61">
        <v>20050608</v>
      </c>
    </row>
    <row r="381" spans="1:12" ht="15">
      <c r="A381" s="7">
        <v>351</v>
      </c>
      <c r="B381" s="17" t="s">
        <v>1302</v>
      </c>
      <c r="C381" s="18" t="s">
        <v>1303</v>
      </c>
      <c r="D381" s="17" t="s">
        <v>1217</v>
      </c>
      <c r="E381" s="18" t="s">
        <v>1304</v>
      </c>
      <c r="F381" s="27">
        <f t="shared" si="16"/>
        <v>360233</v>
      </c>
      <c r="G381" s="37">
        <v>0</v>
      </c>
      <c r="H381" s="37">
        <v>232344</v>
      </c>
      <c r="I381" s="37">
        <v>0</v>
      </c>
      <c r="J381" s="37">
        <v>127889</v>
      </c>
      <c r="K381" s="37"/>
      <c r="L381" s="61">
        <v>20050707</v>
      </c>
    </row>
    <row r="382" spans="1:12" ht="15">
      <c r="A382" s="7">
        <v>352</v>
      </c>
      <c r="B382" s="17" t="s">
        <v>1305</v>
      </c>
      <c r="C382" s="18" t="s">
        <v>1306</v>
      </c>
      <c r="D382" s="17" t="s">
        <v>1217</v>
      </c>
      <c r="E382" s="18" t="s">
        <v>1307</v>
      </c>
      <c r="F382" s="27">
        <f t="shared" si="16"/>
        <v>1288831</v>
      </c>
      <c r="G382" s="37">
        <v>853200</v>
      </c>
      <c r="H382" s="37">
        <v>359928</v>
      </c>
      <c r="I382" s="37">
        <v>53343</v>
      </c>
      <c r="J382" s="37">
        <v>22360</v>
      </c>
      <c r="K382" s="37"/>
      <c r="L382" s="61">
        <v>20050608</v>
      </c>
    </row>
    <row r="383" spans="1:12" ht="15">
      <c r="A383" s="7">
        <v>353</v>
      </c>
      <c r="B383" s="17" t="s">
        <v>1308</v>
      </c>
      <c r="C383" s="18" t="s">
        <v>1309</v>
      </c>
      <c r="D383" s="17" t="s">
        <v>1217</v>
      </c>
      <c r="E383" s="18" t="s">
        <v>1310</v>
      </c>
      <c r="F383" s="27">
        <f t="shared" si="16"/>
        <v>10345120</v>
      </c>
      <c r="G383" s="37">
        <v>3386200</v>
      </c>
      <c r="H383" s="37">
        <v>2737296</v>
      </c>
      <c r="I383" s="37">
        <v>89100</v>
      </c>
      <c r="J383" s="37">
        <v>4132524</v>
      </c>
      <c r="K383" s="37"/>
      <c r="L383" s="61">
        <v>20050608</v>
      </c>
    </row>
    <row r="384" spans="1:12" ht="15">
      <c r="A384" s="7">
        <v>354</v>
      </c>
      <c r="B384" s="17" t="s">
        <v>1311</v>
      </c>
      <c r="C384" s="18" t="s">
        <v>1312</v>
      </c>
      <c r="D384" s="17" t="s">
        <v>1217</v>
      </c>
      <c r="E384" s="18" t="s">
        <v>1313</v>
      </c>
      <c r="F384" s="27">
        <f t="shared" si="16"/>
        <v>2282145</v>
      </c>
      <c r="G384" s="37">
        <v>713300</v>
      </c>
      <c r="H384" s="37">
        <v>858420</v>
      </c>
      <c r="I384" s="37">
        <v>156144</v>
      </c>
      <c r="J384" s="37">
        <v>554281</v>
      </c>
      <c r="K384" s="37"/>
      <c r="L384" s="61">
        <v>20050608</v>
      </c>
    </row>
    <row r="385" spans="1:12" ht="15">
      <c r="A385" s="7">
        <v>355</v>
      </c>
      <c r="B385" s="17" t="s">
        <v>1314</v>
      </c>
      <c r="C385" s="18" t="s">
        <v>1315</v>
      </c>
      <c r="D385" s="17" t="s">
        <v>1217</v>
      </c>
      <c r="E385" s="18" t="s">
        <v>1316</v>
      </c>
      <c r="F385" s="27">
        <f t="shared" si="16"/>
        <v>324383</v>
      </c>
      <c r="G385" s="37">
        <v>0</v>
      </c>
      <c r="H385" s="37">
        <v>323083</v>
      </c>
      <c r="I385" s="37">
        <v>0</v>
      </c>
      <c r="J385" s="37">
        <v>1300</v>
      </c>
      <c r="K385" s="37"/>
      <c r="L385" s="61">
        <v>20050608</v>
      </c>
    </row>
    <row r="386" spans="1:12" ht="15">
      <c r="A386" s="7">
        <v>356</v>
      </c>
      <c r="B386" s="17" t="s">
        <v>1317</v>
      </c>
      <c r="C386" s="18" t="s">
        <v>1318</v>
      </c>
      <c r="D386" s="17" t="s">
        <v>1217</v>
      </c>
      <c r="E386" s="18" t="s">
        <v>1319</v>
      </c>
      <c r="F386" s="27">
        <f t="shared" si="16"/>
        <v>1372551</v>
      </c>
      <c r="G386" s="37">
        <v>549500</v>
      </c>
      <c r="H386" s="37">
        <v>688379</v>
      </c>
      <c r="I386" s="37">
        <v>0</v>
      </c>
      <c r="J386" s="37">
        <v>134672</v>
      </c>
      <c r="K386" s="37"/>
      <c r="L386" s="61">
        <v>20050707</v>
      </c>
    </row>
    <row r="387" spans="1:12" ht="15">
      <c r="A387" s="7">
        <v>357</v>
      </c>
      <c r="B387" s="17" t="s">
        <v>1320</v>
      </c>
      <c r="C387" s="18" t="s">
        <v>1321</v>
      </c>
      <c r="D387" s="17" t="s">
        <v>1217</v>
      </c>
      <c r="E387" s="18" t="s">
        <v>1322</v>
      </c>
      <c r="F387" s="27">
        <f t="shared" si="16"/>
        <v>124483</v>
      </c>
      <c r="G387" s="37">
        <v>0</v>
      </c>
      <c r="H387" s="37">
        <v>124483</v>
      </c>
      <c r="I387" s="37">
        <v>0</v>
      </c>
      <c r="J387" s="37">
        <v>0</v>
      </c>
      <c r="K387" s="37"/>
      <c r="L387" s="61">
        <v>20050707</v>
      </c>
    </row>
    <row r="388" spans="1:12" ht="15">
      <c r="A388" s="7">
        <v>358</v>
      </c>
      <c r="B388" s="17" t="s">
        <v>1323</v>
      </c>
      <c r="C388" s="18" t="s">
        <v>1324</v>
      </c>
      <c r="D388" s="17" t="s">
        <v>1217</v>
      </c>
      <c r="E388" s="18" t="s">
        <v>1325</v>
      </c>
      <c r="F388" s="27">
        <f t="shared" si="16"/>
        <v>2927564</v>
      </c>
      <c r="G388" s="37">
        <v>1158652</v>
      </c>
      <c r="H388" s="37">
        <v>943695</v>
      </c>
      <c r="I388" s="37">
        <v>0</v>
      </c>
      <c r="J388" s="37">
        <v>825217</v>
      </c>
      <c r="K388" s="37"/>
      <c r="L388" s="61">
        <v>20050707</v>
      </c>
    </row>
    <row r="389" spans="1:12" ht="15">
      <c r="A389" s="7">
        <v>359</v>
      </c>
      <c r="B389" s="17" t="s">
        <v>1326</v>
      </c>
      <c r="C389" s="18" t="s">
        <v>1327</v>
      </c>
      <c r="D389" s="17" t="s">
        <v>1217</v>
      </c>
      <c r="E389" s="18" t="s">
        <v>1328</v>
      </c>
      <c r="F389" s="27">
        <f t="shared" si="16"/>
        <v>3052203</v>
      </c>
      <c r="G389" s="37">
        <v>1241842</v>
      </c>
      <c r="H389" s="37">
        <v>1199509</v>
      </c>
      <c r="I389" s="37">
        <v>10900</v>
      </c>
      <c r="J389" s="37">
        <v>599952</v>
      </c>
      <c r="K389" s="37"/>
      <c r="L389" s="61">
        <v>20050608</v>
      </c>
    </row>
    <row r="390" spans="1:12" ht="15">
      <c r="A390" s="7">
        <v>360</v>
      </c>
      <c r="B390" s="17" t="s">
        <v>1329</v>
      </c>
      <c r="C390" s="18" t="s">
        <v>1330</v>
      </c>
      <c r="D390" s="17" t="s">
        <v>1217</v>
      </c>
      <c r="E390" s="18" t="s">
        <v>1331</v>
      </c>
      <c r="F390" s="27">
        <f t="shared" si="16"/>
        <v>1449337</v>
      </c>
      <c r="G390" s="37">
        <v>798800</v>
      </c>
      <c r="H390" s="37">
        <v>650537</v>
      </c>
      <c r="I390" s="37">
        <v>0</v>
      </c>
      <c r="J390" s="37">
        <v>0</v>
      </c>
      <c r="K390" s="37"/>
      <c r="L390" s="61">
        <v>20050707</v>
      </c>
    </row>
    <row r="391" spans="1:12" ht="15">
      <c r="A391" s="7">
        <v>361</v>
      </c>
      <c r="B391" s="17" t="s">
        <v>1332</v>
      </c>
      <c r="C391" s="18" t="s">
        <v>1333</v>
      </c>
      <c r="D391" s="17" t="s">
        <v>1217</v>
      </c>
      <c r="E391" s="18" t="s">
        <v>1334</v>
      </c>
      <c r="F391" s="27">
        <f t="shared" si="16"/>
        <v>1547385</v>
      </c>
      <c r="G391" s="37">
        <v>311900</v>
      </c>
      <c r="H391" s="37">
        <v>1037991</v>
      </c>
      <c r="I391" s="37">
        <v>0</v>
      </c>
      <c r="J391" s="37">
        <v>197494</v>
      </c>
      <c r="K391" s="37"/>
      <c r="L391" s="61">
        <v>20050608</v>
      </c>
    </row>
    <row r="392" spans="1:12" ht="15">
      <c r="A392" s="7">
        <v>362</v>
      </c>
      <c r="B392" s="17" t="s">
        <v>1335</v>
      </c>
      <c r="C392" s="18" t="s">
        <v>1336</v>
      </c>
      <c r="D392" s="17" t="s">
        <v>1217</v>
      </c>
      <c r="E392" s="18" t="s">
        <v>1337</v>
      </c>
      <c r="F392" s="27">
        <f t="shared" si="16"/>
        <v>1394160</v>
      </c>
      <c r="G392" s="37">
        <v>115061</v>
      </c>
      <c r="H392" s="37">
        <v>854551</v>
      </c>
      <c r="I392" s="37">
        <v>120236</v>
      </c>
      <c r="J392" s="37">
        <v>304312</v>
      </c>
      <c r="K392" s="37"/>
      <c r="L392" s="61">
        <v>20050707</v>
      </c>
    </row>
    <row r="393" spans="1:12" ht="15">
      <c r="A393" s="7">
        <v>363</v>
      </c>
      <c r="B393" s="17" t="s">
        <v>1338</v>
      </c>
      <c r="C393" s="18" t="s">
        <v>1339</v>
      </c>
      <c r="D393" s="17" t="s">
        <v>1217</v>
      </c>
      <c r="E393" s="18" t="s">
        <v>1340</v>
      </c>
      <c r="F393" s="27">
        <f t="shared" si="16"/>
        <v>29539</v>
      </c>
      <c r="G393" s="37">
        <v>0</v>
      </c>
      <c r="H393" s="37">
        <v>29539</v>
      </c>
      <c r="I393" s="37">
        <v>0</v>
      </c>
      <c r="J393" s="37">
        <v>0</v>
      </c>
      <c r="K393" s="37"/>
      <c r="L393" s="61">
        <v>20050608</v>
      </c>
    </row>
    <row r="394" spans="1:12" ht="15">
      <c r="A394" s="7">
        <v>364</v>
      </c>
      <c r="B394" s="17" t="s">
        <v>1341</v>
      </c>
      <c r="C394" s="18" t="s">
        <v>1342</v>
      </c>
      <c r="D394" s="17" t="s">
        <v>1217</v>
      </c>
      <c r="E394" s="18" t="s">
        <v>1343</v>
      </c>
      <c r="F394" s="27">
        <f t="shared" si="16"/>
        <v>5235789</v>
      </c>
      <c r="G394" s="37">
        <v>2959750</v>
      </c>
      <c r="H394" s="37">
        <v>1861538</v>
      </c>
      <c r="I394" s="37">
        <v>0</v>
      </c>
      <c r="J394" s="37">
        <v>414501</v>
      </c>
      <c r="K394" s="37"/>
      <c r="L394" s="61">
        <v>20050608</v>
      </c>
    </row>
    <row r="395" spans="1:12" ht="15">
      <c r="A395" s="7">
        <v>365</v>
      </c>
      <c r="B395" s="17" t="s">
        <v>1344</v>
      </c>
      <c r="C395" s="18" t="s">
        <v>1345</v>
      </c>
      <c r="D395" s="17" t="s">
        <v>1217</v>
      </c>
      <c r="E395" s="18" t="s">
        <v>1346</v>
      </c>
      <c r="F395" s="27">
        <f t="shared" si="16"/>
        <v>796482</v>
      </c>
      <c r="G395" s="37">
        <v>562800</v>
      </c>
      <c r="H395" s="37">
        <v>209587</v>
      </c>
      <c r="I395" s="37">
        <v>0</v>
      </c>
      <c r="J395" s="37">
        <v>24095</v>
      </c>
      <c r="K395" s="37"/>
      <c r="L395" s="61">
        <v>20050707</v>
      </c>
    </row>
    <row r="396" spans="1:12" ht="15">
      <c r="A396" s="7">
        <v>366</v>
      </c>
      <c r="B396" s="17" t="s">
        <v>1347</v>
      </c>
      <c r="C396" s="18" t="s">
        <v>1348</v>
      </c>
      <c r="D396" s="17" t="s">
        <v>1217</v>
      </c>
      <c r="E396" s="18" t="s">
        <v>1349</v>
      </c>
      <c r="F396" s="27">
        <f t="shared" si="16"/>
        <v>627895</v>
      </c>
      <c r="G396" s="37">
        <v>325000</v>
      </c>
      <c r="H396" s="37">
        <v>277645</v>
      </c>
      <c r="I396" s="37">
        <v>0</v>
      </c>
      <c r="J396" s="37">
        <v>25250</v>
      </c>
      <c r="K396" s="37"/>
      <c r="L396" s="61">
        <v>20050608</v>
      </c>
    </row>
    <row r="397" spans="1:12" ht="15">
      <c r="A397" s="7">
        <v>367</v>
      </c>
      <c r="B397" s="17" t="s">
        <v>1350</v>
      </c>
      <c r="C397" s="18" t="s">
        <v>1351</v>
      </c>
      <c r="D397" s="17" t="s">
        <v>1217</v>
      </c>
      <c r="E397" s="18" t="s">
        <v>1352</v>
      </c>
      <c r="F397" s="27">
        <f t="shared" si="16"/>
        <v>1143632</v>
      </c>
      <c r="G397" s="37">
        <v>400100</v>
      </c>
      <c r="H397" s="37">
        <v>366447</v>
      </c>
      <c r="I397" s="37">
        <v>134250</v>
      </c>
      <c r="J397" s="37">
        <v>242835</v>
      </c>
      <c r="K397" s="37"/>
      <c r="L397" s="61">
        <v>20050707</v>
      </c>
    </row>
    <row r="398" spans="1:12" ht="15">
      <c r="A398" s="7">
        <v>368</v>
      </c>
      <c r="B398" s="17" t="s">
        <v>1353</v>
      </c>
      <c r="C398" s="18" t="s">
        <v>1354</v>
      </c>
      <c r="D398" s="17" t="s">
        <v>1217</v>
      </c>
      <c r="E398" s="18" t="s">
        <v>1355</v>
      </c>
      <c r="F398" s="27">
        <f t="shared" si="16"/>
        <v>51000</v>
      </c>
      <c r="G398" s="37">
        <v>0</v>
      </c>
      <c r="H398" s="37">
        <v>1000</v>
      </c>
      <c r="I398" s="37">
        <v>0</v>
      </c>
      <c r="J398" s="37">
        <v>50000</v>
      </c>
      <c r="K398" s="37"/>
      <c r="L398" s="61">
        <v>20050608</v>
      </c>
    </row>
    <row r="399" spans="1:12" ht="15">
      <c r="A399" s="7">
        <v>369</v>
      </c>
      <c r="B399" s="17" t="s">
        <v>1356</v>
      </c>
      <c r="C399" s="18" t="s">
        <v>1357</v>
      </c>
      <c r="D399" s="17" t="s">
        <v>1217</v>
      </c>
      <c r="E399" s="18" t="s">
        <v>4</v>
      </c>
      <c r="F399" s="27">
        <f t="shared" si="16"/>
        <v>70142</v>
      </c>
      <c r="G399" s="37">
        <v>0</v>
      </c>
      <c r="H399" s="37">
        <v>70142</v>
      </c>
      <c r="I399" s="37">
        <v>0</v>
      </c>
      <c r="J399" s="37">
        <v>0</v>
      </c>
      <c r="K399" s="37"/>
      <c r="L399" s="61">
        <v>20050608</v>
      </c>
    </row>
    <row r="400" spans="1:12" ht="15">
      <c r="A400" s="7">
        <v>370</v>
      </c>
      <c r="B400" s="17" t="s">
        <v>1358</v>
      </c>
      <c r="C400" s="18" t="s">
        <v>1359</v>
      </c>
      <c r="D400" s="17" t="s">
        <v>1217</v>
      </c>
      <c r="E400" s="18" t="s">
        <v>1360</v>
      </c>
      <c r="F400" s="27">
        <f t="shared" si="16"/>
        <v>347168</v>
      </c>
      <c r="G400" s="37">
        <v>0</v>
      </c>
      <c r="H400" s="37">
        <v>171260</v>
      </c>
      <c r="I400" s="37">
        <v>0</v>
      </c>
      <c r="J400" s="37">
        <v>175908</v>
      </c>
      <c r="K400" s="37"/>
      <c r="L400" s="61">
        <v>20050608</v>
      </c>
    </row>
    <row r="401" spans="1:12" ht="15">
      <c r="A401" s="7">
        <v>371</v>
      </c>
      <c r="B401" s="17" t="s">
        <v>1361</v>
      </c>
      <c r="C401" s="18" t="s">
        <v>1362</v>
      </c>
      <c r="D401" s="17" t="s">
        <v>1217</v>
      </c>
      <c r="E401" s="18" t="s">
        <v>1674</v>
      </c>
      <c r="F401" s="27">
        <f t="shared" si="16"/>
        <v>183753</v>
      </c>
      <c r="G401" s="37">
        <v>0</v>
      </c>
      <c r="H401" s="37">
        <v>171373</v>
      </c>
      <c r="I401" s="37">
        <v>0</v>
      </c>
      <c r="J401" s="37">
        <v>12380</v>
      </c>
      <c r="K401" s="37"/>
      <c r="L401" s="61">
        <v>20050608</v>
      </c>
    </row>
    <row r="402" spans="1:12" ht="15">
      <c r="A402" s="7">
        <v>372</v>
      </c>
      <c r="B402" s="17" t="s">
        <v>1363</v>
      </c>
      <c r="C402" s="18" t="s">
        <v>1364</v>
      </c>
      <c r="D402" s="17" t="s">
        <v>1217</v>
      </c>
      <c r="E402" s="18" t="s">
        <v>1365</v>
      </c>
      <c r="F402" s="50" t="s">
        <v>1728</v>
      </c>
      <c r="G402" s="50" t="s">
        <v>1728</v>
      </c>
      <c r="H402" s="50" t="s">
        <v>1728</v>
      </c>
      <c r="I402" s="50" t="s">
        <v>1728</v>
      </c>
      <c r="J402" s="50" t="s">
        <v>1728</v>
      </c>
      <c r="K402" s="50"/>
      <c r="L402" s="50" t="s">
        <v>1728</v>
      </c>
    </row>
    <row r="403" spans="1:12" ht="15">
      <c r="A403" s="7">
        <v>373</v>
      </c>
      <c r="B403" s="17" t="s">
        <v>1366</v>
      </c>
      <c r="C403" s="18" t="s">
        <v>1367</v>
      </c>
      <c r="D403" s="17" t="s">
        <v>1217</v>
      </c>
      <c r="E403" s="18" t="s">
        <v>1368</v>
      </c>
      <c r="F403" s="27">
        <f aca="true" t="shared" si="17" ref="F403:F428">G403+H403+I403+J403</f>
        <v>1914837</v>
      </c>
      <c r="G403" s="37">
        <v>723300</v>
      </c>
      <c r="H403" s="37">
        <v>943488</v>
      </c>
      <c r="I403" s="37">
        <v>56200</v>
      </c>
      <c r="J403" s="37">
        <v>191849</v>
      </c>
      <c r="K403" s="37"/>
      <c r="L403" s="61">
        <v>20050707</v>
      </c>
    </row>
    <row r="404" spans="1:12" ht="15">
      <c r="A404" s="7">
        <v>374</v>
      </c>
      <c r="B404" s="17" t="s">
        <v>1369</v>
      </c>
      <c r="C404" s="18" t="s">
        <v>1370</v>
      </c>
      <c r="D404" s="17" t="s">
        <v>1217</v>
      </c>
      <c r="E404" s="18" t="s">
        <v>1371</v>
      </c>
      <c r="F404" s="27">
        <f t="shared" si="17"/>
        <v>2413436</v>
      </c>
      <c r="G404" s="37">
        <v>268945</v>
      </c>
      <c r="H404" s="37">
        <v>1230724</v>
      </c>
      <c r="I404" s="37">
        <v>79250</v>
      </c>
      <c r="J404" s="37">
        <v>834517</v>
      </c>
      <c r="K404" s="37"/>
      <c r="L404" s="61">
        <v>20050707</v>
      </c>
    </row>
    <row r="405" spans="1:12" ht="15">
      <c r="A405" s="7">
        <v>375</v>
      </c>
      <c r="B405" s="17" t="s">
        <v>1372</v>
      </c>
      <c r="C405" s="18" t="s">
        <v>1373</v>
      </c>
      <c r="D405" s="17" t="s">
        <v>1217</v>
      </c>
      <c r="E405" s="18" t="s">
        <v>1374</v>
      </c>
      <c r="F405" s="27">
        <f t="shared" si="17"/>
        <v>2551444</v>
      </c>
      <c r="G405" s="37">
        <v>1068740</v>
      </c>
      <c r="H405" s="37">
        <v>839429</v>
      </c>
      <c r="I405" s="37">
        <v>525050</v>
      </c>
      <c r="J405" s="37">
        <v>118225</v>
      </c>
      <c r="K405" s="37"/>
      <c r="L405" s="61">
        <v>20050707</v>
      </c>
    </row>
    <row r="406" spans="1:12" ht="15">
      <c r="A406" s="7">
        <v>376</v>
      </c>
      <c r="B406" s="17" t="s">
        <v>1376</v>
      </c>
      <c r="C406" s="18" t="s">
        <v>1377</v>
      </c>
      <c r="D406" s="17" t="s">
        <v>1375</v>
      </c>
      <c r="E406" s="18" t="s">
        <v>1378</v>
      </c>
      <c r="F406" s="27">
        <f t="shared" si="17"/>
        <v>166286</v>
      </c>
      <c r="G406" s="37">
        <v>0</v>
      </c>
      <c r="H406" s="37">
        <v>151946</v>
      </c>
      <c r="I406" s="37">
        <v>0</v>
      </c>
      <c r="J406" s="37">
        <v>14340</v>
      </c>
      <c r="K406" s="37"/>
      <c r="L406" s="61">
        <v>20050707</v>
      </c>
    </row>
    <row r="407" spans="1:12" ht="15">
      <c r="A407" s="7">
        <v>377</v>
      </c>
      <c r="B407" s="17" t="s">
        <v>1379</v>
      </c>
      <c r="C407" s="18" t="s">
        <v>1380</v>
      </c>
      <c r="D407" s="17" t="s">
        <v>1375</v>
      </c>
      <c r="E407" s="18" t="s">
        <v>1381</v>
      </c>
      <c r="F407" s="27">
        <f t="shared" si="17"/>
        <v>637348</v>
      </c>
      <c r="G407" s="37">
        <v>415000</v>
      </c>
      <c r="H407" s="37">
        <v>165671</v>
      </c>
      <c r="I407" s="37">
        <v>1000</v>
      </c>
      <c r="J407" s="37">
        <v>55677</v>
      </c>
      <c r="K407" s="37"/>
      <c r="L407" s="61">
        <v>20050608</v>
      </c>
    </row>
    <row r="408" spans="1:12" ht="15">
      <c r="A408" s="7">
        <v>378</v>
      </c>
      <c r="B408" s="17" t="s">
        <v>1382</v>
      </c>
      <c r="C408" s="18" t="s">
        <v>1383</v>
      </c>
      <c r="D408" s="17" t="s">
        <v>1375</v>
      </c>
      <c r="E408" s="18" t="s">
        <v>1384</v>
      </c>
      <c r="F408" s="27">
        <f t="shared" si="17"/>
        <v>569670</v>
      </c>
      <c r="G408" s="37">
        <v>0</v>
      </c>
      <c r="H408" s="37">
        <v>187070</v>
      </c>
      <c r="I408" s="37">
        <v>350000</v>
      </c>
      <c r="J408" s="37">
        <v>32600</v>
      </c>
      <c r="K408" s="37"/>
      <c r="L408" s="61">
        <v>20050608</v>
      </c>
    </row>
    <row r="409" spans="1:12" ht="15">
      <c r="A409" s="7">
        <v>379</v>
      </c>
      <c r="B409" s="17" t="s">
        <v>1385</v>
      </c>
      <c r="C409" s="18" t="s">
        <v>1386</v>
      </c>
      <c r="D409" s="17" t="s">
        <v>1375</v>
      </c>
      <c r="E409" s="18" t="s">
        <v>1387</v>
      </c>
      <c r="F409" s="27">
        <f t="shared" si="17"/>
        <v>431577</v>
      </c>
      <c r="G409" s="37">
        <v>0</v>
      </c>
      <c r="H409" s="37">
        <v>431577</v>
      </c>
      <c r="I409" s="37">
        <v>0</v>
      </c>
      <c r="J409" s="37">
        <v>0</v>
      </c>
      <c r="K409" s="37"/>
      <c r="L409" s="61">
        <v>20050707</v>
      </c>
    </row>
    <row r="410" spans="1:12" ht="15">
      <c r="A410" s="7">
        <v>380</v>
      </c>
      <c r="B410" s="17" t="s">
        <v>1388</v>
      </c>
      <c r="C410" s="18" t="s">
        <v>1389</v>
      </c>
      <c r="D410" s="17" t="s">
        <v>1375</v>
      </c>
      <c r="E410" s="18" t="s">
        <v>1390</v>
      </c>
      <c r="F410" s="27">
        <f t="shared" si="17"/>
        <v>2748437</v>
      </c>
      <c r="G410" s="37">
        <v>552805</v>
      </c>
      <c r="H410" s="37">
        <v>2042364</v>
      </c>
      <c r="I410" s="37">
        <v>0</v>
      </c>
      <c r="J410" s="37">
        <v>153268</v>
      </c>
      <c r="K410" s="37"/>
      <c r="L410" s="61">
        <v>20050707</v>
      </c>
    </row>
    <row r="411" spans="1:12" ht="15">
      <c r="A411" s="7">
        <v>381</v>
      </c>
      <c r="B411" s="17" t="s">
        <v>1391</v>
      </c>
      <c r="C411" s="18" t="s">
        <v>1392</v>
      </c>
      <c r="D411" s="17" t="s">
        <v>1375</v>
      </c>
      <c r="E411" s="18" t="s">
        <v>1393</v>
      </c>
      <c r="F411" s="27">
        <f t="shared" si="17"/>
        <v>113730</v>
      </c>
      <c r="G411" s="37">
        <v>0</v>
      </c>
      <c r="H411" s="37">
        <v>87900</v>
      </c>
      <c r="I411" s="37">
        <v>0</v>
      </c>
      <c r="J411" s="37">
        <v>25830</v>
      </c>
      <c r="K411" s="37"/>
      <c r="L411" s="61">
        <v>20050707</v>
      </c>
    </row>
    <row r="412" spans="1:12" ht="15">
      <c r="A412" s="7">
        <v>382</v>
      </c>
      <c r="B412" s="17" t="s">
        <v>1394</v>
      </c>
      <c r="C412" s="18" t="s">
        <v>1395</v>
      </c>
      <c r="D412" s="17" t="s">
        <v>1375</v>
      </c>
      <c r="E412" s="18" t="s">
        <v>1396</v>
      </c>
      <c r="F412" s="27">
        <f t="shared" si="17"/>
        <v>1838575</v>
      </c>
      <c r="G412" s="37">
        <v>909501</v>
      </c>
      <c r="H412" s="37">
        <v>862499</v>
      </c>
      <c r="I412" s="37">
        <v>6000</v>
      </c>
      <c r="J412" s="37">
        <v>60575</v>
      </c>
      <c r="K412" s="37"/>
      <c r="L412" s="61">
        <v>20050608</v>
      </c>
    </row>
    <row r="413" spans="1:12" ht="15">
      <c r="A413" s="7">
        <v>383</v>
      </c>
      <c r="B413" s="17" t="s">
        <v>1397</v>
      </c>
      <c r="C413" s="18" t="s">
        <v>1398</v>
      </c>
      <c r="D413" s="17" t="s">
        <v>1375</v>
      </c>
      <c r="E413" s="18" t="s">
        <v>1399</v>
      </c>
      <c r="F413" s="27">
        <f t="shared" si="17"/>
        <v>1722058</v>
      </c>
      <c r="G413" s="37">
        <v>633100</v>
      </c>
      <c r="H413" s="37">
        <v>722181</v>
      </c>
      <c r="I413" s="37">
        <v>97000</v>
      </c>
      <c r="J413" s="37">
        <v>269777</v>
      </c>
      <c r="K413" s="37"/>
      <c r="L413" s="61">
        <v>20050707</v>
      </c>
    </row>
    <row r="414" spans="1:12" ht="15">
      <c r="A414" s="7">
        <v>384</v>
      </c>
      <c r="B414" s="17" t="s">
        <v>1400</v>
      </c>
      <c r="C414" s="18" t="s">
        <v>1401</v>
      </c>
      <c r="D414" s="17" t="s">
        <v>1375</v>
      </c>
      <c r="E414" s="18" t="s">
        <v>1402</v>
      </c>
      <c r="F414" s="27">
        <f t="shared" si="17"/>
        <v>473982</v>
      </c>
      <c r="G414" s="37">
        <v>0</v>
      </c>
      <c r="H414" s="37">
        <v>213232</v>
      </c>
      <c r="I414" s="37">
        <v>0</v>
      </c>
      <c r="J414" s="37">
        <v>260750</v>
      </c>
      <c r="K414" s="37"/>
      <c r="L414" s="61">
        <v>20050608</v>
      </c>
    </row>
    <row r="415" spans="1:12" ht="15">
      <c r="A415" s="7">
        <v>385</v>
      </c>
      <c r="B415" s="17" t="s">
        <v>1403</v>
      </c>
      <c r="C415" s="18" t="s">
        <v>1404</v>
      </c>
      <c r="D415" s="17" t="s">
        <v>1375</v>
      </c>
      <c r="E415" s="18" t="s">
        <v>1405</v>
      </c>
      <c r="F415" s="27">
        <f t="shared" si="17"/>
        <v>1324430</v>
      </c>
      <c r="G415" s="37">
        <v>0</v>
      </c>
      <c r="H415" s="37">
        <v>279885</v>
      </c>
      <c r="I415" s="37">
        <v>733500</v>
      </c>
      <c r="J415" s="37">
        <v>311045</v>
      </c>
      <c r="K415" s="37"/>
      <c r="L415" s="61">
        <v>20050707</v>
      </c>
    </row>
    <row r="416" spans="1:12" ht="15">
      <c r="A416" s="7">
        <v>386</v>
      </c>
      <c r="B416" s="17" t="s">
        <v>1406</v>
      </c>
      <c r="C416" s="18" t="s">
        <v>1407</v>
      </c>
      <c r="D416" s="17" t="s">
        <v>1375</v>
      </c>
      <c r="E416" s="18" t="s">
        <v>1408</v>
      </c>
      <c r="F416" s="27">
        <f t="shared" si="17"/>
        <v>2797315</v>
      </c>
      <c r="G416" s="37">
        <v>870200</v>
      </c>
      <c r="H416" s="37">
        <v>1888840</v>
      </c>
      <c r="I416" s="37">
        <v>0</v>
      </c>
      <c r="J416" s="37">
        <v>38275</v>
      </c>
      <c r="K416" s="37"/>
      <c r="L416" s="61">
        <v>20050707</v>
      </c>
    </row>
    <row r="417" spans="1:12" ht="15">
      <c r="A417" s="7">
        <v>387</v>
      </c>
      <c r="B417" s="17" t="s">
        <v>1409</v>
      </c>
      <c r="C417" s="18" t="s">
        <v>1410</v>
      </c>
      <c r="D417" s="17" t="s">
        <v>1375</v>
      </c>
      <c r="E417" s="18" t="s">
        <v>1411</v>
      </c>
      <c r="F417" s="27">
        <f t="shared" si="17"/>
        <v>3295055</v>
      </c>
      <c r="G417" s="37">
        <v>687120</v>
      </c>
      <c r="H417" s="37">
        <v>811870</v>
      </c>
      <c r="I417" s="37">
        <v>1200000</v>
      </c>
      <c r="J417" s="37">
        <v>596065</v>
      </c>
      <c r="K417" s="37"/>
      <c r="L417" s="61">
        <v>20050608</v>
      </c>
    </row>
    <row r="418" spans="1:12" ht="15">
      <c r="A418" s="7">
        <v>388</v>
      </c>
      <c r="B418" s="17" t="s">
        <v>1412</v>
      </c>
      <c r="C418" s="18" t="s">
        <v>1413</v>
      </c>
      <c r="D418" s="17" t="s">
        <v>1375</v>
      </c>
      <c r="E418" s="18" t="s">
        <v>1414</v>
      </c>
      <c r="F418" s="27">
        <f t="shared" si="17"/>
        <v>1536643</v>
      </c>
      <c r="G418" s="37">
        <v>850000</v>
      </c>
      <c r="H418" s="37">
        <v>423993</v>
      </c>
      <c r="I418" s="37">
        <v>2700</v>
      </c>
      <c r="J418" s="37">
        <v>259950</v>
      </c>
      <c r="K418" s="37"/>
      <c r="L418" s="61">
        <v>20050707</v>
      </c>
    </row>
    <row r="419" spans="1:12" ht="15">
      <c r="A419" s="7">
        <v>389</v>
      </c>
      <c r="B419" s="17" t="s">
        <v>1415</v>
      </c>
      <c r="C419" s="18" t="s">
        <v>1416</v>
      </c>
      <c r="D419" s="17" t="s">
        <v>1375</v>
      </c>
      <c r="E419" s="18" t="s">
        <v>1417</v>
      </c>
      <c r="F419" s="27">
        <f t="shared" si="17"/>
        <v>2663986</v>
      </c>
      <c r="G419" s="37">
        <v>1306408</v>
      </c>
      <c r="H419" s="37">
        <v>1118091</v>
      </c>
      <c r="I419" s="37">
        <v>65676</v>
      </c>
      <c r="J419" s="37">
        <v>173811</v>
      </c>
      <c r="K419" s="37"/>
      <c r="L419" s="61">
        <v>20050608</v>
      </c>
    </row>
    <row r="420" spans="1:12" ht="15">
      <c r="A420" s="7">
        <v>390</v>
      </c>
      <c r="B420" s="17" t="s">
        <v>1418</v>
      </c>
      <c r="C420" s="18" t="s">
        <v>1419</v>
      </c>
      <c r="D420" s="17" t="s">
        <v>1375</v>
      </c>
      <c r="E420" s="18" t="s">
        <v>1420</v>
      </c>
      <c r="F420" s="27">
        <f t="shared" si="17"/>
        <v>682458</v>
      </c>
      <c r="G420" s="37">
        <v>252213</v>
      </c>
      <c r="H420" s="37">
        <v>409195</v>
      </c>
      <c r="I420" s="37">
        <v>0</v>
      </c>
      <c r="J420" s="37">
        <v>21050</v>
      </c>
      <c r="K420" s="37"/>
      <c r="L420" s="61">
        <v>20050608</v>
      </c>
    </row>
    <row r="421" spans="1:12" ht="15">
      <c r="A421" s="7">
        <v>391</v>
      </c>
      <c r="B421" s="17" t="s">
        <v>1421</v>
      </c>
      <c r="C421" s="18" t="s">
        <v>1422</v>
      </c>
      <c r="D421" s="17" t="s">
        <v>1375</v>
      </c>
      <c r="E421" s="18" t="s">
        <v>1423</v>
      </c>
      <c r="F421" s="27">
        <f t="shared" si="17"/>
        <v>29295</v>
      </c>
      <c r="G421" s="37">
        <v>0</v>
      </c>
      <c r="H421" s="37">
        <v>29295</v>
      </c>
      <c r="I421" s="37">
        <v>0</v>
      </c>
      <c r="J421" s="37">
        <v>0</v>
      </c>
      <c r="K421" s="37"/>
      <c r="L421" s="61">
        <v>20050707</v>
      </c>
    </row>
    <row r="422" spans="1:12" s="5" customFormat="1" ht="15">
      <c r="A422" s="7">
        <v>392</v>
      </c>
      <c r="B422" s="17" t="s">
        <v>1424</v>
      </c>
      <c r="C422" s="18" t="s">
        <v>1425</v>
      </c>
      <c r="D422" s="17" t="s">
        <v>1375</v>
      </c>
      <c r="E422" s="18" t="s">
        <v>1426</v>
      </c>
      <c r="F422" s="27">
        <f t="shared" si="17"/>
        <v>2186447</v>
      </c>
      <c r="G422" s="37">
        <v>1043100</v>
      </c>
      <c r="H422" s="37">
        <v>916477</v>
      </c>
      <c r="I422" s="37">
        <v>16500</v>
      </c>
      <c r="J422" s="37">
        <v>210370</v>
      </c>
      <c r="K422" s="37"/>
      <c r="L422" s="61">
        <v>20050707</v>
      </c>
    </row>
    <row r="423" spans="1:12" ht="15">
      <c r="A423" s="7">
        <v>393</v>
      </c>
      <c r="B423" s="17" t="s">
        <v>1427</v>
      </c>
      <c r="C423" s="18" t="s">
        <v>1428</v>
      </c>
      <c r="D423" s="17" t="s">
        <v>1375</v>
      </c>
      <c r="E423" s="18" t="s">
        <v>1429</v>
      </c>
      <c r="F423" s="27">
        <f t="shared" si="17"/>
        <v>939890</v>
      </c>
      <c r="G423" s="37">
        <v>400000</v>
      </c>
      <c r="H423" s="37">
        <v>538090</v>
      </c>
      <c r="I423" s="37">
        <v>0</v>
      </c>
      <c r="J423" s="37">
        <v>1800</v>
      </c>
      <c r="K423" s="37"/>
      <c r="L423" s="61">
        <v>20050707</v>
      </c>
    </row>
    <row r="424" spans="1:12" ht="15">
      <c r="A424" s="7">
        <v>394</v>
      </c>
      <c r="B424" s="17" t="s">
        <v>1430</v>
      </c>
      <c r="C424" s="18" t="s">
        <v>1431</v>
      </c>
      <c r="D424" s="17" t="s">
        <v>1375</v>
      </c>
      <c r="E424" s="18" t="s">
        <v>1432</v>
      </c>
      <c r="F424" s="27">
        <f t="shared" si="17"/>
        <v>4158882</v>
      </c>
      <c r="G424" s="37">
        <v>3300000</v>
      </c>
      <c r="H424" s="37">
        <v>714269</v>
      </c>
      <c r="I424" s="37">
        <v>5000</v>
      </c>
      <c r="J424" s="37">
        <v>139613</v>
      </c>
      <c r="K424" s="37"/>
      <c r="L424" s="61">
        <v>20050608</v>
      </c>
    </row>
    <row r="425" spans="1:12" ht="15">
      <c r="A425" s="7">
        <v>395</v>
      </c>
      <c r="B425" s="17" t="s">
        <v>1433</v>
      </c>
      <c r="C425" s="18" t="s">
        <v>1434</v>
      </c>
      <c r="D425" s="17" t="s">
        <v>1375</v>
      </c>
      <c r="E425" s="18" t="s">
        <v>1435</v>
      </c>
      <c r="F425" s="27">
        <f t="shared" si="17"/>
        <v>50210</v>
      </c>
      <c r="G425" s="37">
        <v>0</v>
      </c>
      <c r="H425" s="37">
        <v>50210</v>
      </c>
      <c r="I425" s="37">
        <v>0</v>
      </c>
      <c r="J425" s="37">
        <v>0</v>
      </c>
      <c r="K425" s="37"/>
      <c r="L425" s="61">
        <v>20050707</v>
      </c>
    </row>
    <row r="426" spans="1:12" ht="15">
      <c r="A426" s="7">
        <v>396</v>
      </c>
      <c r="B426" s="17" t="s">
        <v>1436</v>
      </c>
      <c r="C426" s="18" t="s">
        <v>1437</v>
      </c>
      <c r="D426" s="17" t="s">
        <v>1375</v>
      </c>
      <c r="E426" s="18" t="s">
        <v>1438</v>
      </c>
      <c r="F426" s="27">
        <f t="shared" si="17"/>
        <v>2866556</v>
      </c>
      <c r="G426" s="37">
        <v>1535000</v>
      </c>
      <c r="H426" s="37">
        <v>1112276</v>
      </c>
      <c r="I426" s="37">
        <v>3000</v>
      </c>
      <c r="J426" s="37">
        <v>216280</v>
      </c>
      <c r="K426" s="37"/>
      <c r="L426" s="61">
        <v>20050608</v>
      </c>
    </row>
    <row r="427" spans="1:12" ht="15">
      <c r="A427" s="7">
        <v>397</v>
      </c>
      <c r="B427" s="17" t="s">
        <v>1439</v>
      </c>
      <c r="C427" s="18" t="s">
        <v>1440</v>
      </c>
      <c r="D427" s="17" t="s">
        <v>1375</v>
      </c>
      <c r="E427" s="18" t="s">
        <v>1441</v>
      </c>
      <c r="F427" s="27">
        <f t="shared" si="17"/>
        <v>2588718</v>
      </c>
      <c r="G427" s="37">
        <v>993870</v>
      </c>
      <c r="H427" s="37">
        <v>1228635</v>
      </c>
      <c r="I427" s="37">
        <v>0</v>
      </c>
      <c r="J427" s="37">
        <v>366213</v>
      </c>
      <c r="K427" s="37"/>
      <c r="L427" s="61">
        <v>20050608</v>
      </c>
    </row>
    <row r="428" spans="1:12" ht="15">
      <c r="A428" s="7">
        <v>398</v>
      </c>
      <c r="B428" s="17" t="s">
        <v>1442</v>
      </c>
      <c r="C428" s="18" t="s">
        <v>1443</v>
      </c>
      <c r="D428" s="17" t="s">
        <v>1375</v>
      </c>
      <c r="E428" s="18" t="s">
        <v>1444</v>
      </c>
      <c r="F428" s="27">
        <f t="shared" si="17"/>
        <v>6449980</v>
      </c>
      <c r="G428" s="37">
        <v>300000</v>
      </c>
      <c r="H428" s="37">
        <v>308980</v>
      </c>
      <c r="I428" s="37">
        <v>5700000</v>
      </c>
      <c r="J428" s="37">
        <v>141000</v>
      </c>
      <c r="K428" s="37"/>
      <c r="L428" s="61">
        <v>20050608</v>
      </c>
    </row>
    <row r="429" spans="1:12" ht="15">
      <c r="A429" s="7">
        <v>399</v>
      </c>
      <c r="B429" s="17" t="s">
        <v>1445</v>
      </c>
      <c r="C429" s="18" t="s">
        <v>1446</v>
      </c>
      <c r="D429" s="17" t="s">
        <v>1375</v>
      </c>
      <c r="E429" s="18" t="s">
        <v>1447</v>
      </c>
      <c r="F429" s="50" t="s">
        <v>1728</v>
      </c>
      <c r="G429" s="50" t="s">
        <v>1728</v>
      </c>
      <c r="H429" s="50" t="s">
        <v>1728</v>
      </c>
      <c r="I429" s="50" t="s">
        <v>1728</v>
      </c>
      <c r="J429" s="50" t="s">
        <v>1728</v>
      </c>
      <c r="K429" s="50"/>
      <c r="L429" s="50" t="s">
        <v>1728</v>
      </c>
    </row>
    <row r="430" spans="1:12" ht="15">
      <c r="A430" s="7">
        <v>400</v>
      </c>
      <c r="B430" s="17" t="s">
        <v>1448</v>
      </c>
      <c r="C430" s="18" t="s">
        <v>1449</v>
      </c>
      <c r="D430" s="17" t="s">
        <v>1375</v>
      </c>
      <c r="E430" s="18" t="s">
        <v>1450</v>
      </c>
      <c r="F430" s="27">
        <f aca="true" t="shared" si="18" ref="F430:F441">G430+H430+I430+J430</f>
        <v>1002917</v>
      </c>
      <c r="G430" s="37">
        <v>23464</v>
      </c>
      <c r="H430" s="37">
        <v>964453</v>
      </c>
      <c r="I430" s="37">
        <v>0</v>
      </c>
      <c r="J430" s="37">
        <v>15000</v>
      </c>
      <c r="K430" s="37"/>
      <c r="L430" s="61">
        <v>20050608</v>
      </c>
    </row>
    <row r="431" spans="1:12" ht="15">
      <c r="A431" s="7">
        <v>401</v>
      </c>
      <c r="B431" s="17" t="s">
        <v>1451</v>
      </c>
      <c r="C431" s="18" t="s">
        <v>1452</v>
      </c>
      <c r="D431" s="17" t="s">
        <v>1375</v>
      </c>
      <c r="E431" s="18" t="s">
        <v>1453</v>
      </c>
      <c r="F431" s="27">
        <f t="shared" si="18"/>
        <v>1180823</v>
      </c>
      <c r="G431" s="37">
        <v>590660</v>
      </c>
      <c r="H431" s="37">
        <v>138542</v>
      </c>
      <c r="I431" s="37">
        <v>0</v>
      </c>
      <c r="J431" s="37">
        <v>451621</v>
      </c>
      <c r="K431" s="37"/>
      <c r="L431" s="61">
        <v>20050707</v>
      </c>
    </row>
    <row r="432" spans="1:12" ht="15">
      <c r="A432" s="7">
        <v>402</v>
      </c>
      <c r="B432" s="17" t="s">
        <v>1454</v>
      </c>
      <c r="C432" s="18" t="s">
        <v>1455</v>
      </c>
      <c r="D432" s="17" t="s">
        <v>1375</v>
      </c>
      <c r="E432" s="18" t="s">
        <v>1456</v>
      </c>
      <c r="F432" s="27">
        <f t="shared" si="18"/>
        <v>2495783</v>
      </c>
      <c r="G432" s="37">
        <v>1353000</v>
      </c>
      <c r="H432" s="37">
        <v>598314</v>
      </c>
      <c r="I432" s="37">
        <v>243800</v>
      </c>
      <c r="J432" s="37">
        <v>300669</v>
      </c>
      <c r="K432" s="37"/>
      <c r="L432" s="61">
        <v>20050608</v>
      </c>
    </row>
    <row r="433" spans="1:12" ht="15">
      <c r="A433" s="7">
        <v>403</v>
      </c>
      <c r="B433" s="17" t="s">
        <v>1457</v>
      </c>
      <c r="C433" s="18" t="s">
        <v>1458</v>
      </c>
      <c r="D433" s="17" t="s">
        <v>1375</v>
      </c>
      <c r="E433" s="18" t="s">
        <v>1459</v>
      </c>
      <c r="F433" s="27">
        <f t="shared" si="18"/>
        <v>69455</v>
      </c>
      <c r="G433" s="37">
        <v>0</v>
      </c>
      <c r="H433" s="37">
        <v>61975</v>
      </c>
      <c r="I433" s="37">
        <v>0</v>
      </c>
      <c r="J433" s="37">
        <v>7480</v>
      </c>
      <c r="K433" s="37"/>
      <c r="L433" s="61">
        <v>20050707</v>
      </c>
    </row>
    <row r="434" spans="1:12" ht="15">
      <c r="A434" s="7">
        <v>404</v>
      </c>
      <c r="B434" s="17" t="s">
        <v>1460</v>
      </c>
      <c r="C434" s="18" t="s">
        <v>1461</v>
      </c>
      <c r="D434" s="17" t="s">
        <v>1375</v>
      </c>
      <c r="E434" s="18" t="s">
        <v>1462</v>
      </c>
      <c r="F434" s="27">
        <f t="shared" si="18"/>
        <v>5934247</v>
      </c>
      <c r="G434" s="37">
        <v>663569</v>
      </c>
      <c r="H434" s="37">
        <v>1289210</v>
      </c>
      <c r="I434" s="37">
        <v>1</v>
      </c>
      <c r="J434" s="37">
        <v>3981467</v>
      </c>
      <c r="K434" s="37"/>
      <c r="L434" s="61">
        <v>20050608</v>
      </c>
    </row>
    <row r="435" spans="1:12" ht="15">
      <c r="A435" s="7">
        <v>405</v>
      </c>
      <c r="B435" s="17" t="s">
        <v>1463</v>
      </c>
      <c r="C435" s="18" t="s">
        <v>1464</v>
      </c>
      <c r="D435" s="17" t="s">
        <v>1375</v>
      </c>
      <c r="E435" s="18" t="s">
        <v>1465</v>
      </c>
      <c r="F435" s="27">
        <f t="shared" si="18"/>
        <v>1313438</v>
      </c>
      <c r="G435" s="37">
        <v>37001</v>
      </c>
      <c r="H435" s="37">
        <v>1139733</v>
      </c>
      <c r="I435" s="37">
        <v>0</v>
      </c>
      <c r="J435" s="37">
        <v>136704</v>
      </c>
      <c r="K435" s="37"/>
      <c r="L435" s="61">
        <v>20050707</v>
      </c>
    </row>
    <row r="436" spans="1:12" ht="15">
      <c r="A436" s="7">
        <v>406</v>
      </c>
      <c r="B436" s="17" t="s">
        <v>1466</v>
      </c>
      <c r="C436" s="18" t="s">
        <v>1467</v>
      </c>
      <c r="D436" s="17" t="s">
        <v>1375</v>
      </c>
      <c r="E436" s="18" t="s">
        <v>1468</v>
      </c>
      <c r="F436" s="27">
        <f t="shared" si="18"/>
        <v>18537570</v>
      </c>
      <c r="G436" s="37">
        <v>9266500</v>
      </c>
      <c r="H436" s="37">
        <v>873926</v>
      </c>
      <c r="I436" s="37">
        <v>8208000</v>
      </c>
      <c r="J436" s="37">
        <v>189144</v>
      </c>
      <c r="K436" s="37"/>
      <c r="L436" s="61">
        <v>20050707</v>
      </c>
    </row>
    <row r="437" spans="1:12" ht="15">
      <c r="A437" s="7">
        <v>407</v>
      </c>
      <c r="B437" s="17" t="s">
        <v>1469</v>
      </c>
      <c r="C437" s="18" t="s">
        <v>1470</v>
      </c>
      <c r="D437" s="17" t="s">
        <v>1375</v>
      </c>
      <c r="E437" s="18" t="s">
        <v>1471</v>
      </c>
      <c r="F437" s="27">
        <f t="shared" si="18"/>
        <v>1199924</v>
      </c>
      <c r="G437" s="37">
        <v>119700</v>
      </c>
      <c r="H437" s="37">
        <v>864224</v>
      </c>
      <c r="I437" s="37">
        <v>24000</v>
      </c>
      <c r="J437" s="37">
        <v>192000</v>
      </c>
      <c r="K437" s="37"/>
      <c r="L437" s="61">
        <v>20050707</v>
      </c>
    </row>
    <row r="438" spans="1:12" ht="15">
      <c r="A438" s="7">
        <v>408</v>
      </c>
      <c r="B438" s="17" t="s">
        <v>1472</v>
      </c>
      <c r="C438" s="18" t="s">
        <v>1473</v>
      </c>
      <c r="D438" s="17" t="s">
        <v>1375</v>
      </c>
      <c r="E438" s="18" t="s">
        <v>1474</v>
      </c>
      <c r="F438" s="27">
        <f t="shared" si="18"/>
        <v>169907</v>
      </c>
      <c r="G438" s="37">
        <v>118500</v>
      </c>
      <c r="H438" s="37">
        <v>51407</v>
      </c>
      <c r="I438" s="37">
        <v>0</v>
      </c>
      <c r="J438" s="37">
        <v>0</v>
      </c>
      <c r="K438" s="37"/>
      <c r="L438" s="61">
        <v>20050608</v>
      </c>
    </row>
    <row r="439" spans="1:12" ht="15">
      <c r="A439" s="7">
        <v>409</v>
      </c>
      <c r="B439" s="17" t="s">
        <v>1475</v>
      </c>
      <c r="C439" s="18" t="s">
        <v>1476</v>
      </c>
      <c r="D439" s="17" t="s">
        <v>1375</v>
      </c>
      <c r="E439" s="18" t="s">
        <v>1477</v>
      </c>
      <c r="F439" s="27">
        <f t="shared" si="18"/>
        <v>657063</v>
      </c>
      <c r="G439" s="37">
        <v>328610</v>
      </c>
      <c r="H439" s="37">
        <v>254828</v>
      </c>
      <c r="I439" s="37">
        <v>0</v>
      </c>
      <c r="J439" s="37">
        <v>73625</v>
      </c>
      <c r="K439" s="37"/>
      <c r="L439" s="61">
        <v>20050707</v>
      </c>
    </row>
    <row r="440" spans="1:12" ht="15">
      <c r="A440" s="7">
        <v>410</v>
      </c>
      <c r="B440" s="17" t="s">
        <v>1478</v>
      </c>
      <c r="C440" s="18" t="s">
        <v>1479</v>
      </c>
      <c r="D440" s="17" t="s">
        <v>1375</v>
      </c>
      <c r="E440" s="18" t="s">
        <v>1480</v>
      </c>
      <c r="F440" s="27">
        <f t="shared" si="18"/>
        <v>1590056</v>
      </c>
      <c r="G440" s="37">
        <v>203900</v>
      </c>
      <c r="H440" s="37">
        <v>794207</v>
      </c>
      <c r="I440" s="37">
        <v>38285</v>
      </c>
      <c r="J440" s="37">
        <v>553664</v>
      </c>
      <c r="K440" s="37"/>
      <c r="L440" s="61">
        <v>20050608</v>
      </c>
    </row>
    <row r="441" spans="1:12" ht="15">
      <c r="A441" s="7">
        <v>411</v>
      </c>
      <c r="B441" s="17" t="s">
        <v>1481</v>
      </c>
      <c r="C441" s="18" t="s">
        <v>1482</v>
      </c>
      <c r="D441" s="17" t="s">
        <v>1375</v>
      </c>
      <c r="E441" s="18" t="s">
        <v>1483</v>
      </c>
      <c r="F441" s="27">
        <f t="shared" si="18"/>
        <v>1905885</v>
      </c>
      <c r="G441" s="37">
        <v>311000</v>
      </c>
      <c r="H441" s="37">
        <v>950104</v>
      </c>
      <c r="I441" s="37">
        <v>72900</v>
      </c>
      <c r="J441" s="37">
        <v>571881</v>
      </c>
      <c r="K441" s="37"/>
      <c r="L441" s="61">
        <v>20050608</v>
      </c>
    </row>
    <row r="442" spans="1:12" ht="15">
      <c r="A442" s="7">
        <v>412</v>
      </c>
      <c r="B442" s="17" t="s">
        <v>1484</v>
      </c>
      <c r="C442" s="18" t="s">
        <v>1485</v>
      </c>
      <c r="D442" s="17" t="s">
        <v>1375</v>
      </c>
      <c r="E442" s="18" t="s">
        <v>1486</v>
      </c>
      <c r="F442" s="50" t="s">
        <v>1728</v>
      </c>
      <c r="G442" s="50" t="s">
        <v>1728</v>
      </c>
      <c r="H442" s="50" t="s">
        <v>1728</v>
      </c>
      <c r="I442" s="50" t="s">
        <v>1728</v>
      </c>
      <c r="J442" s="50" t="s">
        <v>1728</v>
      </c>
      <c r="K442" s="50"/>
      <c r="L442" s="50" t="s">
        <v>1728</v>
      </c>
    </row>
    <row r="443" spans="1:12" ht="15">
      <c r="A443" s="7">
        <v>413</v>
      </c>
      <c r="B443" s="17" t="s">
        <v>1487</v>
      </c>
      <c r="C443" s="18" t="s">
        <v>1488</v>
      </c>
      <c r="D443" s="17" t="s">
        <v>1375</v>
      </c>
      <c r="E443" s="18" t="s">
        <v>519</v>
      </c>
      <c r="F443" s="27">
        <f aca="true" t="shared" si="19" ref="F443:F460">G443+H443+I443+J443</f>
        <v>5806137</v>
      </c>
      <c r="G443" s="37">
        <v>4128000</v>
      </c>
      <c r="H443" s="37">
        <v>1397137</v>
      </c>
      <c r="I443" s="37">
        <v>281000</v>
      </c>
      <c r="J443" s="37">
        <v>0</v>
      </c>
      <c r="K443" s="37"/>
      <c r="L443" s="61">
        <v>20050707</v>
      </c>
    </row>
    <row r="444" spans="1:12" ht="15">
      <c r="A444" s="7">
        <v>414</v>
      </c>
      <c r="B444" s="17" t="s">
        <v>1489</v>
      </c>
      <c r="C444" s="18" t="s">
        <v>1490</v>
      </c>
      <c r="D444" s="17" t="s">
        <v>1375</v>
      </c>
      <c r="E444" s="18" t="s">
        <v>1491</v>
      </c>
      <c r="F444" s="27">
        <f t="shared" si="19"/>
        <v>106592</v>
      </c>
      <c r="G444" s="37">
        <v>7107</v>
      </c>
      <c r="H444" s="37">
        <v>67484</v>
      </c>
      <c r="I444" s="37">
        <v>3201</v>
      </c>
      <c r="J444" s="37">
        <v>28800</v>
      </c>
      <c r="K444" s="37"/>
      <c r="L444" s="61">
        <v>20050608</v>
      </c>
    </row>
    <row r="445" spans="1:12" ht="15">
      <c r="A445" s="7">
        <v>415</v>
      </c>
      <c r="B445" s="17" t="s">
        <v>1493</v>
      </c>
      <c r="C445" s="18" t="s">
        <v>1494</v>
      </c>
      <c r="D445" s="17" t="s">
        <v>1492</v>
      </c>
      <c r="E445" s="18" t="s">
        <v>1495</v>
      </c>
      <c r="F445" s="27">
        <f t="shared" si="19"/>
        <v>924082</v>
      </c>
      <c r="G445" s="37">
        <v>695000</v>
      </c>
      <c r="H445" s="37">
        <v>229082</v>
      </c>
      <c r="I445" s="37">
        <v>0</v>
      </c>
      <c r="J445" s="37">
        <v>0</v>
      </c>
      <c r="K445" s="37"/>
      <c r="L445" s="61">
        <v>20050707</v>
      </c>
    </row>
    <row r="446" spans="1:12" ht="15">
      <c r="A446" s="7">
        <v>416</v>
      </c>
      <c r="B446" s="17" t="s">
        <v>1496</v>
      </c>
      <c r="C446" s="18" t="s">
        <v>1497</v>
      </c>
      <c r="D446" s="17" t="s">
        <v>1492</v>
      </c>
      <c r="E446" s="18" t="s">
        <v>1498</v>
      </c>
      <c r="F446" s="27">
        <f t="shared" si="19"/>
        <v>232760</v>
      </c>
      <c r="G446" s="37">
        <v>16500</v>
      </c>
      <c r="H446" s="37">
        <v>216260</v>
      </c>
      <c r="I446" s="37">
        <v>0</v>
      </c>
      <c r="J446" s="37">
        <v>0</v>
      </c>
      <c r="K446" s="37"/>
      <c r="L446" s="61">
        <v>20050608</v>
      </c>
    </row>
    <row r="447" spans="1:12" ht="15">
      <c r="A447" s="7">
        <v>417</v>
      </c>
      <c r="B447" s="17" t="s">
        <v>1499</v>
      </c>
      <c r="C447" s="18" t="s">
        <v>1500</v>
      </c>
      <c r="D447" s="17" t="s">
        <v>1492</v>
      </c>
      <c r="E447" s="18" t="s">
        <v>1501</v>
      </c>
      <c r="F447" s="27">
        <f t="shared" si="19"/>
        <v>894773</v>
      </c>
      <c r="G447" s="37">
        <v>789656</v>
      </c>
      <c r="H447" s="37">
        <v>91066</v>
      </c>
      <c r="I447" s="37">
        <v>0</v>
      </c>
      <c r="J447" s="37">
        <v>14051</v>
      </c>
      <c r="K447" s="37"/>
      <c r="L447" s="61">
        <v>20050608</v>
      </c>
    </row>
    <row r="448" spans="1:12" ht="15">
      <c r="A448" s="7">
        <v>418</v>
      </c>
      <c r="B448" s="17" t="s">
        <v>1502</v>
      </c>
      <c r="C448" s="18" t="s">
        <v>1503</v>
      </c>
      <c r="D448" s="17" t="s">
        <v>1492</v>
      </c>
      <c r="E448" s="18" t="s">
        <v>1504</v>
      </c>
      <c r="F448" s="27">
        <f t="shared" si="19"/>
        <v>487275</v>
      </c>
      <c r="G448" s="37">
        <v>231650</v>
      </c>
      <c r="H448" s="37">
        <v>255625</v>
      </c>
      <c r="I448" s="37">
        <v>0</v>
      </c>
      <c r="J448" s="37">
        <v>0</v>
      </c>
      <c r="K448" s="37"/>
      <c r="L448" s="61">
        <v>20050707</v>
      </c>
    </row>
    <row r="449" spans="1:12" ht="15">
      <c r="A449" s="7">
        <v>419</v>
      </c>
      <c r="B449" s="17" t="s">
        <v>1505</v>
      </c>
      <c r="C449" s="18" t="s">
        <v>1506</v>
      </c>
      <c r="D449" s="17" t="s">
        <v>1492</v>
      </c>
      <c r="E449" s="18" t="s">
        <v>1507</v>
      </c>
      <c r="F449" s="27">
        <f t="shared" si="19"/>
        <v>2441037</v>
      </c>
      <c r="G449" s="37">
        <v>1045713</v>
      </c>
      <c r="H449" s="37">
        <v>1366623</v>
      </c>
      <c r="I449" s="37">
        <v>0</v>
      </c>
      <c r="J449" s="37">
        <v>28701</v>
      </c>
      <c r="K449" s="37"/>
      <c r="L449" s="61">
        <v>20050707</v>
      </c>
    </row>
    <row r="450" spans="1:12" ht="15">
      <c r="A450" s="7">
        <v>420</v>
      </c>
      <c r="B450" s="17" t="s">
        <v>1508</v>
      </c>
      <c r="C450" s="18" t="s">
        <v>1509</v>
      </c>
      <c r="D450" s="17" t="s">
        <v>1492</v>
      </c>
      <c r="E450" s="18" t="s">
        <v>1510</v>
      </c>
      <c r="F450" s="27">
        <f t="shared" si="19"/>
        <v>5492659</v>
      </c>
      <c r="G450" s="37">
        <v>786000</v>
      </c>
      <c r="H450" s="37">
        <v>2241129</v>
      </c>
      <c r="I450" s="37">
        <v>346144</v>
      </c>
      <c r="J450" s="37">
        <v>2119386</v>
      </c>
      <c r="K450" s="37"/>
      <c r="L450" s="61">
        <v>20050608</v>
      </c>
    </row>
    <row r="451" spans="1:12" ht="15">
      <c r="A451" s="7">
        <v>421</v>
      </c>
      <c r="B451" s="17" t="s">
        <v>1511</v>
      </c>
      <c r="C451" s="18" t="s">
        <v>1512</v>
      </c>
      <c r="D451" s="17" t="s">
        <v>1492</v>
      </c>
      <c r="E451" s="18" t="s">
        <v>1513</v>
      </c>
      <c r="F451" s="27">
        <f t="shared" si="19"/>
        <v>8095922</v>
      </c>
      <c r="G451" s="37">
        <v>3425324</v>
      </c>
      <c r="H451" s="37">
        <v>3140171</v>
      </c>
      <c r="I451" s="37">
        <v>412453</v>
      </c>
      <c r="J451" s="37">
        <v>1117974</v>
      </c>
      <c r="K451" s="37"/>
      <c r="L451" s="61">
        <v>20050608</v>
      </c>
    </row>
    <row r="452" spans="1:12" ht="15">
      <c r="A452" s="7">
        <v>422</v>
      </c>
      <c r="B452" s="17" t="s">
        <v>1514</v>
      </c>
      <c r="C452" s="18" t="s">
        <v>1515</v>
      </c>
      <c r="D452" s="17" t="s">
        <v>1492</v>
      </c>
      <c r="E452" s="18" t="s">
        <v>1516</v>
      </c>
      <c r="F452" s="27">
        <f t="shared" si="19"/>
        <v>1657640</v>
      </c>
      <c r="G452" s="37">
        <v>1446717</v>
      </c>
      <c r="H452" s="37">
        <v>35325</v>
      </c>
      <c r="I452" s="37">
        <v>101501</v>
      </c>
      <c r="J452" s="37">
        <v>74097</v>
      </c>
      <c r="K452" s="37"/>
      <c r="L452" s="61">
        <v>20050608</v>
      </c>
    </row>
    <row r="453" spans="1:12" ht="15">
      <c r="A453" s="7">
        <v>423</v>
      </c>
      <c r="B453" s="17" t="s">
        <v>1517</v>
      </c>
      <c r="C453" s="18" t="s">
        <v>1518</v>
      </c>
      <c r="D453" s="17" t="s">
        <v>1492</v>
      </c>
      <c r="E453" s="18" t="s">
        <v>1519</v>
      </c>
      <c r="F453" s="27">
        <f t="shared" si="19"/>
        <v>295650</v>
      </c>
      <c r="G453" s="37">
        <v>233000</v>
      </c>
      <c r="H453" s="37">
        <v>62650</v>
      </c>
      <c r="I453" s="37">
        <v>0</v>
      </c>
      <c r="J453" s="37">
        <v>0</v>
      </c>
      <c r="K453" s="37"/>
      <c r="L453" s="61">
        <v>20050707</v>
      </c>
    </row>
    <row r="454" spans="1:12" ht="15">
      <c r="A454" s="7">
        <v>424</v>
      </c>
      <c r="B454" s="17" t="s">
        <v>1520</v>
      </c>
      <c r="C454" s="18" t="s">
        <v>1521</v>
      </c>
      <c r="D454" s="17" t="s">
        <v>1492</v>
      </c>
      <c r="E454" s="18" t="s">
        <v>1522</v>
      </c>
      <c r="F454" s="27">
        <f t="shared" si="19"/>
        <v>457524</v>
      </c>
      <c r="G454" s="37">
        <v>305000</v>
      </c>
      <c r="H454" s="37">
        <v>138524</v>
      </c>
      <c r="I454" s="37">
        <v>0</v>
      </c>
      <c r="J454" s="37">
        <v>14000</v>
      </c>
      <c r="K454" s="37"/>
      <c r="L454" s="61">
        <v>20050707</v>
      </c>
    </row>
    <row r="455" spans="1:12" ht="15">
      <c r="A455" s="7">
        <v>425</v>
      </c>
      <c r="B455" s="17" t="s">
        <v>1523</v>
      </c>
      <c r="C455" s="18" t="s">
        <v>1524</v>
      </c>
      <c r="D455" s="17" t="s">
        <v>1492</v>
      </c>
      <c r="E455" s="18" t="s">
        <v>1525</v>
      </c>
      <c r="F455" s="27">
        <f t="shared" si="19"/>
        <v>11535122</v>
      </c>
      <c r="G455" s="37">
        <v>8410314</v>
      </c>
      <c r="H455" s="37">
        <v>819554</v>
      </c>
      <c r="I455" s="37">
        <v>497738</v>
      </c>
      <c r="J455" s="37">
        <v>1807516</v>
      </c>
      <c r="K455" s="37"/>
      <c r="L455" s="61">
        <v>20050707</v>
      </c>
    </row>
    <row r="456" spans="1:12" ht="15">
      <c r="A456" s="7">
        <v>426</v>
      </c>
      <c r="B456" s="17" t="s">
        <v>1526</v>
      </c>
      <c r="C456" s="18" t="s">
        <v>1527</v>
      </c>
      <c r="D456" s="17" t="s">
        <v>1492</v>
      </c>
      <c r="E456" s="18" t="s">
        <v>1528</v>
      </c>
      <c r="F456" s="27">
        <f t="shared" si="19"/>
        <v>2239490</v>
      </c>
      <c r="G456" s="37">
        <v>658202</v>
      </c>
      <c r="H456" s="37">
        <v>750761</v>
      </c>
      <c r="I456" s="37">
        <v>340502</v>
      </c>
      <c r="J456" s="37">
        <v>490025</v>
      </c>
      <c r="K456" s="37"/>
      <c r="L456" s="61">
        <v>20050608</v>
      </c>
    </row>
    <row r="457" spans="1:12" ht="15">
      <c r="A457" s="7">
        <v>427</v>
      </c>
      <c r="B457" s="17" t="s">
        <v>1529</v>
      </c>
      <c r="C457" s="18" t="s">
        <v>1530</v>
      </c>
      <c r="D457" s="17" t="s">
        <v>1492</v>
      </c>
      <c r="E457" s="18" t="s">
        <v>1531</v>
      </c>
      <c r="F457" s="27">
        <f t="shared" si="19"/>
        <v>111079</v>
      </c>
      <c r="G457" s="37">
        <v>0</v>
      </c>
      <c r="H457" s="37">
        <v>104779</v>
      </c>
      <c r="I457" s="37">
        <v>0</v>
      </c>
      <c r="J457" s="37">
        <v>6300</v>
      </c>
      <c r="K457" s="37"/>
      <c r="L457" s="61">
        <v>20050707</v>
      </c>
    </row>
    <row r="458" spans="1:12" s="5" customFormat="1" ht="15">
      <c r="A458" s="7">
        <v>428</v>
      </c>
      <c r="B458" s="17" t="s">
        <v>1532</v>
      </c>
      <c r="C458" s="18" t="s">
        <v>1533</v>
      </c>
      <c r="D458" s="17" t="s">
        <v>1492</v>
      </c>
      <c r="E458" s="18" t="s">
        <v>1534</v>
      </c>
      <c r="F458" s="27">
        <f t="shared" si="19"/>
        <v>6042489</v>
      </c>
      <c r="G458" s="37">
        <v>2546604</v>
      </c>
      <c r="H458" s="37">
        <v>867382</v>
      </c>
      <c r="I458" s="37">
        <v>827070</v>
      </c>
      <c r="J458" s="37">
        <v>1801433</v>
      </c>
      <c r="K458" s="37"/>
      <c r="L458" s="61">
        <v>20050608</v>
      </c>
    </row>
    <row r="459" spans="1:12" ht="15">
      <c r="A459" s="7">
        <v>429</v>
      </c>
      <c r="B459" s="17" t="s">
        <v>1535</v>
      </c>
      <c r="C459" s="18" t="s">
        <v>1536</v>
      </c>
      <c r="D459" s="17" t="s">
        <v>1492</v>
      </c>
      <c r="E459" s="18" t="s">
        <v>1537</v>
      </c>
      <c r="F459" s="27">
        <f t="shared" si="19"/>
        <v>697787</v>
      </c>
      <c r="G459" s="37">
        <v>264000</v>
      </c>
      <c r="H459" s="37">
        <v>359778</v>
      </c>
      <c r="I459" s="37">
        <v>0</v>
      </c>
      <c r="J459" s="37">
        <v>74009</v>
      </c>
      <c r="K459" s="37"/>
      <c r="L459" s="61">
        <v>20050608</v>
      </c>
    </row>
    <row r="460" spans="1:12" ht="15">
      <c r="A460" s="7">
        <v>430</v>
      </c>
      <c r="B460" s="17" t="s">
        <v>1538</v>
      </c>
      <c r="C460" s="18" t="s">
        <v>1539</v>
      </c>
      <c r="D460" s="17" t="s">
        <v>1492</v>
      </c>
      <c r="E460" s="18" t="s">
        <v>1540</v>
      </c>
      <c r="F460" s="27">
        <f t="shared" si="19"/>
        <v>9068495</v>
      </c>
      <c r="G460" s="37">
        <v>2688137</v>
      </c>
      <c r="H460" s="37">
        <v>811537</v>
      </c>
      <c r="I460" s="37">
        <v>5557000</v>
      </c>
      <c r="J460" s="37">
        <v>11821</v>
      </c>
      <c r="K460" s="37"/>
      <c r="L460" s="61">
        <v>20050608</v>
      </c>
    </row>
    <row r="461" spans="1:12" ht="15">
      <c r="A461" s="7">
        <v>431</v>
      </c>
      <c r="B461" s="17" t="s">
        <v>1541</v>
      </c>
      <c r="C461" s="18" t="s">
        <v>1542</v>
      </c>
      <c r="D461" s="17" t="s">
        <v>1492</v>
      </c>
      <c r="E461" s="18" t="s">
        <v>1543</v>
      </c>
      <c r="F461" s="50" t="s">
        <v>1728</v>
      </c>
      <c r="G461" s="50" t="s">
        <v>1728</v>
      </c>
      <c r="H461" s="50" t="s">
        <v>1728</v>
      </c>
      <c r="I461" s="50" t="s">
        <v>1728</v>
      </c>
      <c r="J461" s="50" t="s">
        <v>1728</v>
      </c>
      <c r="K461" s="50"/>
      <c r="L461" s="50" t="s">
        <v>1728</v>
      </c>
    </row>
    <row r="462" spans="1:12" ht="15">
      <c r="A462" s="7">
        <v>432</v>
      </c>
      <c r="B462" s="17" t="s">
        <v>1544</v>
      </c>
      <c r="C462" s="18" t="s">
        <v>1545</v>
      </c>
      <c r="D462" s="17" t="s">
        <v>1492</v>
      </c>
      <c r="E462" s="18" t="s">
        <v>1546</v>
      </c>
      <c r="F462" s="27">
        <f aca="true" t="shared" si="20" ref="F462:F467">G462+H462+I462+J462</f>
        <v>3689598</v>
      </c>
      <c r="G462" s="37">
        <v>2051241</v>
      </c>
      <c r="H462" s="37">
        <v>692257</v>
      </c>
      <c r="I462" s="37">
        <v>355700</v>
      </c>
      <c r="J462" s="37">
        <v>590400</v>
      </c>
      <c r="K462" s="37"/>
      <c r="L462" s="61">
        <v>20050707</v>
      </c>
    </row>
    <row r="463" spans="1:12" ht="15">
      <c r="A463" s="7">
        <v>433</v>
      </c>
      <c r="B463" s="17" t="s">
        <v>1547</v>
      </c>
      <c r="C463" s="18" t="s">
        <v>1548</v>
      </c>
      <c r="D463" s="17" t="s">
        <v>1492</v>
      </c>
      <c r="E463" s="18" t="s">
        <v>1549</v>
      </c>
      <c r="F463" s="27">
        <f t="shared" si="20"/>
        <v>155041</v>
      </c>
      <c r="G463" s="37">
        <v>1</v>
      </c>
      <c r="H463" s="37">
        <v>92040</v>
      </c>
      <c r="I463" s="37">
        <v>5500</v>
      </c>
      <c r="J463" s="37">
        <v>57500</v>
      </c>
      <c r="K463" s="37"/>
      <c r="L463" s="61">
        <v>20050608</v>
      </c>
    </row>
    <row r="464" spans="1:12" ht="15">
      <c r="A464" s="7">
        <v>434</v>
      </c>
      <c r="B464" s="17" t="s">
        <v>1550</v>
      </c>
      <c r="C464" s="18" t="s">
        <v>1551</v>
      </c>
      <c r="D464" s="17" t="s">
        <v>1492</v>
      </c>
      <c r="E464" s="18" t="s">
        <v>1328</v>
      </c>
      <c r="F464" s="27">
        <f t="shared" si="20"/>
        <v>4223963</v>
      </c>
      <c r="G464" s="37">
        <v>2288700</v>
      </c>
      <c r="H464" s="37">
        <v>1876805</v>
      </c>
      <c r="I464" s="37">
        <v>0</v>
      </c>
      <c r="J464" s="37">
        <v>58458</v>
      </c>
      <c r="K464" s="37"/>
      <c r="L464" s="61">
        <v>20050608</v>
      </c>
    </row>
    <row r="465" spans="1:12" ht="15">
      <c r="A465" s="7">
        <v>435</v>
      </c>
      <c r="B465" s="17" t="s">
        <v>1552</v>
      </c>
      <c r="C465" s="18" t="s">
        <v>1553</v>
      </c>
      <c r="D465" s="17" t="s">
        <v>1492</v>
      </c>
      <c r="E465" s="18" t="s">
        <v>1554</v>
      </c>
      <c r="F465" s="27">
        <f t="shared" si="20"/>
        <v>40000</v>
      </c>
      <c r="G465" s="37">
        <v>0</v>
      </c>
      <c r="H465" s="37">
        <v>40000</v>
      </c>
      <c r="I465" s="37">
        <v>0</v>
      </c>
      <c r="J465" s="37">
        <v>0</v>
      </c>
      <c r="K465" s="37"/>
      <c r="L465" s="61">
        <v>20050707</v>
      </c>
    </row>
    <row r="466" spans="1:12" ht="15">
      <c r="A466" s="7">
        <v>436</v>
      </c>
      <c r="B466" s="17" t="s">
        <v>1555</v>
      </c>
      <c r="C466" s="18" t="s">
        <v>1556</v>
      </c>
      <c r="D466" s="17" t="s">
        <v>1492</v>
      </c>
      <c r="E466" s="18" t="s">
        <v>1557</v>
      </c>
      <c r="F466" s="27">
        <f t="shared" si="20"/>
        <v>35000</v>
      </c>
      <c r="G466" s="37">
        <v>10000</v>
      </c>
      <c r="H466" s="37">
        <v>25000</v>
      </c>
      <c r="I466" s="37">
        <v>0</v>
      </c>
      <c r="J466" s="37">
        <v>0</v>
      </c>
      <c r="K466" s="37"/>
      <c r="L466" s="61">
        <v>20050608</v>
      </c>
    </row>
    <row r="467" spans="1:12" ht="15">
      <c r="A467" s="7">
        <v>437</v>
      </c>
      <c r="B467" s="17" t="s">
        <v>1558</v>
      </c>
      <c r="C467" s="18" t="s">
        <v>1559</v>
      </c>
      <c r="D467" s="17" t="s">
        <v>1492</v>
      </c>
      <c r="E467" s="18" t="s">
        <v>1560</v>
      </c>
      <c r="F467" s="27">
        <f t="shared" si="20"/>
        <v>24400</v>
      </c>
      <c r="G467" s="37">
        <v>0</v>
      </c>
      <c r="H467" s="37">
        <v>7900</v>
      </c>
      <c r="I467" s="37">
        <v>3000</v>
      </c>
      <c r="J467" s="37">
        <v>13500</v>
      </c>
      <c r="K467" s="37"/>
      <c r="L467" s="61">
        <v>20050509</v>
      </c>
    </row>
    <row r="468" spans="1:12" ht="15">
      <c r="A468" s="7">
        <v>438</v>
      </c>
      <c r="B468" s="17" t="s">
        <v>1561</v>
      </c>
      <c r="C468" s="18" t="s">
        <v>1562</v>
      </c>
      <c r="D468" s="17" t="s">
        <v>1492</v>
      </c>
      <c r="E468" s="18" t="s">
        <v>1563</v>
      </c>
      <c r="F468" s="50" t="s">
        <v>1728</v>
      </c>
      <c r="G468" s="50" t="s">
        <v>1728</v>
      </c>
      <c r="H468" s="50" t="s">
        <v>1728</v>
      </c>
      <c r="I468" s="50" t="s">
        <v>1728</v>
      </c>
      <c r="J468" s="50" t="s">
        <v>1728</v>
      </c>
      <c r="K468" s="50"/>
      <c r="L468" s="50" t="s">
        <v>1728</v>
      </c>
    </row>
    <row r="469" spans="1:12" ht="15">
      <c r="A469" s="7">
        <v>439</v>
      </c>
      <c r="B469" s="17" t="s">
        <v>1564</v>
      </c>
      <c r="C469" s="18" t="s">
        <v>1565</v>
      </c>
      <c r="D469" s="17" t="s">
        <v>1492</v>
      </c>
      <c r="E469" s="18" t="s">
        <v>1566</v>
      </c>
      <c r="F469" s="27">
        <f aca="true" t="shared" si="21" ref="F469:F485">G469+H469+I469+J469</f>
        <v>851199</v>
      </c>
      <c r="G469" s="37">
        <v>23301</v>
      </c>
      <c r="H469" s="37">
        <v>645737</v>
      </c>
      <c r="I469" s="37">
        <v>0</v>
      </c>
      <c r="J469" s="37">
        <v>182161</v>
      </c>
      <c r="K469" s="37"/>
      <c r="L469" s="61">
        <v>20050707</v>
      </c>
    </row>
    <row r="470" spans="1:12" ht="15">
      <c r="A470" s="7">
        <v>440</v>
      </c>
      <c r="B470" s="17" t="s">
        <v>1567</v>
      </c>
      <c r="C470" s="18" t="s">
        <v>1568</v>
      </c>
      <c r="D470" s="17" t="s">
        <v>1492</v>
      </c>
      <c r="E470" s="18" t="s">
        <v>1569</v>
      </c>
      <c r="F470" s="27">
        <f t="shared" si="21"/>
        <v>92403</v>
      </c>
      <c r="G470" s="37">
        <v>0</v>
      </c>
      <c r="H470" s="37">
        <v>68747</v>
      </c>
      <c r="I470" s="37">
        <v>0</v>
      </c>
      <c r="J470" s="37">
        <v>23656</v>
      </c>
      <c r="K470" s="37"/>
      <c r="L470" s="61">
        <v>20050707</v>
      </c>
    </row>
    <row r="471" spans="1:12" ht="15">
      <c r="A471" s="7">
        <v>441</v>
      </c>
      <c r="B471" s="17" t="s">
        <v>1570</v>
      </c>
      <c r="C471" s="18" t="s">
        <v>1571</v>
      </c>
      <c r="D471" s="17" t="s">
        <v>1492</v>
      </c>
      <c r="E471" s="18" t="s">
        <v>1572</v>
      </c>
      <c r="F471" s="27">
        <f t="shared" si="21"/>
        <v>302620</v>
      </c>
      <c r="G471" s="37">
        <v>300</v>
      </c>
      <c r="H471" s="37">
        <v>302320</v>
      </c>
      <c r="I471" s="37">
        <v>0</v>
      </c>
      <c r="J471" s="37">
        <v>0</v>
      </c>
      <c r="K471" s="37"/>
      <c r="L471" s="61">
        <v>20050608</v>
      </c>
    </row>
    <row r="472" spans="1:12" ht="15">
      <c r="A472" s="7">
        <v>442</v>
      </c>
      <c r="B472" s="17" t="s">
        <v>1573</v>
      </c>
      <c r="C472" s="18" t="s">
        <v>1574</v>
      </c>
      <c r="D472" s="17" t="s">
        <v>1492</v>
      </c>
      <c r="E472" s="18" t="s">
        <v>1575</v>
      </c>
      <c r="F472" s="27">
        <f t="shared" si="21"/>
        <v>1280719</v>
      </c>
      <c r="G472" s="37">
        <v>1060900</v>
      </c>
      <c r="H472" s="37">
        <v>131569</v>
      </c>
      <c r="I472" s="37">
        <v>15000</v>
      </c>
      <c r="J472" s="37">
        <v>73250</v>
      </c>
      <c r="K472" s="37"/>
      <c r="L472" s="61">
        <v>20050707</v>
      </c>
    </row>
    <row r="473" spans="1:12" ht="15">
      <c r="A473" s="7">
        <v>443</v>
      </c>
      <c r="B473" s="17" t="s">
        <v>1576</v>
      </c>
      <c r="C473" s="18" t="s">
        <v>1577</v>
      </c>
      <c r="D473" s="17" t="s">
        <v>1492</v>
      </c>
      <c r="E473" s="18" t="s">
        <v>1578</v>
      </c>
      <c r="F473" s="27">
        <f t="shared" si="21"/>
        <v>231128</v>
      </c>
      <c r="G473" s="37">
        <v>139300</v>
      </c>
      <c r="H473" s="37">
        <v>72328</v>
      </c>
      <c r="I473" s="37">
        <v>0</v>
      </c>
      <c r="J473" s="37">
        <v>19500</v>
      </c>
      <c r="K473" s="37"/>
      <c r="L473" s="61">
        <v>20050608</v>
      </c>
    </row>
    <row r="474" spans="1:12" ht="15">
      <c r="A474" s="7">
        <v>444</v>
      </c>
      <c r="B474" s="17" t="s">
        <v>1579</v>
      </c>
      <c r="C474" s="18" t="s">
        <v>1580</v>
      </c>
      <c r="D474" s="17" t="s">
        <v>1492</v>
      </c>
      <c r="E474" s="18" t="s">
        <v>1581</v>
      </c>
      <c r="F474" s="27">
        <f t="shared" si="21"/>
        <v>10395321</v>
      </c>
      <c r="G474" s="37">
        <v>5558538</v>
      </c>
      <c r="H474" s="37">
        <v>16151</v>
      </c>
      <c r="I474" s="37">
        <v>3275121</v>
      </c>
      <c r="J474" s="37">
        <v>1545511</v>
      </c>
      <c r="K474" s="37"/>
      <c r="L474" s="61">
        <v>20050707</v>
      </c>
    </row>
    <row r="475" spans="1:12" ht="15">
      <c r="A475" s="7">
        <v>445</v>
      </c>
      <c r="B475" s="17" t="s">
        <v>1582</v>
      </c>
      <c r="C475" s="18" t="s">
        <v>1583</v>
      </c>
      <c r="D475" s="17" t="s">
        <v>1492</v>
      </c>
      <c r="E475" s="18" t="s">
        <v>1584</v>
      </c>
      <c r="F475" s="27">
        <f t="shared" si="21"/>
        <v>911889</v>
      </c>
      <c r="G475" s="37">
        <v>635000</v>
      </c>
      <c r="H475" s="37">
        <v>276889</v>
      </c>
      <c r="I475" s="37">
        <v>0</v>
      </c>
      <c r="J475" s="37">
        <v>0</v>
      </c>
      <c r="K475" s="37"/>
      <c r="L475" s="61">
        <v>20050608</v>
      </c>
    </row>
    <row r="476" spans="1:12" ht="15">
      <c r="A476" s="7">
        <v>446</v>
      </c>
      <c r="B476" s="17" t="s">
        <v>1585</v>
      </c>
      <c r="C476" s="18" t="s">
        <v>1586</v>
      </c>
      <c r="D476" s="17" t="s">
        <v>1492</v>
      </c>
      <c r="E476" s="18" t="s">
        <v>1587</v>
      </c>
      <c r="F476" s="27">
        <f t="shared" si="21"/>
        <v>783616</v>
      </c>
      <c r="G476" s="37">
        <v>450007</v>
      </c>
      <c r="H476" s="37">
        <v>163535</v>
      </c>
      <c r="I476" s="37">
        <v>0</v>
      </c>
      <c r="J476" s="37">
        <v>170074</v>
      </c>
      <c r="K476" s="37"/>
      <c r="L476" s="61">
        <v>20050608</v>
      </c>
    </row>
    <row r="477" spans="1:12" s="5" customFormat="1" ht="15">
      <c r="A477" s="7">
        <v>447</v>
      </c>
      <c r="B477" s="17" t="s">
        <v>1588</v>
      </c>
      <c r="C477" s="18" t="s">
        <v>1589</v>
      </c>
      <c r="D477" s="17" t="s">
        <v>1492</v>
      </c>
      <c r="E477" s="18" t="s">
        <v>1590</v>
      </c>
      <c r="F477" s="27">
        <f t="shared" si="21"/>
        <v>4655957</v>
      </c>
      <c r="G477" s="37">
        <v>4143585</v>
      </c>
      <c r="H477" s="37">
        <v>403303</v>
      </c>
      <c r="I477" s="37">
        <v>2050</v>
      </c>
      <c r="J477" s="37">
        <v>107019</v>
      </c>
      <c r="K477" s="37"/>
      <c r="L477" s="61">
        <v>20050608</v>
      </c>
    </row>
    <row r="478" spans="1:12" ht="15">
      <c r="A478" s="7">
        <v>448</v>
      </c>
      <c r="B478" s="17" t="s">
        <v>1592</v>
      </c>
      <c r="C478" s="18" t="s">
        <v>1593</v>
      </c>
      <c r="D478" s="17" t="s">
        <v>1591</v>
      </c>
      <c r="E478" s="18" t="s">
        <v>1594</v>
      </c>
      <c r="F478" s="27">
        <f t="shared" si="21"/>
        <v>751746</v>
      </c>
      <c r="G478" s="37">
        <v>0</v>
      </c>
      <c r="H478" s="37">
        <v>747246</v>
      </c>
      <c r="I478" s="37">
        <v>2000</v>
      </c>
      <c r="J478" s="37">
        <v>2500</v>
      </c>
      <c r="K478" s="37"/>
      <c r="L478" s="61">
        <v>20050608</v>
      </c>
    </row>
    <row r="479" spans="1:12" ht="15">
      <c r="A479" s="7">
        <v>449</v>
      </c>
      <c r="B479" s="17" t="s">
        <v>1595</v>
      </c>
      <c r="C479" s="18" t="s">
        <v>1596</v>
      </c>
      <c r="D479" s="17" t="s">
        <v>1591</v>
      </c>
      <c r="E479" s="18" t="s">
        <v>1597</v>
      </c>
      <c r="F479" s="27">
        <f t="shared" si="21"/>
        <v>4041498</v>
      </c>
      <c r="G479" s="37">
        <v>161000</v>
      </c>
      <c r="H479" s="37">
        <v>2247770</v>
      </c>
      <c r="I479" s="37">
        <v>0</v>
      </c>
      <c r="J479" s="37">
        <v>1632728</v>
      </c>
      <c r="K479" s="37"/>
      <c r="L479" s="61">
        <v>20050707</v>
      </c>
    </row>
    <row r="480" spans="1:12" ht="15">
      <c r="A480" s="7">
        <v>450</v>
      </c>
      <c r="B480" s="17" t="s">
        <v>1598</v>
      </c>
      <c r="C480" s="18" t="s">
        <v>1599</v>
      </c>
      <c r="D480" s="17" t="s">
        <v>1591</v>
      </c>
      <c r="E480" s="18" t="s">
        <v>1600</v>
      </c>
      <c r="F480" s="27">
        <f t="shared" si="21"/>
        <v>215984</v>
      </c>
      <c r="G480" s="37">
        <v>0</v>
      </c>
      <c r="H480" s="37">
        <v>209584</v>
      </c>
      <c r="I480" s="37">
        <v>0</v>
      </c>
      <c r="J480" s="37">
        <v>6400</v>
      </c>
      <c r="K480" s="37"/>
      <c r="L480" s="61">
        <v>20050608</v>
      </c>
    </row>
    <row r="481" spans="1:12" ht="15">
      <c r="A481" s="7">
        <v>451</v>
      </c>
      <c r="B481" s="17" t="s">
        <v>1601</v>
      </c>
      <c r="C481" s="18" t="s">
        <v>1602</v>
      </c>
      <c r="D481" s="17" t="s">
        <v>1591</v>
      </c>
      <c r="E481" s="18" t="s">
        <v>1603</v>
      </c>
      <c r="F481" s="27">
        <f t="shared" si="21"/>
        <v>478595</v>
      </c>
      <c r="G481" s="37">
        <v>0</v>
      </c>
      <c r="H481" s="37">
        <v>476193</v>
      </c>
      <c r="I481" s="37">
        <v>0</v>
      </c>
      <c r="J481" s="37">
        <v>2402</v>
      </c>
      <c r="K481" s="37"/>
      <c r="L481" s="61">
        <v>20050608</v>
      </c>
    </row>
    <row r="482" spans="1:12" ht="15">
      <c r="A482" s="7">
        <v>452</v>
      </c>
      <c r="B482" s="17" t="s">
        <v>1604</v>
      </c>
      <c r="C482" s="18" t="s">
        <v>1605</v>
      </c>
      <c r="D482" s="17" t="s">
        <v>1591</v>
      </c>
      <c r="E482" s="18" t="s">
        <v>1606</v>
      </c>
      <c r="F482" s="27">
        <f t="shared" si="21"/>
        <v>398459</v>
      </c>
      <c r="G482" s="37">
        <v>0</v>
      </c>
      <c r="H482" s="37">
        <v>338979</v>
      </c>
      <c r="I482" s="37">
        <v>0</v>
      </c>
      <c r="J482" s="37">
        <v>59480</v>
      </c>
      <c r="K482" s="37"/>
      <c r="L482" s="61">
        <v>20050707</v>
      </c>
    </row>
    <row r="483" spans="1:12" ht="15">
      <c r="A483" s="7">
        <v>453</v>
      </c>
      <c r="B483" s="17" t="s">
        <v>1607</v>
      </c>
      <c r="C483" s="18" t="s">
        <v>1608</v>
      </c>
      <c r="D483" s="17" t="s">
        <v>1591</v>
      </c>
      <c r="E483" s="18" t="s">
        <v>1609</v>
      </c>
      <c r="F483" s="27">
        <f t="shared" si="21"/>
        <v>319058</v>
      </c>
      <c r="G483" s="37">
        <v>0</v>
      </c>
      <c r="H483" s="37">
        <v>310508</v>
      </c>
      <c r="I483" s="37">
        <v>0</v>
      </c>
      <c r="J483" s="37">
        <v>8550</v>
      </c>
      <c r="K483" s="37"/>
      <c r="L483" s="61">
        <v>20050707</v>
      </c>
    </row>
    <row r="484" spans="1:12" ht="15">
      <c r="A484" s="7">
        <v>454</v>
      </c>
      <c r="B484" s="17" t="s">
        <v>1610</v>
      </c>
      <c r="C484" s="18" t="s">
        <v>1611</v>
      </c>
      <c r="D484" s="17" t="s">
        <v>1591</v>
      </c>
      <c r="E484" s="18" t="s">
        <v>1612</v>
      </c>
      <c r="F484" s="27">
        <f t="shared" si="21"/>
        <v>2226482</v>
      </c>
      <c r="G484" s="37">
        <v>930000</v>
      </c>
      <c r="H484" s="37">
        <v>1208981</v>
      </c>
      <c r="I484" s="37">
        <v>0</v>
      </c>
      <c r="J484" s="37">
        <v>87501</v>
      </c>
      <c r="K484" s="37"/>
      <c r="L484" s="61">
        <v>20050707</v>
      </c>
    </row>
    <row r="485" spans="1:12" ht="15">
      <c r="A485" s="7">
        <v>455</v>
      </c>
      <c r="B485" s="17" t="s">
        <v>1613</v>
      </c>
      <c r="C485" s="18" t="s">
        <v>1614</v>
      </c>
      <c r="D485" s="17" t="s">
        <v>1591</v>
      </c>
      <c r="E485" s="18" t="s">
        <v>1615</v>
      </c>
      <c r="F485" s="27">
        <f t="shared" si="21"/>
        <v>0</v>
      </c>
      <c r="G485" s="37">
        <v>0</v>
      </c>
      <c r="H485" s="37">
        <v>0</v>
      </c>
      <c r="I485" s="37">
        <v>0</v>
      </c>
      <c r="J485" s="37">
        <v>0</v>
      </c>
      <c r="K485" s="37"/>
      <c r="L485" s="61">
        <v>20050707</v>
      </c>
    </row>
    <row r="486" spans="1:12" ht="15">
      <c r="A486" s="7">
        <v>456</v>
      </c>
      <c r="B486" s="17" t="s">
        <v>1616</v>
      </c>
      <c r="C486" s="18" t="s">
        <v>1617</v>
      </c>
      <c r="D486" s="17" t="s">
        <v>1591</v>
      </c>
      <c r="E486" s="18" t="s">
        <v>1618</v>
      </c>
      <c r="F486" s="50" t="s">
        <v>1728</v>
      </c>
      <c r="G486" s="50" t="s">
        <v>1728</v>
      </c>
      <c r="H486" s="50" t="s">
        <v>1728</v>
      </c>
      <c r="I486" s="50" t="s">
        <v>1728</v>
      </c>
      <c r="J486" s="50" t="s">
        <v>1728</v>
      </c>
      <c r="K486" s="50"/>
      <c r="L486" s="50" t="s">
        <v>1728</v>
      </c>
    </row>
    <row r="487" spans="1:12" ht="15">
      <c r="A487" s="7">
        <v>457</v>
      </c>
      <c r="B487" s="17" t="s">
        <v>1619</v>
      </c>
      <c r="C487" s="18" t="s">
        <v>1620</v>
      </c>
      <c r="D487" s="17" t="s">
        <v>1591</v>
      </c>
      <c r="E487" s="18" t="s">
        <v>1621</v>
      </c>
      <c r="F487" s="27">
        <f aca="true" t="shared" si="22" ref="F487:F499">G487+H487+I487+J487</f>
        <v>42106</v>
      </c>
      <c r="G487" s="37">
        <v>0</v>
      </c>
      <c r="H487" s="37">
        <v>38037</v>
      </c>
      <c r="I487" s="37">
        <v>0</v>
      </c>
      <c r="J487" s="37">
        <v>4069</v>
      </c>
      <c r="K487" s="37"/>
      <c r="L487" s="61">
        <v>20050707</v>
      </c>
    </row>
    <row r="488" spans="1:12" ht="15">
      <c r="A488" s="7">
        <v>458</v>
      </c>
      <c r="B488" s="17" t="s">
        <v>1622</v>
      </c>
      <c r="C488" s="18" t="s">
        <v>1623</v>
      </c>
      <c r="D488" s="17" t="s">
        <v>1591</v>
      </c>
      <c r="E488" s="18" t="s">
        <v>1624</v>
      </c>
      <c r="F488" s="27">
        <f t="shared" si="22"/>
        <v>1052252</v>
      </c>
      <c r="G488" s="37">
        <v>170190</v>
      </c>
      <c r="H488" s="37">
        <v>783702</v>
      </c>
      <c r="I488" s="37">
        <v>4000</v>
      </c>
      <c r="J488" s="37">
        <v>94360</v>
      </c>
      <c r="K488" s="37"/>
      <c r="L488" s="61">
        <v>20050707</v>
      </c>
    </row>
    <row r="489" spans="1:12" ht="15">
      <c r="A489" s="7">
        <v>459</v>
      </c>
      <c r="B489" s="17" t="s">
        <v>1625</v>
      </c>
      <c r="C489" s="18" t="s">
        <v>1626</v>
      </c>
      <c r="D489" s="17" t="s">
        <v>1591</v>
      </c>
      <c r="E489" s="18" t="s">
        <v>1627</v>
      </c>
      <c r="F489" s="27">
        <f t="shared" si="22"/>
        <v>1382868</v>
      </c>
      <c r="G489" s="37">
        <v>75</v>
      </c>
      <c r="H489" s="37">
        <v>539413</v>
      </c>
      <c r="I489" s="37">
        <v>608800</v>
      </c>
      <c r="J489" s="37">
        <v>234580</v>
      </c>
      <c r="K489" s="37"/>
      <c r="L489" s="61">
        <v>20050707</v>
      </c>
    </row>
    <row r="490" spans="1:12" ht="15">
      <c r="A490" s="7">
        <v>460</v>
      </c>
      <c r="B490" s="17" t="s">
        <v>1628</v>
      </c>
      <c r="C490" s="18" t="s">
        <v>1629</v>
      </c>
      <c r="D490" s="17" t="s">
        <v>1591</v>
      </c>
      <c r="E490" s="18" t="s">
        <v>1630</v>
      </c>
      <c r="F490" s="27">
        <f t="shared" si="22"/>
        <v>3378830</v>
      </c>
      <c r="G490" s="37">
        <v>2778000</v>
      </c>
      <c r="H490" s="37">
        <v>547580</v>
      </c>
      <c r="I490" s="37">
        <v>0</v>
      </c>
      <c r="J490" s="37">
        <v>53250</v>
      </c>
      <c r="K490" s="37"/>
      <c r="L490" s="61">
        <v>20050707</v>
      </c>
    </row>
    <row r="491" spans="1:12" ht="15">
      <c r="A491" s="7">
        <v>461</v>
      </c>
      <c r="B491" s="17" t="s">
        <v>1631</v>
      </c>
      <c r="C491" s="18" t="s">
        <v>1632</v>
      </c>
      <c r="D491" s="17" t="s">
        <v>1591</v>
      </c>
      <c r="E491" s="18" t="s">
        <v>1633</v>
      </c>
      <c r="F491" s="27">
        <f t="shared" si="22"/>
        <v>6604905</v>
      </c>
      <c r="G491" s="37">
        <v>406100</v>
      </c>
      <c r="H491" s="37">
        <v>3559167</v>
      </c>
      <c r="I491" s="37">
        <v>103500</v>
      </c>
      <c r="J491" s="37">
        <v>2536138</v>
      </c>
      <c r="K491" s="37"/>
      <c r="L491" s="61">
        <v>20050707</v>
      </c>
    </row>
    <row r="492" spans="1:12" ht="15">
      <c r="A492" s="7">
        <v>462</v>
      </c>
      <c r="B492" s="17" t="s">
        <v>1634</v>
      </c>
      <c r="C492" s="18" t="s">
        <v>1635</v>
      </c>
      <c r="D492" s="17" t="s">
        <v>1591</v>
      </c>
      <c r="E492" s="18" t="s">
        <v>1636</v>
      </c>
      <c r="F492" s="27">
        <f t="shared" si="22"/>
        <v>1220397</v>
      </c>
      <c r="G492" s="37">
        <v>16000</v>
      </c>
      <c r="H492" s="37">
        <v>1025947</v>
      </c>
      <c r="I492" s="37">
        <v>123000</v>
      </c>
      <c r="J492" s="37">
        <v>55450</v>
      </c>
      <c r="K492" s="37"/>
      <c r="L492" s="61">
        <v>20050608</v>
      </c>
    </row>
    <row r="493" spans="1:12" ht="15">
      <c r="A493" s="7">
        <v>463</v>
      </c>
      <c r="B493" s="17" t="s">
        <v>1637</v>
      </c>
      <c r="C493" s="18" t="s">
        <v>1638</v>
      </c>
      <c r="D493" s="17" t="s">
        <v>1591</v>
      </c>
      <c r="E493" s="18" t="s">
        <v>1639</v>
      </c>
      <c r="F493" s="27">
        <f t="shared" si="22"/>
        <v>608177</v>
      </c>
      <c r="G493" s="37">
        <v>194500</v>
      </c>
      <c r="H493" s="37">
        <v>354952</v>
      </c>
      <c r="I493" s="37">
        <v>0</v>
      </c>
      <c r="J493" s="37">
        <v>58725</v>
      </c>
      <c r="K493" s="37"/>
      <c r="L493" s="61">
        <v>20050608</v>
      </c>
    </row>
    <row r="494" spans="1:12" ht="15">
      <c r="A494" s="7">
        <v>464</v>
      </c>
      <c r="B494" s="17" t="s">
        <v>1641</v>
      </c>
      <c r="C494" s="18" t="s">
        <v>1642</v>
      </c>
      <c r="D494" s="17" t="s">
        <v>1640</v>
      </c>
      <c r="E494" s="18" t="s">
        <v>1643</v>
      </c>
      <c r="F494" s="27">
        <f t="shared" si="22"/>
        <v>362000</v>
      </c>
      <c r="G494" s="37">
        <v>290000</v>
      </c>
      <c r="H494" s="37">
        <v>58000</v>
      </c>
      <c r="I494" s="37">
        <v>14000</v>
      </c>
      <c r="J494" s="37">
        <v>0</v>
      </c>
      <c r="K494" s="37"/>
      <c r="L494" s="61">
        <v>20050608</v>
      </c>
    </row>
    <row r="495" spans="1:12" s="5" customFormat="1" ht="15">
      <c r="A495" s="7">
        <v>465</v>
      </c>
      <c r="B495" s="17" t="s">
        <v>1644</v>
      </c>
      <c r="C495" s="18" t="s">
        <v>1645</v>
      </c>
      <c r="D495" s="17" t="s">
        <v>1640</v>
      </c>
      <c r="E495" s="18" t="s">
        <v>1646</v>
      </c>
      <c r="F495" s="27">
        <f t="shared" si="22"/>
        <v>86635</v>
      </c>
      <c r="G495" s="37">
        <v>0</v>
      </c>
      <c r="H495" s="37">
        <v>34635</v>
      </c>
      <c r="I495" s="37">
        <v>0</v>
      </c>
      <c r="J495" s="37">
        <v>52000</v>
      </c>
      <c r="K495" s="37"/>
      <c r="L495" s="61">
        <v>20050707</v>
      </c>
    </row>
    <row r="496" spans="1:12" ht="15">
      <c r="A496" s="7">
        <v>466</v>
      </c>
      <c r="B496" s="17" t="s">
        <v>1647</v>
      </c>
      <c r="C496" s="18" t="s">
        <v>1648</v>
      </c>
      <c r="D496" s="17" t="s">
        <v>1640</v>
      </c>
      <c r="E496" s="18" t="s">
        <v>1649</v>
      </c>
      <c r="F496" s="27">
        <f t="shared" si="22"/>
        <v>10890</v>
      </c>
      <c r="G496" s="37">
        <v>0</v>
      </c>
      <c r="H496" s="37">
        <v>10890</v>
      </c>
      <c r="I496" s="37">
        <v>0</v>
      </c>
      <c r="J496" s="37">
        <v>0</v>
      </c>
      <c r="K496" s="37"/>
      <c r="L496" s="61">
        <v>20050608</v>
      </c>
    </row>
    <row r="497" spans="1:12" ht="15">
      <c r="A497" s="7">
        <v>467</v>
      </c>
      <c r="B497" s="17" t="s">
        <v>1650</v>
      </c>
      <c r="C497" s="18" t="s">
        <v>1651</v>
      </c>
      <c r="D497" s="17" t="s">
        <v>1640</v>
      </c>
      <c r="E497" s="18" t="s">
        <v>1652</v>
      </c>
      <c r="F497" s="27">
        <f t="shared" si="22"/>
        <v>425730</v>
      </c>
      <c r="G497" s="37">
        <v>0</v>
      </c>
      <c r="H497" s="37">
        <v>43500</v>
      </c>
      <c r="I497" s="37">
        <v>60000</v>
      </c>
      <c r="J497" s="37">
        <v>322230</v>
      </c>
      <c r="K497" s="37"/>
      <c r="L497" s="61">
        <v>20050608</v>
      </c>
    </row>
    <row r="498" spans="1:12" ht="15">
      <c r="A498" s="7">
        <v>468</v>
      </c>
      <c r="B498" s="17" t="s">
        <v>1653</v>
      </c>
      <c r="C498" s="18" t="s">
        <v>1654</v>
      </c>
      <c r="D498" s="17" t="s">
        <v>1640</v>
      </c>
      <c r="E498" s="18" t="s">
        <v>1655</v>
      </c>
      <c r="F498" s="27">
        <f t="shared" si="22"/>
        <v>117925</v>
      </c>
      <c r="G498" s="37">
        <v>0</v>
      </c>
      <c r="H498" s="37">
        <v>9300</v>
      </c>
      <c r="I498" s="37">
        <v>20000</v>
      </c>
      <c r="J498" s="37">
        <v>88625</v>
      </c>
      <c r="K498" s="37"/>
      <c r="L498" s="61">
        <v>20050608</v>
      </c>
    </row>
    <row r="499" spans="1:12" ht="15">
      <c r="A499" s="7">
        <v>469</v>
      </c>
      <c r="B499" s="17" t="s">
        <v>1656</v>
      </c>
      <c r="C499" s="18" t="s">
        <v>1657</v>
      </c>
      <c r="D499" s="17" t="s">
        <v>1640</v>
      </c>
      <c r="E499" s="18" t="s">
        <v>1658</v>
      </c>
      <c r="F499" s="27">
        <f t="shared" si="22"/>
        <v>233140</v>
      </c>
      <c r="G499" s="37">
        <v>218000</v>
      </c>
      <c r="H499" s="37">
        <v>11040</v>
      </c>
      <c r="I499" s="37">
        <v>0</v>
      </c>
      <c r="J499" s="37">
        <v>4100</v>
      </c>
      <c r="K499" s="37"/>
      <c r="L499" s="61">
        <v>20050608</v>
      </c>
    </row>
    <row r="500" spans="1:12" ht="15">
      <c r="A500" s="7">
        <v>470</v>
      </c>
      <c r="B500" s="17" t="s">
        <v>1659</v>
      </c>
      <c r="C500" s="18" t="s">
        <v>1660</v>
      </c>
      <c r="D500" s="17" t="s">
        <v>1640</v>
      </c>
      <c r="E500" s="18" t="s">
        <v>1661</v>
      </c>
      <c r="F500" s="50" t="s">
        <v>1728</v>
      </c>
      <c r="G500" s="50" t="s">
        <v>1728</v>
      </c>
      <c r="H500" s="50" t="s">
        <v>1728</v>
      </c>
      <c r="I500" s="50" t="s">
        <v>1728</v>
      </c>
      <c r="J500" s="50" t="s">
        <v>1728</v>
      </c>
      <c r="K500" s="50"/>
      <c r="L500" s="50" t="s">
        <v>1728</v>
      </c>
    </row>
    <row r="501" spans="1:12" ht="15">
      <c r="A501" s="7">
        <v>471</v>
      </c>
      <c r="B501" s="17" t="s">
        <v>1662</v>
      </c>
      <c r="C501" s="18" t="s">
        <v>1663</v>
      </c>
      <c r="D501" s="17" t="s">
        <v>1640</v>
      </c>
      <c r="E501" s="18" t="s">
        <v>1664</v>
      </c>
      <c r="F501" s="27">
        <f aca="true" t="shared" si="23" ref="F501:F510">G501+H501+I501+J501</f>
        <v>1218203</v>
      </c>
      <c r="G501" s="37">
        <v>941850</v>
      </c>
      <c r="H501" s="37">
        <v>126870</v>
      </c>
      <c r="I501" s="37">
        <v>8600</v>
      </c>
      <c r="J501" s="37">
        <v>140883</v>
      </c>
      <c r="K501" s="37"/>
      <c r="L501" s="61">
        <v>20050608</v>
      </c>
    </row>
    <row r="502" spans="1:12" ht="15">
      <c r="A502" s="7">
        <v>472</v>
      </c>
      <c r="B502" s="17" t="s">
        <v>1665</v>
      </c>
      <c r="C502" s="18" t="s">
        <v>1666</v>
      </c>
      <c r="D502" s="17" t="s">
        <v>1640</v>
      </c>
      <c r="E502" s="18" t="s">
        <v>1667</v>
      </c>
      <c r="F502" s="27">
        <f t="shared" si="23"/>
        <v>1334667</v>
      </c>
      <c r="G502" s="37">
        <v>1136119</v>
      </c>
      <c r="H502" s="37">
        <v>120798</v>
      </c>
      <c r="I502" s="37">
        <v>0</v>
      </c>
      <c r="J502" s="37">
        <v>77750</v>
      </c>
      <c r="K502" s="37"/>
      <c r="L502" s="61">
        <v>20050707</v>
      </c>
    </row>
    <row r="503" spans="1:12" ht="15">
      <c r="A503" s="7">
        <v>473</v>
      </c>
      <c r="B503" s="17" t="s">
        <v>1668</v>
      </c>
      <c r="C503" s="18" t="s">
        <v>1669</v>
      </c>
      <c r="D503" s="17" t="s">
        <v>1640</v>
      </c>
      <c r="E503" s="18" t="s">
        <v>1670</v>
      </c>
      <c r="F503" s="27">
        <f t="shared" si="23"/>
        <v>2551094</v>
      </c>
      <c r="G503" s="37">
        <v>378421</v>
      </c>
      <c r="H503" s="37">
        <v>140030</v>
      </c>
      <c r="I503" s="37">
        <v>22700</v>
      </c>
      <c r="J503" s="37">
        <v>2009943</v>
      </c>
      <c r="K503" s="37"/>
      <c r="L503" s="61">
        <v>20050608</v>
      </c>
    </row>
    <row r="504" spans="1:12" ht="15">
      <c r="A504" s="7">
        <v>474</v>
      </c>
      <c r="B504" s="17" t="s">
        <v>1671</v>
      </c>
      <c r="C504" s="18" t="s">
        <v>1672</v>
      </c>
      <c r="D504" s="17" t="s">
        <v>1640</v>
      </c>
      <c r="E504" s="18" t="s">
        <v>1678</v>
      </c>
      <c r="F504" s="27">
        <f t="shared" si="23"/>
        <v>29575</v>
      </c>
      <c r="G504" s="37">
        <v>0</v>
      </c>
      <c r="H504" s="37">
        <v>12675</v>
      </c>
      <c r="I504" s="37">
        <v>13000</v>
      </c>
      <c r="J504" s="37">
        <v>3900</v>
      </c>
      <c r="K504" s="37"/>
      <c r="L504" s="61">
        <v>20050608</v>
      </c>
    </row>
    <row r="505" spans="1:12" ht="15">
      <c r="A505" s="7">
        <v>475</v>
      </c>
      <c r="B505" s="17" t="s">
        <v>1679</v>
      </c>
      <c r="C505" s="18" t="s">
        <v>1680</v>
      </c>
      <c r="D505" s="17" t="s">
        <v>1640</v>
      </c>
      <c r="E505" s="18" t="s">
        <v>1681</v>
      </c>
      <c r="F505" s="27">
        <f t="shared" si="23"/>
        <v>105403</v>
      </c>
      <c r="G505" s="37">
        <v>0</v>
      </c>
      <c r="H505" s="37">
        <v>102503</v>
      </c>
      <c r="I505" s="37">
        <v>0</v>
      </c>
      <c r="J505" s="37">
        <v>2900</v>
      </c>
      <c r="K505" s="37"/>
      <c r="L505" s="61">
        <v>20050707</v>
      </c>
    </row>
    <row r="506" spans="1:12" ht="15">
      <c r="A506" s="7">
        <v>476</v>
      </c>
      <c r="B506" s="17" t="s">
        <v>1682</v>
      </c>
      <c r="C506" s="18" t="s">
        <v>1683</v>
      </c>
      <c r="D506" s="17" t="s">
        <v>1640</v>
      </c>
      <c r="E506" s="18" t="s">
        <v>1684</v>
      </c>
      <c r="F506" s="27">
        <f t="shared" si="23"/>
        <v>210349</v>
      </c>
      <c r="G506" s="37">
        <v>67904</v>
      </c>
      <c r="H506" s="37">
        <v>61945</v>
      </c>
      <c r="I506" s="37">
        <v>0</v>
      </c>
      <c r="J506" s="37">
        <v>80500</v>
      </c>
      <c r="K506" s="37"/>
      <c r="L506" s="61">
        <v>20050608</v>
      </c>
    </row>
    <row r="507" spans="1:12" ht="15">
      <c r="A507" s="7">
        <v>477</v>
      </c>
      <c r="B507" s="17" t="s">
        <v>1685</v>
      </c>
      <c r="C507" s="18" t="s">
        <v>1686</v>
      </c>
      <c r="D507" s="17" t="s">
        <v>1640</v>
      </c>
      <c r="E507" s="18" t="s">
        <v>1687</v>
      </c>
      <c r="F507" s="27">
        <f t="shared" si="23"/>
        <v>676200</v>
      </c>
      <c r="G507" s="37">
        <v>0</v>
      </c>
      <c r="H507" s="37">
        <v>40650</v>
      </c>
      <c r="I507" s="37">
        <v>138150</v>
      </c>
      <c r="J507" s="37">
        <v>497400</v>
      </c>
      <c r="K507" s="37"/>
      <c r="L507" s="61">
        <v>20050608</v>
      </c>
    </row>
    <row r="508" spans="1:12" ht="15">
      <c r="A508" s="7">
        <v>478</v>
      </c>
      <c r="B508" s="17" t="s">
        <v>1688</v>
      </c>
      <c r="C508" s="18" t="s">
        <v>1689</v>
      </c>
      <c r="D508" s="17" t="s">
        <v>1640</v>
      </c>
      <c r="E508" s="18" t="s">
        <v>1690</v>
      </c>
      <c r="F508" s="27">
        <f t="shared" si="23"/>
        <v>148690</v>
      </c>
      <c r="G508" s="37">
        <v>0</v>
      </c>
      <c r="H508" s="37">
        <v>140020</v>
      </c>
      <c r="I508" s="37">
        <v>0</v>
      </c>
      <c r="J508" s="37">
        <v>8670</v>
      </c>
      <c r="K508" s="37"/>
      <c r="L508" s="61">
        <v>20050707</v>
      </c>
    </row>
    <row r="509" spans="1:12" ht="15">
      <c r="A509" s="7">
        <v>479</v>
      </c>
      <c r="B509" s="17" t="s">
        <v>1692</v>
      </c>
      <c r="C509" s="18" t="s">
        <v>1693</v>
      </c>
      <c r="D509" s="17" t="s">
        <v>1691</v>
      </c>
      <c r="E509" s="18" t="s">
        <v>1694</v>
      </c>
      <c r="F509" s="27">
        <f t="shared" si="23"/>
        <v>1186891</v>
      </c>
      <c r="G509" s="37">
        <v>0</v>
      </c>
      <c r="H509" s="37">
        <v>0</v>
      </c>
      <c r="I509" s="37">
        <v>75000</v>
      </c>
      <c r="J509" s="37">
        <v>1111891</v>
      </c>
      <c r="K509" s="37"/>
      <c r="L509" s="61">
        <v>20050707</v>
      </c>
    </row>
    <row r="510" spans="1:12" ht="15">
      <c r="A510" s="7">
        <v>480</v>
      </c>
      <c r="B510" s="17" t="s">
        <v>1695</v>
      </c>
      <c r="C510" s="18" t="s">
        <v>1696</v>
      </c>
      <c r="D510" s="17" t="s">
        <v>1691</v>
      </c>
      <c r="E510" s="18" t="s">
        <v>1697</v>
      </c>
      <c r="F510" s="27">
        <f t="shared" si="23"/>
        <v>5158350</v>
      </c>
      <c r="G510" s="37">
        <v>2335520</v>
      </c>
      <c r="H510" s="37">
        <v>1955718</v>
      </c>
      <c r="I510" s="37">
        <v>0</v>
      </c>
      <c r="J510" s="37">
        <v>867112</v>
      </c>
      <c r="K510" s="37"/>
      <c r="L510" s="61">
        <v>20050608</v>
      </c>
    </row>
    <row r="511" spans="1:12" ht="15">
      <c r="A511" s="7">
        <v>481</v>
      </c>
      <c r="B511" s="17" t="s">
        <v>1698</v>
      </c>
      <c r="C511" s="18" t="s">
        <v>1699</v>
      </c>
      <c r="D511" s="17" t="s">
        <v>1691</v>
      </c>
      <c r="E511" s="18" t="s">
        <v>1700</v>
      </c>
      <c r="F511" s="50" t="s">
        <v>1728</v>
      </c>
      <c r="G511" s="50" t="s">
        <v>1728</v>
      </c>
      <c r="H511" s="50" t="s">
        <v>1728</v>
      </c>
      <c r="I511" s="50" t="s">
        <v>1728</v>
      </c>
      <c r="J511" s="50" t="s">
        <v>1728</v>
      </c>
      <c r="K511" s="50"/>
      <c r="L511" s="50" t="s">
        <v>1728</v>
      </c>
    </row>
    <row r="512" spans="1:12" ht="15">
      <c r="A512" s="7">
        <v>482</v>
      </c>
      <c r="B512" s="17" t="s">
        <v>1701</v>
      </c>
      <c r="C512" s="18" t="s">
        <v>1702</v>
      </c>
      <c r="D512" s="17" t="s">
        <v>1691</v>
      </c>
      <c r="E512" s="18" t="s">
        <v>1703</v>
      </c>
      <c r="F512" s="50" t="s">
        <v>1728</v>
      </c>
      <c r="G512" s="50" t="s">
        <v>1728</v>
      </c>
      <c r="H512" s="50" t="s">
        <v>1728</v>
      </c>
      <c r="I512" s="50" t="s">
        <v>1728</v>
      </c>
      <c r="J512" s="50" t="s">
        <v>1728</v>
      </c>
      <c r="K512" s="50"/>
      <c r="L512" s="50" t="s">
        <v>1728</v>
      </c>
    </row>
    <row r="513" spans="1:12" ht="15">
      <c r="A513" s="7">
        <v>483</v>
      </c>
      <c r="B513" s="17" t="s">
        <v>1704</v>
      </c>
      <c r="C513" s="18" t="s">
        <v>1705</v>
      </c>
      <c r="D513" s="17" t="s">
        <v>1691</v>
      </c>
      <c r="E513" s="18" t="s">
        <v>1706</v>
      </c>
      <c r="F513" s="27">
        <f aca="true" t="shared" si="24" ref="F513:F541">G513+H513+I513+J513</f>
        <v>3927388</v>
      </c>
      <c r="G513" s="37">
        <v>635400</v>
      </c>
      <c r="H513" s="37">
        <v>1080929</v>
      </c>
      <c r="I513" s="37">
        <v>837480</v>
      </c>
      <c r="J513" s="37">
        <v>1373579</v>
      </c>
      <c r="K513" s="37"/>
      <c r="L513" s="61">
        <v>20050608</v>
      </c>
    </row>
    <row r="514" spans="1:12" ht="15">
      <c r="A514" s="7">
        <v>484</v>
      </c>
      <c r="B514" s="17" t="s">
        <v>1707</v>
      </c>
      <c r="C514" s="18" t="s">
        <v>1708</v>
      </c>
      <c r="D514" s="17" t="s">
        <v>1691</v>
      </c>
      <c r="E514" s="18" t="s">
        <v>1709</v>
      </c>
      <c r="F514" s="27">
        <f t="shared" si="24"/>
        <v>5318028</v>
      </c>
      <c r="G514" s="37">
        <v>995350</v>
      </c>
      <c r="H514" s="37">
        <v>1963478</v>
      </c>
      <c r="I514" s="37">
        <v>0</v>
      </c>
      <c r="J514" s="37">
        <v>2359200</v>
      </c>
      <c r="K514" s="37"/>
      <c r="L514" s="61">
        <v>20050608</v>
      </c>
    </row>
    <row r="515" spans="1:12" ht="15">
      <c r="A515" s="7">
        <v>485</v>
      </c>
      <c r="B515" s="17" t="s">
        <v>1710</v>
      </c>
      <c r="C515" s="18" t="s">
        <v>1711</v>
      </c>
      <c r="D515" s="17" t="s">
        <v>1691</v>
      </c>
      <c r="E515" s="18" t="s">
        <v>1712</v>
      </c>
      <c r="F515" s="27">
        <f t="shared" si="24"/>
        <v>23515</v>
      </c>
      <c r="G515" s="37">
        <v>0</v>
      </c>
      <c r="H515" s="37">
        <v>0</v>
      </c>
      <c r="I515" s="37">
        <v>0</v>
      </c>
      <c r="J515" s="37">
        <v>23515</v>
      </c>
      <c r="K515" s="37"/>
      <c r="L515" s="61">
        <v>20050608</v>
      </c>
    </row>
    <row r="516" spans="1:12" ht="15">
      <c r="A516" s="7">
        <v>486</v>
      </c>
      <c r="B516" s="17" t="s">
        <v>1713</v>
      </c>
      <c r="C516" s="18" t="s">
        <v>1714</v>
      </c>
      <c r="D516" s="17" t="s">
        <v>1691</v>
      </c>
      <c r="E516" s="18" t="s">
        <v>936</v>
      </c>
      <c r="F516" s="27">
        <f t="shared" si="24"/>
        <v>13935258</v>
      </c>
      <c r="G516" s="37">
        <v>4844736</v>
      </c>
      <c r="H516" s="37">
        <v>1047008</v>
      </c>
      <c r="I516" s="37">
        <v>7560004</v>
      </c>
      <c r="J516" s="37">
        <v>483510</v>
      </c>
      <c r="K516" s="37"/>
      <c r="L516" s="61">
        <v>20050707</v>
      </c>
    </row>
    <row r="517" spans="1:12" ht="15">
      <c r="A517" s="7">
        <v>487</v>
      </c>
      <c r="B517" s="17" t="s">
        <v>1715</v>
      </c>
      <c r="C517" s="18" t="s">
        <v>1716</v>
      </c>
      <c r="D517" s="17" t="s">
        <v>1691</v>
      </c>
      <c r="E517" s="18" t="s">
        <v>8</v>
      </c>
      <c r="F517" s="27">
        <f t="shared" si="24"/>
        <v>2505289</v>
      </c>
      <c r="G517" s="37">
        <v>2236450</v>
      </c>
      <c r="H517" s="37">
        <v>193289</v>
      </c>
      <c r="I517" s="37">
        <v>0</v>
      </c>
      <c r="J517" s="37">
        <v>75550</v>
      </c>
      <c r="K517" s="37"/>
      <c r="L517" s="61">
        <v>20050707</v>
      </c>
    </row>
    <row r="518" spans="1:12" ht="15">
      <c r="A518" s="7">
        <v>488</v>
      </c>
      <c r="B518" s="17" t="s">
        <v>9</v>
      </c>
      <c r="C518" s="18" t="s">
        <v>10</v>
      </c>
      <c r="D518" s="17" t="s">
        <v>1691</v>
      </c>
      <c r="E518" s="18" t="s">
        <v>11</v>
      </c>
      <c r="F518" s="27">
        <f t="shared" si="24"/>
        <v>9867912</v>
      </c>
      <c r="G518" s="37">
        <v>1417427</v>
      </c>
      <c r="H518" s="37">
        <v>1307537</v>
      </c>
      <c r="I518" s="37">
        <v>6725500</v>
      </c>
      <c r="J518" s="37">
        <v>417448</v>
      </c>
      <c r="K518" s="37"/>
      <c r="L518" s="61">
        <v>20050707</v>
      </c>
    </row>
    <row r="519" spans="1:12" s="5" customFormat="1" ht="15">
      <c r="A519" s="7">
        <v>489</v>
      </c>
      <c r="B519" s="17" t="s">
        <v>12</v>
      </c>
      <c r="C519" s="18" t="s">
        <v>13</v>
      </c>
      <c r="D519" s="17" t="s">
        <v>1691</v>
      </c>
      <c r="E519" s="18" t="s">
        <v>14</v>
      </c>
      <c r="F519" s="27">
        <f t="shared" si="24"/>
        <v>327972</v>
      </c>
      <c r="G519" s="37">
        <v>0</v>
      </c>
      <c r="H519" s="37">
        <v>327972</v>
      </c>
      <c r="I519" s="37">
        <v>0</v>
      </c>
      <c r="J519" s="37">
        <v>0</v>
      </c>
      <c r="K519" s="37"/>
      <c r="L519" s="61">
        <v>20050707</v>
      </c>
    </row>
    <row r="520" spans="1:12" ht="15">
      <c r="A520" s="7">
        <v>490</v>
      </c>
      <c r="B520" s="17" t="s">
        <v>15</v>
      </c>
      <c r="C520" s="18" t="s">
        <v>16</v>
      </c>
      <c r="D520" s="17" t="s">
        <v>1691</v>
      </c>
      <c r="E520" s="18" t="s">
        <v>17</v>
      </c>
      <c r="F520" s="27">
        <f t="shared" si="24"/>
        <v>17250</v>
      </c>
      <c r="G520" s="37">
        <v>0</v>
      </c>
      <c r="H520" s="37">
        <v>17250</v>
      </c>
      <c r="I520" s="37">
        <v>0</v>
      </c>
      <c r="J520" s="37">
        <v>0</v>
      </c>
      <c r="K520" s="37"/>
      <c r="L520" s="61">
        <v>20050608</v>
      </c>
    </row>
    <row r="521" spans="1:12" ht="15">
      <c r="A521" s="7">
        <v>491</v>
      </c>
      <c r="B521" s="17" t="s">
        <v>18</v>
      </c>
      <c r="C521" s="18" t="s">
        <v>19</v>
      </c>
      <c r="D521" s="17" t="s">
        <v>1691</v>
      </c>
      <c r="E521" s="18" t="s">
        <v>20</v>
      </c>
      <c r="F521" s="27">
        <f t="shared" si="24"/>
        <v>1072182</v>
      </c>
      <c r="G521" s="37">
        <v>267004</v>
      </c>
      <c r="H521" s="37">
        <v>503537</v>
      </c>
      <c r="I521" s="37">
        <v>0</v>
      </c>
      <c r="J521" s="37">
        <v>301641</v>
      </c>
      <c r="K521" s="37"/>
      <c r="L521" s="61">
        <v>20050608</v>
      </c>
    </row>
    <row r="522" spans="1:12" ht="15">
      <c r="A522" s="7">
        <v>492</v>
      </c>
      <c r="B522" s="17" t="s">
        <v>21</v>
      </c>
      <c r="C522" s="18" t="s">
        <v>22</v>
      </c>
      <c r="D522" s="17" t="s">
        <v>1691</v>
      </c>
      <c r="E522" s="18" t="s">
        <v>23</v>
      </c>
      <c r="F522" s="27">
        <f t="shared" si="24"/>
        <v>359243</v>
      </c>
      <c r="G522" s="37">
        <v>1500</v>
      </c>
      <c r="H522" s="37">
        <v>344693</v>
      </c>
      <c r="I522" s="37">
        <v>0</v>
      </c>
      <c r="J522" s="37">
        <v>13050</v>
      </c>
      <c r="K522" s="37"/>
      <c r="L522" s="61">
        <v>20050707</v>
      </c>
    </row>
    <row r="523" spans="1:12" ht="15">
      <c r="A523" s="7">
        <v>493</v>
      </c>
      <c r="B523" s="17" t="s">
        <v>24</v>
      </c>
      <c r="C523" s="18" t="s">
        <v>25</v>
      </c>
      <c r="D523" s="17" t="s">
        <v>1691</v>
      </c>
      <c r="E523" s="18" t="s">
        <v>1675</v>
      </c>
      <c r="F523" s="27">
        <f t="shared" si="24"/>
        <v>342296</v>
      </c>
      <c r="G523" s="37">
        <v>0</v>
      </c>
      <c r="H523" s="37">
        <v>212936</v>
      </c>
      <c r="I523" s="37">
        <v>0</v>
      </c>
      <c r="J523" s="37">
        <v>129360</v>
      </c>
      <c r="K523" s="37"/>
      <c r="L523" s="61">
        <v>20050707</v>
      </c>
    </row>
    <row r="524" spans="1:12" ht="15">
      <c r="A524" s="7">
        <v>494</v>
      </c>
      <c r="B524" s="17" t="s">
        <v>26</v>
      </c>
      <c r="C524" s="18" t="s">
        <v>27</v>
      </c>
      <c r="D524" s="17" t="s">
        <v>1691</v>
      </c>
      <c r="E524" s="18" t="s">
        <v>28</v>
      </c>
      <c r="F524" s="27">
        <f t="shared" si="24"/>
        <v>428656</v>
      </c>
      <c r="G524" s="37">
        <v>228200</v>
      </c>
      <c r="H524" s="37">
        <v>119437</v>
      </c>
      <c r="I524" s="37">
        <v>0</v>
      </c>
      <c r="J524" s="37">
        <v>81019</v>
      </c>
      <c r="K524" s="37"/>
      <c r="L524" s="61">
        <v>20050707</v>
      </c>
    </row>
    <row r="525" spans="1:12" ht="15">
      <c r="A525" s="7">
        <v>495</v>
      </c>
      <c r="B525" s="17" t="s">
        <v>29</v>
      </c>
      <c r="C525" s="18" t="s">
        <v>30</v>
      </c>
      <c r="D525" s="17" t="s">
        <v>1691</v>
      </c>
      <c r="E525" s="18" t="s">
        <v>31</v>
      </c>
      <c r="F525" s="27">
        <f t="shared" si="24"/>
        <v>323500</v>
      </c>
      <c r="G525" s="37">
        <v>0</v>
      </c>
      <c r="H525" s="37">
        <v>253500</v>
      </c>
      <c r="I525" s="37">
        <v>0</v>
      </c>
      <c r="J525" s="37">
        <v>70000</v>
      </c>
      <c r="K525" s="37"/>
      <c r="L525" s="61">
        <v>20050707</v>
      </c>
    </row>
    <row r="526" spans="1:12" ht="15">
      <c r="A526" s="7">
        <v>496</v>
      </c>
      <c r="B526" s="17" t="s">
        <v>32</v>
      </c>
      <c r="C526" s="18" t="s">
        <v>33</v>
      </c>
      <c r="D526" s="17" t="s">
        <v>1691</v>
      </c>
      <c r="E526" s="18" t="s">
        <v>34</v>
      </c>
      <c r="F526" s="27">
        <f t="shared" si="24"/>
        <v>2192799</v>
      </c>
      <c r="G526" s="37">
        <v>645000</v>
      </c>
      <c r="H526" s="37">
        <v>243182</v>
      </c>
      <c r="I526" s="37">
        <v>270900</v>
      </c>
      <c r="J526" s="37">
        <v>1033717</v>
      </c>
      <c r="K526" s="37"/>
      <c r="L526" s="61">
        <v>20050707</v>
      </c>
    </row>
    <row r="527" spans="1:12" ht="15">
      <c r="A527" s="7">
        <v>497</v>
      </c>
      <c r="B527" s="17" t="s">
        <v>35</v>
      </c>
      <c r="C527" s="18" t="s">
        <v>36</v>
      </c>
      <c r="D527" s="17" t="s">
        <v>1691</v>
      </c>
      <c r="E527" s="18" t="s">
        <v>1676</v>
      </c>
      <c r="F527" s="27">
        <f t="shared" si="24"/>
        <v>202473</v>
      </c>
      <c r="G527" s="37">
        <v>80000</v>
      </c>
      <c r="H527" s="37">
        <v>53973</v>
      </c>
      <c r="I527" s="37">
        <v>10000</v>
      </c>
      <c r="J527" s="37">
        <v>58500</v>
      </c>
      <c r="K527" s="37"/>
      <c r="L527" s="61">
        <v>20050608</v>
      </c>
    </row>
    <row r="528" spans="1:12" ht="15">
      <c r="A528" s="7">
        <v>498</v>
      </c>
      <c r="B528" s="17" t="s">
        <v>37</v>
      </c>
      <c r="C528" s="18" t="s">
        <v>38</v>
      </c>
      <c r="D528" s="17" t="s">
        <v>1691</v>
      </c>
      <c r="E528" s="18" t="s">
        <v>39</v>
      </c>
      <c r="F528" s="27">
        <f t="shared" si="24"/>
        <v>4577228</v>
      </c>
      <c r="G528" s="37">
        <v>2180953</v>
      </c>
      <c r="H528" s="37">
        <v>614893</v>
      </c>
      <c r="I528" s="37">
        <v>72603</v>
      </c>
      <c r="J528" s="37">
        <v>1708779</v>
      </c>
      <c r="K528" s="37"/>
      <c r="L528" s="61">
        <v>20050608</v>
      </c>
    </row>
    <row r="529" spans="1:12" ht="15">
      <c r="A529" s="7">
        <v>499</v>
      </c>
      <c r="B529" s="17" t="s">
        <v>40</v>
      </c>
      <c r="C529" s="18" t="s">
        <v>41</v>
      </c>
      <c r="D529" s="17" t="s">
        <v>1691</v>
      </c>
      <c r="E529" s="18" t="s">
        <v>42</v>
      </c>
      <c r="F529" s="27">
        <f t="shared" si="24"/>
        <v>1017203</v>
      </c>
      <c r="G529" s="37">
        <v>5000</v>
      </c>
      <c r="H529" s="37">
        <v>1011753</v>
      </c>
      <c r="I529" s="37">
        <v>0</v>
      </c>
      <c r="J529" s="37">
        <v>450</v>
      </c>
      <c r="K529" s="37"/>
      <c r="L529" s="61">
        <v>20050608</v>
      </c>
    </row>
    <row r="530" spans="1:12" ht="15">
      <c r="A530" s="7">
        <v>500</v>
      </c>
      <c r="B530" s="17" t="s">
        <v>44</v>
      </c>
      <c r="C530" s="18" t="s">
        <v>45</v>
      </c>
      <c r="D530" s="17" t="s">
        <v>43</v>
      </c>
      <c r="E530" s="18" t="s">
        <v>46</v>
      </c>
      <c r="F530" s="27">
        <f t="shared" si="24"/>
        <v>40500</v>
      </c>
      <c r="G530" s="37">
        <v>0</v>
      </c>
      <c r="H530" s="37">
        <v>500</v>
      </c>
      <c r="I530" s="37">
        <v>0</v>
      </c>
      <c r="J530" s="37">
        <v>40000</v>
      </c>
      <c r="K530" s="37"/>
      <c r="L530" s="61">
        <v>20050707</v>
      </c>
    </row>
    <row r="531" spans="1:12" ht="15">
      <c r="A531" s="7">
        <v>501</v>
      </c>
      <c r="B531" s="17" t="s">
        <v>47</v>
      </c>
      <c r="C531" s="18" t="s">
        <v>48</v>
      </c>
      <c r="D531" s="17" t="s">
        <v>43</v>
      </c>
      <c r="E531" s="18" t="s">
        <v>49</v>
      </c>
      <c r="F531" s="27">
        <f t="shared" si="24"/>
        <v>1486695</v>
      </c>
      <c r="G531" s="37">
        <v>1004925</v>
      </c>
      <c r="H531" s="37">
        <v>480870</v>
      </c>
      <c r="I531" s="37">
        <v>300</v>
      </c>
      <c r="J531" s="37">
        <v>600</v>
      </c>
      <c r="K531" s="37"/>
      <c r="L531" s="61">
        <v>20050608</v>
      </c>
    </row>
    <row r="532" spans="1:12" ht="15">
      <c r="A532" s="7">
        <v>502</v>
      </c>
      <c r="B532" s="17" t="s">
        <v>50</v>
      </c>
      <c r="C532" s="18" t="s">
        <v>51</v>
      </c>
      <c r="D532" s="17" t="s">
        <v>43</v>
      </c>
      <c r="E532" s="18" t="s">
        <v>52</v>
      </c>
      <c r="F532" s="27">
        <f t="shared" si="24"/>
        <v>333425</v>
      </c>
      <c r="G532" s="37">
        <v>230000</v>
      </c>
      <c r="H532" s="37">
        <v>82925</v>
      </c>
      <c r="I532" s="37">
        <v>0</v>
      </c>
      <c r="J532" s="37">
        <v>20500</v>
      </c>
      <c r="K532" s="37"/>
      <c r="L532" s="61">
        <v>20050707</v>
      </c>
    </row>
    <row r="533" spans="1:12" ht="15">
      <c r="A533" s="7">
        <v>503</v>
      </c>
      <c r="B533" s="17" t="s">
        <v>53</v>
      </c>
      <c r="C533" s="18" t="s">
        <v>54</v>
      </c>
      <c r="D533" s="17" t="s">
        <v>43</v>
      </c>
      <c r="E533" s="18" t="s">
        <v>55</v>
      </c>
      <c r="F533" s="27">
        <f t="shared" si="24"/>
        <v>416720</v>
      </c>
      <c r="G533" s="37">
        <v>30600</v>
      </c>
      <c r="H533" s="37">
        <v>268205</v>
      </c>
      <c r="I533" s="37">
        <v>31140</v>
      </c>
      <c r="J533" s="37">
        <v>86775</v>
      </c>
      <c r="K533" s="37"/>
      <c r="L533" s="61">
        <v>20050707</v>
      </c>
    </row>
    <row r="534" spans="1:12" ht="15">
      <c r="A534" s="7">
        <v>504</v>
      </c>
      <c r="B534" s="17" t="s">
        <v>56</v>
      </c>
      <c r="C534" s="18" t="s">
        <v>57</v>
      </c>
      <c r="D534" s="17" t="s">
        <v>43</v>
      </c>
      <c r="E534" s="18" t="s">
        <v>58</v>
      </c>
      <c r="F534" s="27">
        <f t="shared" si="24"/>
        <v>3373235</v>
      </c>
      <c r="G534" s="37">
        <v>517200</v>
      </c>
      <c r="H534" s="37">
        <v>267903</v>
      </c>
      <c r="I534" s="37">
        <v>66700</v>
      </c>
      <c r="J534" s="37">
        <v>2521432</v>
      </c>
      <c r="K534" s="37"/>
      <c r="L534" s="61">
        <v>20050707</v>
      </c>
    </row>
    <row r="535" spans="1:12" ht="15">
      <c r="A535" s="7">
        <v>505</v>
      </c>
      <c r="B535" s="17" t="s">
        <v>59</v>
      </c>
      <c r="C535" s="18" t="s">
        <v>60</v>
      </c>
      <c r="D535" s="17" t="s">
        <v>43</v>
      </c>
      <c r="E535" s="18" t="s">
        <v>61</v>
      </c>
      <c r="F535" s="27">
        <f t="shared" si="24"/>
        <v>241112</v>
      </c>
      <c r="G535" s="37">
        <v>0</v>
      </c>
      <c r="H535" s="37">
        <v>156763</v>
      </c>
      <c r="I535" s="37">
        <v>0</v>
      </c>
      <c r="J535" s="37">
        <v>84349</v>
      </c>
      <c r="K535" s="37"/>
      <c r="L535" s="61">
        <v>20050707</v>
      </c>
    </row>
    <row r="536" spans="1:12" ht="15">
      <c r="A536" s="7">
        <v>506</v>
      </c>
      <c r="B536" s="17" t="s">
        <v>62</v>
      </c>
      <c r="C536" s="18" t="s">
        <v>63</v>
      </c>
      <c r="D536" s="17" t="s">
        <v>43</v>
      </c>
      <c r="E536" s="18" t="s">
        <v>64</v>
      </c>
      <c r="F536" s="27">
        <f t="shared" si="24"/>
        <v>704950</v>
      </c>
      <c r="G536" s="37">
        <v>657060</v>
      </c>
      <c r="H536" s="37">
        <v>46690</v>
      </c>
      <c r="I536" s="37">
        <v>0</v>
      </c>
      <c r="J536" s="37">
        <v>1200</v>
      </c>
      <c r="K536" s="37"/>
      <c r="L536" s="61">
        <v>20050608</v>
      </c>
    </row>
    <row r="537" spans="1:12" ht="15">
      <c r="A537" s="7">
        <v>507</v>
      </c>
      <c r="B537" s="17" t="s">
        <v>65</v>
      </c>
      <c r="C537" s="18" t="s">
        <v>66</v>
      </c>
      <c r="D537" s="17" t="s">
        <v>43</v>
      </c>
      <c r="E537" s="18" t="s">
        <v>67</v>
      </c>
      <c r="F537" s="27">
        <f t="shared" si="24"/>
        <v>276943</v>
      </c>
      <c r="G537" s="37">
        <v>137000</v>
      </c>
      <c r="H537" s="37">
        <v>125193</v>
      </c>
      <c r="I537" s="37">
        <v>0</v>
      </c>
      <c r="J537" s="37">
        <v>14750</v>
      </c>
      <c r="K537" s="37"/>
      <c r="L537" s="61">
        <v>20050707</v>
      </c>
    </row>
    <row r="538" spans="1:12" ht="15">
      <c r="A538" s="7">
        <v>508</v>
      </c>
      <c r="B538" s="17" t="s">
        <v>68</v>
      </c>
      <c r="C538" s="18" t="s">
        <v>69</v>
      </c>
      <c r="D538" s="17" t="s">
        <v>43</v>
      </c>
      <c r="E538" s="18" t="s">
        <v>70</v>
      </c>
      <c r="F538" s="27">
        <f t="shared" si="24"/>
        <v>678711</v>
      </c>
      <c r="G538" s="37">
        <v>146018</v>
      </c>
      <c r="H538" s="37">
        <v>132993</v>
      </c>
      <c r="I538" s="37">
        <v>399700</v>
      </c>
      <c r="J538" s="37">
        <v>0</v>
      </c>
      <c r="K538" s="37"/>
      <c r="L538" s="61">
        <v>20050608</v>
      </c>
    </row>
    <row r="539" spans="1:12" ht="15">
      <c r="A539" s="7">
        <v>509</v>
      </c>
      <c r="B539" s="17" t="s">
        <v>71</v>
      </c>
      <c r="C539" s="18" t="s">
        <v>72</v>
      </c>
      <c r="D539" s="17" t="s">
        <v>43</v>
      </c>
      <c r="E539" s="18" t="s">
        <v>73</v>
      </c>
      <c r="F539" s="27">
        <f t="shared" si="24"/>
        <v>640833</v>
      </c>
      <c r="G539" s="37">
        <v>415600</v>
      </c>
      <c r="H539" s="37">
        <v>135868</v>
      </c>
      <c r="I539" s="37">
        <v>15900</v>
      </c>
      <c r="J539" s="37">
        <v>73465</v>
      </c>
      <c r="K539" s="37"/>
      <c r="L539" s="61">
        <v>20050707</v>
      </c>
    </row>
    <row r="540" spans="1:12" ht="15">
      <c r="A540" s="7">
        <v>510</v>
      </c>
      <c r="B540" s="17" t="s">
        <v>74</v>
      </c>
      <c r="C540" s="18" t="s">
        <v>75</v>
      </c>
      <c r="D540" s="17" t="s">
        <v>43</v>
      </c>
      <c r="E540" s="18" t="s">
        <v>76</v>
      </c>
      <c r="F540" s="27">
        <f t="shared" si="24"/>
        <v>1625231</v>
      </c>
      <c r="G540" s="37">
        <v>915400</v>
      </c>
      <c r="H540" s="37">
        <v>616299</v>
      </c>
      <c r="I540" s="37">
        <v>40375</v>
      </c>
      <c r="J540" s="37">
        <v>53157</v>
      </c>
      <c r="K540" s="37"/>
      <c r="L540" s="61">
        <v>20050707</v>
      </c>
    </row>
    <row r="541" spans="1:12" ht="15">
      <c r="A541" s="7">
        <v>511</v>
      </c>
      <c r="B541" s="17" t="s">
        <v>77</v>
      </c>
      <c r="C541" s="18" t="s">
        <v>78</v>
      </c>
      <c r="D541" s="17" t="s">
        <v>43</v>
      </c>
      <c r="E541" s="18" t="s">
        <v>79</v>
      </c>
      <c r="F541" s="27">
        <f t="shared" si="24"/>
        <v>1739993</v>
      </c>
      <c r="G541" s="37">
        <v>400</v>
      </c>
      <c r="H541" s="37">
        <v>809815</v>
      </c>
      <c r="I541" s="37">
        <v>0</v>
      </c>
      <c r="J541" s="37">
        <v>929778</v>
      </c>
      <c r="K541" s="37"/>
      <c r="L541" s="61">
        <v>20050707</v>
      </c>
    </row>
    <row r="542" spans="1:12" ht="15">
      <c r="A542" s="7">
        <v>512</v>
      </c>
      <c r="B542" s="17" t="s">
        <v>80</v>
      </c>
      <c r="C542" s="18" t="s">
        <v>81</v>
      </c>
      <c r="D542" s="17" t="s">
        <v>43</v>
      </c>
      <c r="E542" s="18" t="s">
        <v>82</v>
      </c>
      <c r="F542" s="50" t="s">
        <v>1728</v>
      </c>
      <c r="G542" s="50" t="s">
        <v>1728</v>
      </c>
      <c r="H542" s="50" t="s">
        <v>1728</v>
      </c>
      <c r="I542" s="50" t="s">
        <v>1728</v>
      </c>
      <c r="J542" s="50" t="s">
        <v>1728</v>
      </c>
      <c r="K542" s="50"/>
      <c r="L542" s="50" t="s">
        <v>1728</v>
      </c>
    </row>
    <row r="543" spans="1:12" ht="15">
      <c r="A543" s="7">
        <v>513</v>
      </c>
      <c r="B543" s="17" t="s">
        <v>83</v>
      </c>
      <c r="C543" s="18" t="s">
        <v>84</v>
      </c>
      <c r="D543" s="17" t="s">
        <v>43</v>
      </c>
      <c r="E543" s="18" t="s">
        <v>85</v>
      </c>
      <c r="F543" s="27">
        <f aca="true" t="shared" si="25" ref="F543:F551">G543+H543+I543+J543</f>
        <v>1016496</v>
      </c>
      <c r="G543" s="37">
        <v>738190</v>
      </c>
      <c r="H543" s="37">
        <v>233646</v>
      </c>
      <c r="I543" s="37">
        <v>41600</v>
      </c>
      <c r="J543" s="37">
        <v>3060</v>
      </c>
      <c r="K543" s="37"/>
      <c r="L543" s="61">
        <v>20050608</v>
      </c>
    </row>
    <row r="544" spans="1:12" ht="15">
      <c r="A544" s="7">
        <v>514</v>
      </c>
      <c r="B544" s="17" t="s">
        <v>86</v>
      </c>
      <c r="C544" s="18" t="s">
        <v>87</v>
      </c>
      <c r="D544" s="17" t="s">
        <v>43</v>
      </c>
      <c r="E544" s="18" t="s">
        <v>88</v>
      </c>
      <c r="F544" s="27">
        <f t="shared" si="25"/>
        <v>483045</v>
      </c>
      <c r="G544" s="37">
        <v>0</v>
      </c>
      <c r="H544" s="37">
        <v>205493</v>
      </c>
      <c r="I544" s="37">
        <v>0</v>
      </c>
      <c r="J544" s="37">
        <v>277552</v>
      </c>
      <c r="K544" s="37"/>
      <c r="L544" s="61">
        <v>20050707</v>
      </c>
    </row>
    <row r="545" spans="1:12" ht="15">
      <c r="A545" s="7">
        <v>515</v>
      </c>
      <c r="B545" s="17" t="s">
        <v>89</v>
      </c>
      <c r="C545" s="18" t="s">
        <v>90</v>
      </c>
      <c r="D545" s="17" t="s">
        <v>43</v>
      </c>
      <c r="E545" s="18" t="s">
        <v>91</v>
      </c>
      <c r="F545" s="27">
        <f t="shared" si="25"/>
        <v>394984</v>
      </c>
      <c r="G545" s="37">
        <v>250000</v>
      </c>
      <c r="H545" s="37">
        <v>144984</v>
      </c>
      <c r="I545" s="37">
        <v>0</v>
      </c>
      <c r="J545" s="37">
        <v>0</v>
      </c>
      <c r="K545" s="37"/>
      <c r="L545" s="61">
        <v>20050707</v>
      </c>
    </row>
    <row r="546" spans="1:12" s="5" customFormat="1" ht="15">
      <c r="A546" s="7">
        <v>516</v>
      </c>
      <c r="B546" s="17" t="s">
        <v>92</v>
      </c>
      <c r="C546" s="18" t="s">
        <v>93</v>
      </c>
      <c r="D546" s="17" t="s">
        <v>43</v>
      </c>
      <c r="E546" s="18" t="s">
        <v>94</v>
      </c>
      <c r="F546" s="27">
        <f t="shared" si="25"/>
        <v>413165</v>
      </c>
      <c r="G546" s="37">
        <v>234500</v>
      </c>
      <c r="H546" s="37">
        <v>138665</v>
      </c>
      <c r="I546" s="37">
        <v>0</v>
      </c>
      <c r="J546" s="37">
        <v>40000</v>
      </c>
      <c r="K546" s="37"/>
      <c r="L546" s="61">
        <v>20050707</v>
      </c>
    </row>
    <row r="547" spans="1:12" ht="15">
      <c r="A547" s="7">
        <v>517</v>
      </c>
      <c r="B547" s="17" t="s">
        <v>95</v>
      </c>
      <c r="C547" s="18" t="s">
        <v>96</v>
      </c>
      <c r="D547" s="17" t="s">
        <v>43</v>
      </c>
      <c r="E547" s="18" t="s">
        <v>97</v>
      </c>
      <c r="F547" s="27">
        <f t="shared" si="25"/>
        <v>5633591</v>
      </c>
      <c r="G547" s="37">
        <v>2212500</v>
      </c>
      <c r="H547" s="37">
        <v>1243150</v>
      </c>
      <c r="I547" s="37">
        <v>10000</v>
      </c>
      <c r="J547" s="37">
        <v>2167941</v>
      </c>
      <c r="K547" s="37"/>
      <c r="L547" s="61">
        <v>20050608</v>
      </c>
    </row>
    <row r="548" spans="1:12" ht="15">
      <c r="A548" s="7">
        <v>518</v>
      </c>
      <c r="B548" s="17" t="s">
        <v>98</v>
      </c>
      <c r="C548" s="18" t="s">
        <v>99</v>
      </c>
      <c r="D548" s="17" t="s">
        <v>43</v>
      </c>
      <c r="E548" s="18" t="s">
        <v>100</v>
      </c>
      <c r="F548" s="27">
        <f t="shared" si="25"/>
        <v>122020</v>
      </c>
      <c r="G548" s="37">
        <v>0</v>
      </c>
      <c r="H548" s="37">
        <v>120220</v>
      </c>
      <c r="I548" s="37">
        <v>0</v>
      </c>
      <c r="J548" s="37">
        <v>1800</v>
      </c>
      <c r="K548" s="37"/>
      <c r="L548" s="61">
        <v>20050608</v>
      </c>
    </row>
    <row r="549" spans="1:12" ht="15">
      <c r="A549" s="7">
        <v>519</v>
      </c>
      <c r="B549" s="17" t="s">
        <v>101</v>
      </c>
      <c r="C549" s="18" t="s">
        <v>102</v>
      </c>
      <c r="D549" s="17" t="s">
        <v>43</v>
      </c>
      <c r="E549" s="18" t="s">
        <v>103</v>
      </c>
      <c r="F549" s="27">
        <f t="shared" si="25"/>
        <v>417715</v>
      </c>
      <c r="G549" s="37">
        <v>60000</v>
      </c>
      <c r="H549" s="37">
        <v>186035</v>
      </c>
      <c r="I549" s="37">
        <v>23200</v>
      </c>
      <c r="J549" s="37">
        <v>148480</v>
      </c>
      <c r="K549" s="37"/>
      <c r="L549" s="61">
        <v>20050707</v>
      </c>
    </row>
    <row r="550" spans="1:12" ht="15">
      <c r="A550" s="7">
        <v>520</v>
      </c>
      <c r="B550" s="17" t="s">
        <v>104</v>
      </c>
      <c r="C550" s="18" t="s">
        <v>105</v>
      </c>
      <c r="D550" s="17" t="s">
        <v>43</v>
      </c>
      <c r="E550" s="18" t="s">
        <v>106</v>
      </c>
      <c r="F550" s="27">
        <f t="shared" si="25"/>
        <v>145125</v>
      </c>
      <c r="G550" s="37">
        <v>0</v>
      </c>
      <c r="H550" s="37">
        <v>87225</v>
      </c>
      <c r="I550" s="37">
        <v>0</v>
      </c>
      <c r="J550" s="37">
        <v>57900</v>
      </c>
      <c r="K550" s="37"/>
      <c r="L550" s="61">
        <v>20050707</v>
      </c>
    </row>
    <row r="551" spans="1:12" ht="15">
      <c r="A551" s="7">
        <v>521</v>
      </c>
      <c r="B551" s="17" t="s">
        <v>107</v>
      </c>
      <c r="C551" s="18" t="s">
        <v>108</v>
      </c>
      <c r="D551" s="17" t="s">
        <v>43</v>
      </c>
      <c r="E551" s="18" t="s">
        <v>118</v>
      </c>
      <c r="F551" s="27">
        <f t="shared" si="25"/>
        <v>1443722</v>
      </c>
      <c r="G551" s="37">
        <v>436500</v>
      </c>
      <c r="H551" s="37">
        <v>908008</v>
      </c>
      <c r="I551" s="37">
        <v>39473</v>
      </c>
      <c r="J551" s="37">
        <v>59741</v>
      </c>
      <c r="K551" s="37"/>
      <c r="L551" s="61">
        <v>20050707</v>
      </c>
    </row>
    <row r="552" spans="1:12" ht="15">
      <c r="A552" s="7">
        <v>522</v>
      </c>
      <c r="B552" s="17" t="s">
        <v>119</v>
      </c>
      <c r="C552" s="18" t="s">
        <v>120</v>
      </c>
      <c r="D552" s="17" t="s">
        <v>43</v>
      </c>
      <c r="E552" s="18" t="s">
        <v>121</v>
      </c>
      <c r="F552" s="50" t="s">
        <v>1728</v>
      </c>
      <c r="G552" s="50" t="s">
        <v>1728</v>
      </c>
      <c r="H552" s="50" t="s">
        <v>1728</v>
      </c>
      <c r="I552" s="50" t="s">
        <v>1728</v>
      </c>
      <c r="J552" s="50" t="s">
        <v>1728</v>
      </c>
      <c r="K552" s="50"/>
      <c r="L552" s="50" t="s">
        <v>1728</v>
      </c>
    </row>
    <row r="553" spans="1:12" ht="15">
      <c r="A553" s="7">
        <v>523</v>
      </c>
      <c r="B553" s="17" t="s">
        <v>122</v>
      </c>
      <c r="C553" s="18" t="s">
        <v>123</v>
      </c>
      <c r="D553" s="17" t="s">
        <v>43</v>
      </c>
      <c r="E553" s="18" t="s">
        <v>124</v>
      </c>
      <c r="F553" s="27">
        <f aca="true" t="shared" si="26" ref="F553:F573">G553+H553+I553+J553</f>
        <v>1076665</v>
      </c>
      <c r="G553" s="37">
        <v>662355</v>
      </c>
      <c r="H553" s="37">
        <v>282270</v>
      </c>
      <c r="I553" s="37">
        <v>3500</v>
      </c>
      <c r="J553" s="37">
        <v>128540</v>
      </c>
      <c r="K553" s="37"/>
      <c r="L553" s="61">
        <v>20050707</v>
      </c>
    </row>
    <row r="554" spans="1:12" ht="15">
      <c r="A554" s="7">
        <v>524</v>
      </c>
      <c r="B554" s="17" t="s">
        <v>127</v>
      </c>
      <c r="C554" s="18" t="s">
        <v>125</v>
      </c>
      <c r="D554" s="17" t="s">
        <v>126</v>
      </c>
      <c r="E554" s="18" t="s">
        <v>128</v>
      </c>
      <c r="F554" s="27">
        <f t="shared" si="26"/>
        <v>3245025</v>
      </c>
      <c r="G554" s="37">
        <v>900000</v>
      </c>
      <c r="H554" s="37">
        <v>1719488</v>
      </c>
      <c r="I554" s="37">
        <v>290000</v>
      </c>
      <c r="J554" s="37">
        <v>335537</v>
      </c>
      <c r="K554" s="37"/>
      <c r="L554" s="61">
        <v>20050707</v>
      </c>
    </row>
    <row r="555" spans="1:12" ht="15">
      <c r="A555" s="7">
        <v>525</v>
      </c>
      <c r="B555" s="17" t="s">
        <v>130</v>
      </c>
      <c r="C555" s="18" t="s">
        <v>129</v>
      </c>
      <c r="D555" s="17" t="s">
        <v>126</v>
      </c>
      <c r="E555" s="18" t="s">
        <v>131</v>
      </c>
      <c r="F555" s="27">
        <f t="shared" si="26"/>
        <v>2681491</v>
      </c>
      <c r="G555" s="37">
        <v>1199800</v>
      </c>
      <c r="H555" s="37">
        <v>1305060</v>
      </c>
      <c r="I555" s="37">
        <v>0</v>
      </c>
      <c r="J555" s="37">
        <v>176631</v>
      </c>
      <c r="K555" s="37"/>
      <c r="L555" s="61">
        <v>20050707</v>
      </c>
    </row>
    <row r="556" spans="1:12" ht="15">
      <c r="A556" s="7">
        <v>526</v>
      </c>
      <c r="B556" s="17" t="s">
        <v>133</v>
      </c>
      <c r="C556" s="18" t="s">
        <v>132</v>
      </c>
      <c r="D556" s="17" t="s">
        <v>126</v>
      </c>
      <c r="E556" s="18" t="s">
        <v>134</v>
      </c>
      <c r="F556" s="27">
        <f t="shared" si="26"/>
        <v>2103642</v>
      </c>
      <c r="G556" s="37">
        <v>3815</v>
      </c>
      <c r="H556" s="37">
        <v>1475932</v>
      </c>
      <c r="I556" s="37">
        <v>0</v>
      </c>
      <c r="J556" s="37">
        <v>623895</v>
      </c>
      <c r="K556" s="37"/>
      <c r="L556" s="61">
        <v>20050608</v>
      </c>
    </row>
    <row r="557" spans="1:12" ht="15">
      <c r="A557" s="7">
        <v>527</v>
      </c>
      <c r="B557" s="17" t="s">
        <v>136</v>
      </c>
      <c r="C557" s="18" t="s">
        <v>135</v>
      </c>
      <c r="D557" s="17" t="s">
        <v>126</v>
      </c>
      <c r="E557" s="18" t="s">
        <v>137</v>
      </c>
      <c r="F557" s="27">
        <f t="shared" si="26"/>
        <v>0</v>
      </c>
      <c r="G557" s="37">
        <v>0</v>
      </c>
      <c r="H557" s="37">
        <v>0</v>
      </c>
      <c r="I557" s="37">
        <v>0</v>
      </c>
      <c r="J557" s="37">
        <v>0</v>
      </c>
      <c r="K557" s="37"/>
      <c r="L557" s="61">
        <v>20050407</v>
      </c>
    </row>
    <row r="558" spans="1:12" ht="15">
      <c r="A558" s="7">
        <v>528</v>
      </c>
      <c r="B558" s="17" t="s">
        <v>139</v>
      </c>
      <c r="C558" s="18" t="s">
        <v>138</v>
      </c>
      <c r="D558" s="17" t="s">
        <v>126</v>
      </c>
      <c r="E558" s="18" t="s">
        <v>140</v>
      </c>
      <c r="F558" s="27">
        <f t="shared" si="26"/>
        <v>686780</v>
      </c>
      <c r="G558" s="37">
        <v>290000</v>
      </c>
      <c r="H558" s="37">
        <v>348085</v>
      </c>
      <c r="I558" s="37">
        <v>0</v>
      </c>
      <c r="J558" s="37">
        <v>48695</v>
      </c>
      <c r="K558" s="37"/>
      <c r="L558" s="61">
        <v>20050608</v>
      </c>
    </row>
    <row r="559" spans="1:12" ht="15">
      <c r="A559" s="7">
        <v>529</v>
      </c>
      <c r="B559" s="17" t="s">
        <v>142</v>
      </c>
      <c r="C559" s="18" t="s">
        <v>141</v>
      </c>
      <c r="D559" s="17" t="s">
        <v>126</v>
      </c>
      <c r="E559" s="18" t="s">
        <v>143</v>
      </c>
      <c r="F559" s="27">
        <f t="shared" si="26"/>
        <v>374731</v>
      </c>
      <c r="G559" s="37">
        <v>224450</v>
      </c>
      <c r="H559" s="37">
        <v>150081</v>
      </c>
      <c r="I559" s="37">
        <v>0</v>
      </c>
      <c r="J559" s="37">
        <v>200</v>
      </c>
      <c r="K559" s="37"/>
      <c r="L559" s="61">
        <v>20050608</v>
      </c>
    </row>
    <row r="560" spans="1:12" ht="15">
      <c r="A560" s="7">
        <v>530</v>
      </c>
      <c r="B560" s="17" t="s">
        <v>145</v>
      </c>
      <c r="C560" s="18" t="s">
        <v>144</v>
      </c>
      <c r="D560" s="17" t="s">
        <v>126</v>
      </c>
      <c r="E560" s="18" t="s">
        <v>146</v>
      </c>
      <c r="F560" s="27">
        <f t="shared" si="26"/>
        <v>1424142</v>
      </c>
      <c r="G560" s="37">
        <v>875300</v>
      </c>
      <c r="H560" s="37">
        <v>388217</v>
      </c>
      <c r="I560" s="37">
        <v>0</v>
      </c>
      <c r="J560" s="37">
        <v>160625</v>
      </c>
      <c r="K560" s="37"/>
      <c r="L560" s="61">
        <v>20050608</v>
      </c>
    </row>
    <row r="561" spans="1:12" ht="15">
      <c r="A561" s="7">
        <v>531</v>
      </c>
      <c r="B561" s="17" t="s">
        <v>148</v>
      </c>
      <c r="C561" s="18" t="s">
        <v>147</v>
      </c>
      <c r="D561" s="17" t="s">
        <v>126</v>
      </c>
      <c r="E561" s="18" t="s">
        <v>149</v>
      </c>
      <c r="F561" s="27">
        <f t="shared" si="26"/>
        <v>614580</v>
      </c>
      <c r="G561" s="37">
        <v>312700</v>
      </c>
      <c r="H561" s="37">
        <v>222340</v>
      </c>
      <c r="I561" s="37">
        <v>0</v>
      </c>
      <c r="J561" s="37">
        <v>79540</v>
      </c>
      <c r="K561" s="37"/>
      <c r="L561" s="61">
        <v>20050707</v>
      </c>
    </row>
    <row r="562" spans="1:12" ht="15">
      <c r="A562" s="7">
        <v>532</v>
      </c>
      <c r="B562" s="17" t="s">
        <v>151</v>
      </c>
      <c r="C562" s="18" t="s">
        <v>150</v>
      </c>
      <c r="D562" s="17" t="s">
        <v>126</v>
      </c>
      <c r="E562" s="18" t="s">
        <v>152</v>
      </c>
      <c r="F562" s="27">
        <f t="shared" si="26"/>
        <v>1838428</v>
      </c>
      <c r="G562" s="37">
        <v>128926</v>
      </c>
      <c r="H562" s="37">
        <v>796147</v>
      </c>
      <c r="I562" s="37">
        <v>549001</v>
      </c>
      <c r="J562" s="37">
        <v>364354</v>
      </c>
      <c r="K562" s="37"/>
      <c r="L562" s="61">
        <v>20050707</v>
      </c>
    </row>
    <row r="563" spans="1:12" ht="15">
      <c r="A563" s="7">
        <v>533</v>
      </c>
      <c r="B563" s="17" t="s">
        <v>154</v>
      </c>
      <c r="C563" s="18" t="s">
        <v>153</v>
      </c>
      <c r="D563" s="17" t="s">
        <v>126</v>
      </c>
      <c r="E563" s="18" t="s">
        <v>155</v>
      </c>
      <c r="F563" s="27">
        <f t="shared" si="26"/>
        <v>1087410</v>
      </c>
      <c r="G563" s="37">
        <v>667451</v>
      </c>
      <c r="H563" s="37">
        <v>401226</v>
      </c>
      <c r="I563" s="37">
        <v>0</v>
      </c>
      <c r="J563" s="37">
        <v>18733</v>
      </c>
      <c r="K563" s="37"/>
      <c r="L563" s="61">
        <v>20050608</v>
      </c>
    </row>
    <row r="564" spans="1:12" ht="15">
      <c r="A564" s="7">
        <v>534</v>
      </c>
      <c r="B564" s="17" t="s">
        <v>157</v>
      </c>
      <c r="C564" s="18" t="s">
        <v>156</v>
      </c>
      <c r="D564" s="17" t="s">
        <v>126</v>
      </c>
      <c r="E564" s="18" t="s">
        <v>158</v>
      </c>
      <c r="F564" s="27">
        <f t="shared" si="26"/>
        <v>527766</v>
      </c>
      <c r="G564" s="37">
        <v>0</v>
      </c>
      <c r="H564" s="37">
        <v>469266</v>
      </c>
      <c r="I564" s="37">
        <v>0</v>
      </c>
      <c r="J564" s="37">
        <v>58500</v>
      </c>
      <c r="K564" s="37"/>
      <c r="L564" s="61">
        <v>20050608</v>
      </c>
    </row>
    <row r="565" spans="1:12" ht="15">
      <c r="A565" s="7">
        <v>535</v>
      </c>
      <c r="B565" s="17" t="s">
        <v>160</v>
      </c>
      <c r="C565" s="18" t="s">
        <v>159</v>
      </c>
      <c r="D565" s="17" t="s">
        <v>126</v>
      </c>
      <c r="E565" s="18" t="s">
        <v>161</v>
      </c>
      <c r="F565" s="27">
        <f t="shared" si="26"/>
        <v>3372155</v>
      </c>
      <c r="G565" s="37">
        <v>264400</v>
      </c>
      <c r="H565" s="37">
        <v>896091</v>
      </c>
      <c r="I565" s="37">
        <v>0</v>
      </c>
      <c r="J565" s="37">
        <v>2211664</v>
      </c>
      <c r="K565" s="37"/>
      <c r="L565" s="61">
        <v>20050707</v>
      </c>
    </row>
    <row r="566" spans="1:12" ht="15">
      <c r="A566" s="7">
        <v>536</v>
      </c>
      <c r="B566" s="17" t="s">
        <v>163</v>
      </c>
      <c r="C566" s="18" t="s">
        <v>162</v>
      </c>
      <c r="D566" s="17" t="s">
        <v>126</v>
      </c>
      <c r="E566" s="18" t="s">
        <v>164</v>
      </c>
      <c r="F566" s="27">
        <f t="shared" si="26"/>
        <v>3078531</v>
      </c>
      <c r="G566" s="37">
        <v>1776600</v>
      </c>
      <c r="H566" s="37">
        <v>848931</v>
      </c>
      <c r="I566" s="37">
        <v>49500</v>
      </c>
      <c r="J566" s="37">
        <v>403500</v>
      </c>
      <c r="K566" s="37"/>
      <c r="L566" s="61">
        <v>20050707</v>
      </c>
    </row>
    <row r="567" spans="1:12" ht="15">
      <c r="A567" s="7">
        <v>537</v>
      </c>
      <c r="B567" s="17" t="s">
        <v>166</v>
      </c>
      <c r="C567" s="18" t="s">
        <v>165</v>
      </c>
      <c r="D567" s="17" t="s">
        <v>126</v>
      </c>
      <c r="E567" s="18" t="s">
        <v>167</v>
      </c>
      <c r="F567" s="27">
        <f t="shared" si="26"/>
        <v>354659</v>
      </c>
      <c r="G567" s="37">
        <v>0</v>
      </c>
      <c r="H567" s="37">
        <v>303569</v>
      </c>
      <c r="I567" s="37">
        <v>0</v>
      </c>
      <c r="J567" s="37">
        <v>51090</v>
      </c>
      <c r="K567" s="37"/>
      <c r="L567" s="61">
        <v>20050707</v>
      </c>
    </row>
    <row r="568" spans="1:12" ht="15">
      <c r="A568" s="7">
        <v>538</v>
      </c>
      <c r="B568" s="17" t="s">
        <v>169</v>
      </c>
      <c r="C568" s="18" t="s">
        <v>168</v>
      </c>
      <c r="D568" s="17" t="s">
        <v>126</v>
      </c>
      <c r="E568" s="18" t="s">
        <v>170</v>
      </c>
      <c r="F568" s="27">
        <f t="shared" si="26"/>
        <v>554402</v>
      </c>
      <c r="G568" s="37">
        <v>0</v>
      </c>
      <c r="H568" s="37">
        <v>524312</v>
      </c>
      <c r="I568" s="37">
        <v>0</v>
      </c>
      <c r="J568" s="37">
        <v>30090</v>
      </c>
      <c r="K568" s="37"/>
      <c r="L568" s="61">
        <v>20050707</v>
      </c>
    </row>
    <row r="569" spans="1:12" ht="15">
      <c r="A569" s="7">
        <v>539</v>
      </c>
      <c r="B569" s="17" t="s">
        <v>172</v>
      </c>
      <c r="C569" s="18" t="s">
        <v>171</v>
      </c>
      <c r="D569" s="17" t="s">
        <v>126</v>
      </c>
      <c r="E569" s="18" t="s">
        <v>173</v>
      </c>
      <c r="F569" s="27">
        <f t="shared" si="26"/>
        <v>3059782</v>
      </c>
      <c r="G569" s="37">
        <v>1053450</v>
      </c>
      <c r="H569" s="37">
        <v>2004332</v>
      </c>
      <c r="I569" s="37">
        <v>0</v>
      </c>
      <c r="J569" s="37">
        <v>2000</v>
      </c>
      <c r="K569" s="37"/>
      <c r="L569" s="61">
        <v>20050608</v>
      </c>
    </row>
    <row r="570" spans="1:12" s="5" customFormat="1" ht="15">
      <c r="A570" s="7">
        <v>540</v>
      </c>
      <c r="B570" s="17" t="s">
        <v>175</v>
      </c>
      <c r="C570" s="18" t="s">
        <v>174</v>
      </c>
      <c r="D570" s="17" t="s">
        <v>126</v>
      </c>
      <c r="E570" s="18" t="s">
        <v>634</v>
      </c>
      <c r="F570" s="27">
        <f t="shared" si="26"/>
        <v>6255469</v>
      </c>
      <c r="G570" s="37">
        <v>2192260</v>
      </c>
      <c r="H570" s="37">
        <v>751773</v>
      </c>
      <c r="I570" s="37">
        <v>8350</v>
      </c>
      <c r="J570" s="37">
        <v>3303086</v>
      </c>
      <c r="K570" s="37"/>
      <c r="L570" s="61">
        <v>20050608</v>
      </c>
    </row>
    <row r="571" spans="1:12" ht="15">
      <c r="A571" s="7">
        <v>541</v>
      </c>
      <c r="B571" s="17" t="s">
        <v>177</v>
      </c>
      <c r="C571" s="18" t="s">
        <v>176</v>
      </c>
      <c r="D571" s="17" t="s">
        <v>126</v>
      </c>
      <c r="E571" s="18" t="s">
        <v>178</v>
      </c>
      <c r="F571" s="27">
        <f t="shared" si="26"/>
        <v>3745162</v>
      </c>
      <c r="G571" s="37">
        <v>49400</v>
      </c>
      <c r="H571" s="37">
        <v>2130936</v>
      </c>
      <c r="I571" s="37">
        <v>1301</v>
      </c>
      <c r="J571" s="37">
        <v>1563525</v>
      </c>
      <c r="K571" s="37"/>
      <c r="L571" s="61">
        <v>20050608</v>
      </c>
    </row>
    <row r="572" spans="1:12" ht="15">
      <c r="A572" s="7">
        <v>542</v>
      </c>
      <c r="B572" s="17" t="s">
        <v>180</v>
      </c>
      <c r="C572" s="18" t="s">
        <v>179</v>
      </c>
      <c r="D572" s="17" t="s">
        <v>126</v>
      </c>
      <c r="E572" s="18" t="s">
        <v>1103</v>
      </c>
      <c r="F572" s="27">
        <f t="shared" si="26"/>
        <v>3532768</v>
      </c>
      <c r="G572" s="37">
        <v>767000</v>
      </c>
      <c r="H572" s="37">
        <v>1356053</v>
      </c>
      <c r="I572" s="37">
        <v>1</v>
      </c>
      <c r="J572" s="37">
        <v>1409714</v>
      </c>
      <c r="K572" s="37"/>
      <c r="L572" s="61">
        <v>20050608</v>
      </c>
    </row>
    <row r="573" spans="1:12" ht="15">
      <c r="A573" s="7">
        <v>543</v>
      </c>
      <c r="B573" s="17" t="s">
        <v>182</v>
      </c>
      <c r="C573" s="18" t="s">
        <v>181</v>
      </c>
      <c r="D573" s="17" t="s">
        <v>126</v>
      </c>
      <c r="E573" s="18" t="s">
        <v>183</v>
      </c>
      <c r="F573" s="27">
        <f t="shared" si="26"/>
        <v>17975</v>
      </c>
      <c r="G573" s="37">
        <v>0</v>
      </c>
      <c r="H573" s="37">
        <v>16575</v>
      </c>
      <c r="I573" s="37">
        <v>0</v>
      </c>
      <c r="J573" s="37">
        <v>1400</v>
      </c>
      <c r="K573" s="37"/>
      <c r="L573" s="61">
        <v>20050707</v>
      </c>
    </row>
    <row r="574" spans="1:12" ht="15">
      <c r="A574" s="7">
        <v>544</v>
      </c>
      <c r="B574" s="17" t="s">
        <v>185</v>
      </c>
      <c r="C574" s="18" t="s">
        <v>184</v>
      </c>
      <c r="D574" s="17" t="s">
        <v>126</v>
      </c>
      <c r="E574" s="18" t="s">
        <v>186</v>
      </c>
      <c r="F574" s="50" t="s">
        <v>1728</v>
      </c>
      <c r="G574" s="50" t="s">
        <v>1728</v>
      </c>
      <c r="H574" s="50" t="s">
        <v>1728</v>
      </c>
      <c r="I574" s="50" t="s">
        <v>1728</v>
      </c>
      <c r="J574" s="50" t="s">
        <v>1728</v>
      </c>
      <c r="K574" s="50"/>
      <c r="L574" s="50" t="s">
        <v>1728</v>
      </c>
    </row>
    <row r="575" spans="1:12" ht="15">
      <c r="A575" s="7">
        <v>545</v>
      </c>
      <c r="B575" s="17" t="s">
        <v>192</v>
      </c>
      <c r="C575" s="18" t="s">
        <v>187</v>
      </c>
      <c r="D575" s="17" t="s">
        <v>191</v>
      </c>
      <c r="E575" s="18" t="s">
        <v>193</v>
      </c>
      <c r="F575" s="27">
        <f>G575+H575+I575+J575</f>
        <v>482227</v>
      </c>
      <c r="G575" s="37">
        <v>281200</v>
      </c>
      <c r="H575" s="37">
        <v>0</v>
      </c>
      <c r="I575" s="37">
        <v>0</v>
      </c>
      <c r="J575" s="37">
        <v>201027</v>
      </c>
      <c r="K575" s="37"/>
      <c r="L575" s="61">
        <v>20050707</v>
      </c>
    </row>
    <row r="576" spans="1:12" ht="15">
      <c r="A576" s="7">
        <v>546</v>
      </c>
      <c r="B576" s="17" t="s">
        <v>195</v>
      </c>
      <c r="C576" s="18" t="s">
        <v>188</v>
      </c>
      <c r="D576" s="17" t="s">
        <v>191</v>
      </c>
      <c r="E576" s="18" t="s">
        <v>196</v>
      </c>
      <c r="F576" s="27">
        <f>G576+H576+I576+J576</f>
        <v>83071</v>
      </c>
      <c r="G576" s="37">
        <v>0</v>
      </c>
      <c r="H576" s="37">
        <v>73981</v>
      </c>
      <c r="I576" s="37">
        <v>0</v>
      </c>
      <c r="J576" s="37">
        <v>9090</v>
      </c>
      <c r="K576" s="37"/>
      <c r="L576" s="61">
        <v>20050707</v>
      </c>
    </row>
    <row r="577" spans="1:12" ht="15">
      <c r="A577" s="7">
        <v>547</v>
      </c>
      <c r="B577" s="17" t="s">
        <v>198</v>
      </c>
      <c r="C577" s="18" t="s">
        <v>189</v>
      </c>
      <c r="D577" s="17" t="s">
        <v>191</v>
      </c>
      <c r="E577" s="18" t="s">
        <v>199</v>
      </c>
      <c r="F577" s="27">
        <f>G577+H577+I577+J577</f>
        <v>159598</v>
      </c>
      <c r="G577" s="37">
        <v>0</v>
      </c>
      <c r="H577" s="37">
        <v>58208</v>
      </c>
      <c r="I577" s="37">
        <v>0</v>
      </c>
      <c r="J577" s="37">
        <v>101390</v>
      </c>
      <c r="K577" s="37"/>
      <c r="L577" s="61">
        <v>20050707</v>
      </c>
    </row>
    <row r="578" spans="1:12" ht="15">
      <c r="A578" s="7">
        <v>548</v>
      </c>
      <c r="B578" s="17" t="s">
        <v>201</v>
      </c>
      <c r="C578" s="18" t="s">
        <v>190</v>
      </c>
      <c r="D578" s="17" t="s">
        <v>191</v>
      </c>
      <c r="E578" s="18" t="s">
        <v>202</v>
      </c>
      <c r="F578" s="27">
        <f>G578+H578+I578+J578</f>
        <v>1100945</v>
      </c>
      <c r="G578" s="37">
        <v>844000</v>
      </c>
      <c r="H578" s="37">
        <v>73943</v>
      </c>
      <c r="I578" s="37">
        <v>41700</v>
      </c>
      <c r="J578" s="37">
        <v>141302</v>
      </c>
      <c r="K578" s="37"/>
      <c r="L578" s="61">
        <v>20050707</v>
      </c>
    </row>
    <row r="579" spans="1:12" ht="15">
      <c r="A579" s="7">
        <v>549</v>
      </c>
      <c r="B579" s="17" t="s">
        <v>204</v>
      </c>
      <c r="C579" s="18" t="s">
        <v>194</v>
      </c>
      <c r="D579" s="17" t="s">
        <v>191</v>
      </c>
      <c r="E579" s="18" t="s">
        <v>936</v>
      </c>
      <c r="F579" s="50" t="s">
        <v>1728</v>
      </c>
      <c r="G579" s="50" t="s">
        <v>1728</v>
      </c>
      <c r="H579" s="50" t="s">
        <v>1728</v>
      </c>
      <c r="I579" s="50" t="s">
        <v>1728</v>
      </c>
      <c r="J579" s="50" t="s">
        <v>1728</v>
      </c>
      <c r="K579" s="50"/>
      <c r="L579" s="50" t="s">
        <v>1728</v>
      </c>
    </row>
    <row r="580" spans="1:12" ht="15">
      <c r="A580" s="7">
        <v>550</v>
      </c>
      <c r="B580" s="17" t="s">
        <v>206</v>
      </c>
      <c r="C580" s="18" t="s">
        <v>197</v>
      </c>
      <c r="D580" s="17" t="s">
        <v>191</v>
      </c>
      <c r="E580" s="18" t="s">
        <v>207</v>
      </c>
      <c r="F580" s="27">
        <f>G580+H580+I580+J580</f>
        <v>203043</v>
      </c>
      <c r="G580" s="37">
        <v>172800</v>
      </c>
      <c r="H580" s="37">
        <v>5788</v>
      </c>
      <c r="I580" s="37">
        <v>0</v>
      </c>
      <c r="J580" s="37">
        <v>24455</v>
      </c>
      <c r="K580" s="37"/>
      <c r="L580" s="61">
        <v>20050608</v>
      </c>
    </row>
    <row r="581" spans="1:12" ht="15">
      <c r="A581" s="7">
        <v>551</v>
      </c>
      <c r="B581" s="17" t="s">
        <v>209</v>
      </c>
      <c r="C581" s="18" t="s">
        <v>200</v>
      </c>
      <c r="D581" s="17" t="s">
        <v>191</v>
      </c>
      <c r="E581" s="18" t="s">
        <v>831</v>
      </c>
      <c r="F581" s="27">
        <f>G581+H581+I581+J581</f>
        <v>121955</v>
      </c>
      <c r="G581" s="37">
        <v>3500</v>
      </c>
      <c r="H581" s="37">
        <v>103205</v>
      </c>
      <c r="I581" s="37">
        <v>9050</v>
      </c>
      <c r="J581" s="37">
        <v>6200</v>
      </c>
      <c r="K581" s="37"/>
      <c r="L581" s="61">
        <v>20050608</v>
      </c>
    </row>
    <row r="582" spans="1:12" ht="15">
      <c r="A582" s="7">
        <v>552</v>
      </c>
      <c r="B582" s="17" t="s">
        <v>211</v>
      </c>
      <c r="C582" s="18" t="s">
        <v>203</v>
      </c>
      <c r="D582" s="17" t="s">
        <v>191</v>
      </c>
      <c r="E582" s="18" t="s">
        <v>212</v>
      </c>
      <c r="F582" s="50" t="s">
        <v>1728</v>
      </c>
      <c r="G582" s="50" t="s">
        <v>1728</v>
      </c>
      <c r="H582" s="50" t="s">
        <v>1728</v>
      </c>
      <c r="I582" s="50" t="s">
        <v>1728</v>
      </c>
      <c r="J582" s="50" t="s">
        <v>1728</v>
      </c>
      <c r="K582" s="50"/>
      <c r="L582" s="50" t="s">
        <v>1728</v>
      </c>
    </row>
    <row r="583" spans="1:12" ht="15">
      <c r="A583" s="7">
        <v>553</v>
      </c>
      <c r="B583" s="17" t="s">
        <v>214</v>
      </c>
      <c r="C583" s="18" t="s">
        <v>205</v>
      </c>
      <c r="D583" s="17" t="s">
        <v>191</v>
      </c>
      <c r="E583" s="18" t="s">
        <v>215</v>
      </c>
      <c r="F583" s="50" t="s">
        <v>1728</v>
      </c>
      <c r="G583" s="50" t="s">
        <v>1728</v>
      </c>
      <c r="H583" s="50" t="s">
        <v>1728</v>
      </c>
      <c r="I583" s="50" t="s">
        <v>1728</v>
      </c>
      <c r="J583" s="50" t="s">
        <v>1728</v>
      </c>
      <c r="K583" s="50"/>
      <c r="L583" s="50" t="s">
        <v>1728</v>
      </c>
    </row>
    <row r="584" spans="1:12" ht="15">
      <c r="A584" s="7">
        <v>554</v>
      </c>
      <c r="B584" s="17" t="s">
        <v>217</v>
      </c>
      <c r="C584" s="18" t="s">
        <v>208</v>
      </c>
      <c r="D584" s="17" t="s">
        <v>191</v>
      </c>
      <c r="E584" s="18" t="s">
        <v>218</v>
      </c>
      <c r="F584" s="27">
        <f aca="true" t="shared" si="27" ref="F584:F591">G584+H584+I584+J584</f>
        <v>717066</v>
      </c>
      <c r="G584" s="37">
        <v>225000</v>
      </c>
      <c r="H584" s="37">
        <v>404766</v>
      </c>
      <c r="I584" s="37">
        <v>83000</v>
      </c>
      <c r="J584" s="37">
        <v>4300</v>
      </c>
      <c r="K584" s="37"/>
      <c r="L584" s="61">
        <v>20050608</v>
      </c>
    </row>
    <row r="585" spans="1:12" ht="15">
      <c r="A585" s="7">
        <v>555</v>
      </c>
      <c r="B585" s="17" t="s">
        <v>220</v>
      </c>
      <c r="C585" s="18" t="s">
        <v>210</v>
      </c>
      <c r="D585" s="17" t="s">
        <v>191</v>
      </c>
      <c r="E585" s="18" t="s">
        <v>221</v>
      </c>
      <c r="F585" s="27">
        <f t="shared" si="27"/>
        <v>317200</v>
      </c>
      <c r="G585" s="37">
        <v>220000</v>
      </c>
      <c r="H585" s="37">
        <v>70000</v>
      </c>
      <c r="I585" s="37">
        <v>0</v>
      </c>
      <c r="J585" s="37">
        <v>27200</v>
      </c>
      <c r="K585" s="37"/>
      <c r="L585" s="61">
        <v>20050608</v>
      </c>
    </row>
    <row r="586" spans="1:12" ht="15">
      <c r="A586" s="7">
        <v>556</v>
      </c>
      <c r="B586" s="17" t="s">
        <v>223</v>
      </c>
      <c r="C586" s="18" t="s">
        <v>213</v>
      </c>
      <c r="D586" s="17" t="s">
        <v>191</v>
      </c>
      <c r="E586" s="18" t="s">
        <v>224</v>
      </c>
      <c r="F586" s="27">
        <f t="shared" si="27"/>
        <v>284040</v>
      </c>
      <c r="G586" s="37">
        <v>0</v>
      </c>
      <c r="H586" s="37">
        <v>262545</v>
      </c>
      <c r="I586" s="37">
        <v>18000</v>
      </c>
      <c r="J586" s="37">
        <v>3495</v>
      </c>
      <c r="K586" s="37"/>
      <c r="L586" s="61">
        <v>20050608</v>
      </c>
    </row>
    <row r="587" spans="1:12" ht="15">
      <c r="A587" s="7">
        <v>557</v>
      </c>
      <c r="B587" s="17" t="s">
        <v>226</v>
      </c>
      <c r="C587" s="18" t="s">
        <v>216</v>
      </c>
      <c r="D587" s="17" t="s">
        <v>191</v>
      </c>
      <c r="E587" s="18" t="s">
        <v>227</v>
      </c>
      <c r="F587" s="27">
        <f t="shared" si="27"/>
        <v>329482</v>
      </c>
      <c r="G587" s="37">
        <v>193300</v>
      </c>
      <c r="H587" s="37">
        <v>36000</v>
      </c>
      <c r="I587" s="37">
        <v>52780</v>
      </c>
      <c r="J587" s="37">
        <v>47402</v>
      </c>
      <c r="K587" s="37"/>
      <c r="L587" s="61">
        <v>20050707</v>
      </c>
    </row>
    <row r="588" spans="1:12" ht="15">
      <c r="A588" s="7">
        <v>558</v>
      </c>
      <c r="B588" s="17" t="s">
        <v>229</v>
      </c>
      <c r="C588" s="18" t="s">
        <v>219</v>
      </c>
      <c r="D588" s="17" t="s">
        <v>191</v>
      </c>
      <c r="E588" s="18" t="s">
        <v>230</v>
      </c>
      <c r="F588" s="27">
        <f t="shared" si="27"/>
        <v>110288</v>
      </c>
      <c r="G588" s="37">
        <v>0</v>
      </c>
      <c r="H588" s="37">
        <v>110288</v>
      </c>
      <c r="I588" s="37">
        <v>0</v>
      </c>
      <c r="J588" s="37">
        <v>0</v>
      </c>
      <c r="K588" s="37"/>
      <c r="L588" s="61">
        <v>20050608</v>
      </c>
    </row>
    <row r="589" spans="1:12" ht="15">
      <c r="A589" s="7">
        <v>559</v>
      </c>
      <c r="B589" s="17" t="s">
        <v>232</v>
      </c>
      <c r="C589" s="18" t="s">
        <v>222</v>
      </c>
      <c r="D589" s="17" t="s">
        <v>191</v>
      </c>
      <c r="E589" s="18" t="s">
        <v>233</v>
      </c>
      <c r="F589" s="27">
        <f t="shared" si="27"/>
        <v>205236</v>
      </c>
      <c r="G589" s="37">
        <v>18600</v>
      </c>
      <c r="H589" s="37">
        <v>105108</v>
      </c>
      <c r="I589" s="37">
        <v>14800</v>
      </c>
      <c r="J589" s="37">
        <v>66728</v>
      </c>
      <c r="K589" s="37"/>
      <c r="L589" s="61">
        <v>20050608</v>
      </c>
    </row>
    <row r="590" spans="1:12" ht="15">
      <c r="A590" s="7">
        <v>560</v>
      </c>
      <c r="B590" s="17" t="s">
        <v>235</v>
      </c>
      <c r="C590" s="18" t="s">
        <v>225</v>
      </c>
      <c r="D590" s="17" t="s">
        <v>191</v>
      </c>
      <c r="E590" s="18" t="s">
        <v>586</v>
      </c>
      <c r="F590" s="27">
        <f t="shared" si="27"/>
        <v>882078</v>
      </c>
      <c r="G590" s="37">
        <v>0</v>
      </c>
      <c r="H590" s="37">
        <v>30506</v>
      </c>
      <c r="I590" s="37">
        <v>847472</v>
      </c>
      <c r="J590" s="37">
        <v>4100</v>
      </c>
      <c r="K590" s="37"/>
      <c r="L590" s="61">
        <v>20050608</v>
      </c>
    </row>
    <row r="591" spans="1:12" ht="15">
      <c r="A591" s="7">
        <v>561</v>
      </c>
      <c r="B591" s="17" t="s">
        <v>237</v>
      </c>
      <c r="C591" s="18" t="s">
        <v>228</v>
      </c>
      <c r="D591" s="17" t="s">
        <v>191</v>
      </c>
      <c r="E591" s="18" t="s">
        <v>238</v>
      </c>
      <c r="F591" s="27">
        <f t="shared" si="27"/>
        <v>103732</v>
      </c>
      <c r="G591" s="37">
        <v>0</v>
      </c>
      <c r="H591" s="37">
        <v>32232</v>
      </c>
      <c r="I591" s="37">
        <v>0</v>
      </c>
      <c r="J591" s="37">
        <v>71500</v>
      </c>
      <c r="K591" s="37"/>
      <c r="L591" s="61">
        <v>20050608</v>
      </c>
    </row>
    <row r="592" spans="1:12" ht="15">
      <c r="A592" s="7">
        <v>562</v>
      </c>
      <c r="B592" s="20">
        <v>41090</v>
      </c>
      <c r="C592" s="21">
        <v>2118</v>
      </c>
      <c r="D592" s="17" t="s">
        <v>191</v>
      </c>
      <c r="E592" s="18" t="s">
        <v>116</v>
      </c>
      <c r="F592" s="50" t="s">
        <v>1729</v>
      </c>
      <c r="G592" s="37"/>
      <c r="H592" s="37"/>
      <c r="I592" s="37"/>
      <c r="J592" s="37"/>
      <c r="K592" s="37"/>
      <c r="L592" s="66" t="s">
        <v>1729</v>
      </c>
    </row>
    <row r="593" spans="1:12" ht="15">
      <c r="A593" s="7">
        <v>563</v>
      </c>
      <c r="B593" s="17" t="s">
        <v>240</v>
      </c>
      <c r="C593" s="18" t="s">
        <v>231</v>
      </c>
      <c r="D593" s="17" t="s">
        <v>191</v>
      </c>
      <c r="E593" s="18" t="s">
        <v>241</v>
      </c>
      <c r="F593" s="27">
        <f>G593+H593+I593+J593</f>
        <v>531361</v>
      </c>
      <c r="G593" s="37">
        <v>116950</v>
      </c>
      <c r="H593" s="37">
        <v>345661</v>
      </c>
      <c r="I593" s="37">
        <v>0</v>
      </c>
      <c r="J593" s="37">
        <v>68750</v>
      </c>
      <c r="K593" s="37"/>
      <c r="L593" s="61">
        <v>20050707</v>
      </c>
    </row>
    <row r="594" spans="1:12" ht="15">
      <c r="A594" s="7">
        <v>564</v>
      </c>
      <c r="B594" s="17" t="s">
        <v>243</v>
      </c>
      <c r="C594" s="18" t="s">
        <v>234</v>
      </c>
      <c r="D594" s="17" t="s">
        <v>191</v>
      </c>
      <c r="E594" s="18" t="s">
        <v>244</v>
      </c>
      <c r="F594" s="27">
        <f>G594+H594+I594+J594</f>
        <v>270882</v>
      </c>
      <c r="G594" s="37">
        <v>174650</v>
      </c>
      <c r="H594" s="37">
        <v>66495</v>
      </c>
      <c r="I594" s="37">
        <v>13289</v>
      </c>
      <c r="J594" s="37">
        <v>16448</v>
      </c>
      <c r="K594" s="37"/>
      <c r="L594" s="61">
        <v>20050707</v>
      </c>
    </row>
    <row r="595" spans="1:12" ht="15">
      <c r="A595" s="7">
        <v>565</v>
      </c>
      <c r="B595" s="17" t="s">
        <v>246</v>
      </c>
      <c r="C595" s="18" t="s">
        <v>236</v>
      </c>
      <c r="D595" s="17" t="s">
        <v>191</v>
      </c>
      <c r="E595" s="18" t="s">
        <v>247</v>
      </c>
      <c r="F595" s="27">
        <f>G595+H595+I595+J595</f>
        <v>259381</v>
      </c>
      <c r="G595" s="37">
        <v>0</v>
      </c>
      <c r="H595" s="37">
        <v>230818</v>
      </c>
      <c r="I595" s="37">
        <v>0</v>
      </c>
      <c r="J595" s="37">
        <v>28563</v>
      </c>
      <c r="K595" s="37"/>
      <c r="L595" s="61">
        <v>20050608</v>
      </c>
    </row>
    <row r="596" spans="1:12" s="5" customFormat="1" ht="15">
      <c r="A596" s="7">
        <v>566</v>
      </c>
      <c r="B596" s="17" t="s">
        <v>248</v>
      </c>
      <c r="C596" s="18" t="s">
        <v>239</v>
      </c>
      <c r="D596" s="17" t="s">
        <v>191</v>
      </c>
      <c r="E596" s="18" t="s">
        <v>519</v>
      </c>
      <c r="F596" s="27">
        <f>G596+H596+I596+J596</f>
        <v>969970</v>
      </c>
      <c r="G596" s="37">
        <v>630200</v>
      </c>
      <c r="H596" s="37">
        <v>326020</v>
      </c>
      <c r="I596" s="37">
        <v>500</v>
      </c>
      <c r="J596" s="37">
        <v>13250</v>
      </c>
      <c r="K596" s="37"/>
      <c r="L596" s="61">
        <v>20050608</v>
      </c>
    </row>
    <row r="597" spans="1:12" ht="15">
      <c r="A597" s="7">
        <v>567</v>
      </c>
      <c r="B597" s="17" t="s">
        <v>249</v>
      </c>
      <c r="C597" s="18" t="s">
        <v>242</v>
      </c>
      <c r="D597" s="17" t="s">
        <v>191</v>
      </c>
      <c r="E597" s="18" t="s">
        <v>250</v>
      </c>
      <c r="F597" s="50" t="s">
        <v>1728</v>
      </c>
      <c r="G597" s="50" t="s">
        <v>1728</v>
      </c>
      <c r="H597" s="50" t="s">
        <v>1728</v>
      </c>
      <c r="I597" s="50" t="s">
        <v>1728</v>
      </c>
      <c r="J597" s="50" t="s">
        <v>1728</v>
      </c>
      <c r="K597" s="50"/>
      <c r="L597" s="50" t="s">
        <v>1728</v>
      </c>
    </row>
    <row r="598" spans="1:12" s="6" customFormat="1" ht="15.75">
      <c r="A598" s="29">
        <v>568</v>
      </c>
      <c r="B598" s="30"/>
      <c r="C598" s="18" t="s">
        <v>245</v>
      </c>
      <c r="D598" s="17"/>
      <c r="E598" s="27" t="s">
        <v>115</v>
      </c>
      <c r="F598" s="27">
        <f>G598+H598+I598+J598</f>
        <v>135569921</v>
      </c>
      <c r="G598" s="37">
        <v>65000</v>
      </c>
      <c r="H598" s="37">
        <v>10266437</v>
      </c>
      <c r="I598" s="37">
        <v>100462499</v>
      </c>
      <c r="J598" s="37">
        <v>24775985</v>
      </c>
      <c r="K598" s="37"/>
      <c r="L598" s="61">
        <v>20050707</v>
      </c>
    </row>
    <row r="599" ht="15">
      <c r="F599" s="52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2005-09-20T16:07:04Z</dcterms:modified>
  <cp:category/>
  <cp:version/>
  <cp:contentType/>
  <cp:contentStatus/>
</cp:coreProperties>
</file>