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<sst xmlns="http://schemas.openxmlformats.org/spreadsheetml/2006/main" count="7303" uniqueCount="1731">
  <si>
    <t>Missing data</t>
  </si>
  <si>
    <t>August</t>
  </si>
  <si>
    <t>January through August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</si>
  <si>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</si>
  <si>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</si>
  <si>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</si>
  <si>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</si>
  <si>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</si>
  <si>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</si>
  <si>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</si>
  <si>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</si>
  <si>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</si>
  <si>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</si>
  <si>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</si>
  <si>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</si>
  <si>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</si>
  <si>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</si>
  <si>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</si>
  <si>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</si>
  <si>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</si>
  <si>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</si>
  <si>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</si>
  <si>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</si>
  <si>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</si>
  <si>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</si>
  <si>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</si>
  <si>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</si>
  <si>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</si>
  <si>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</si>
  <si>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</si>
  <si>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</si>
  <si>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</si>
  <si>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</si>
  <si>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</si>
  <si>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</si>
  <si>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</si>
  <si>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</si>
  <si>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</si>
  <si>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</si>
  <si>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</si>
  <si>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</si>
  <si>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</si>
  <si>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</si>
  <si>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</si>
  <si>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</si>
  <si>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</si>
  <si>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</si>
  <si>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</si>
  <si>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</si>
  <si>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</si>
  <si>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</si>
  <si>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</si>
  <si>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</si>
  <si>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</si>
  <si>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</si>
  <si>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</si>
  <si>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</si>
  <si>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</si>
  <si>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</si>
  <si>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</si>
  <si>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</si>
  <si>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</si>
  <si>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</si>
  <si>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</si>
  <si>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</si>
  <si>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</si>
  <si>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</si>
  <si>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</si>
  <si>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</si>
  <si>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</si>
  <si>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</si>
  <si>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</si>
  <si>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</si>
  <si>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</si>
  <si>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</si>
  <si>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</si>
  <si>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</si>
  <si>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</si>
  <si>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</si>
  <si>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</si>
  <si>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</si>
  <si>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</si>
  <si>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</si>
  <si>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</si>
  <si>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</si>
  <si>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</si>
  <si>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</si>
  <si>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</si>
  <si>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</si>
  <si>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</si>
  <si>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</si>
  <si>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</si>
  <si>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</si>
  <si>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</si>
  <si>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</si>
  <si>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</si>
  <si>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</si>
  <si>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</si>
  <si>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</si>
  <si>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</si>
  <si>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</si>
  <si>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</si>
  <si>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</si>
  <si>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</si>
  <si>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</si>
  <si>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</si>
  <si>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</si>
  <si>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</si>
  <si>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</si>
  <si>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</si>
  <si>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</si>
  <si>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</si>
  <si>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</si>
  <si>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</si>
  <si>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</si>
  <si>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</si>
  <si>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</si>
  <si>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</si>
  <si>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</si>
  <si>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</si>
  <si>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</si>
  <si>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</si>
  <si>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</si>
  <si>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</si>
  <si>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</si>
  <si>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</si>
  <si>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</si>
  <si>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</si>
  <si>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</si>
  <si>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</si>
  <si>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</si>
  <si>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</si>
  <si>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</si>
  <si>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</si>
  <si>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</si>
  <si>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</si>
  <si>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</si>
  <si>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</si>
  <si>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</si>
  <si>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</si>
  <si>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</si>
  <si>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</si>
  <si>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</si>
  <si>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</si>
  <si>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</si>
  <si>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</si>
  <si>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</si>
  <si>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</si>
  <si>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</si>
  <si>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</si>
  <si>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</si>
  <si>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</si>
  <si>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</si>
  <si>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</si>
  <si>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</si>
  <si>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</si>
  <si>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</si>
  <si>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</si>
  <si>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</si>
  <si>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</si>
  <si>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</si>
  <si>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</si>
  <si>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</si>
  <si>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</si>
  <si>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</si>
  <si>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</si>
  <si>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</si>
  <si>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</si>
  <si>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</si>
  <si>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</si>
  <si>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</si>
  <si>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</si>
  <si>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</si>
  <si>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</si>
  <si>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</si>
  <si>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</si>
  <si>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</si>
  <si>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</si>
  <si>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</si>
  <si>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</si>
  <si>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</si>
  <si>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</si>
  <si>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</si>
  <si>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</si>
  <si>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</si>
  <si>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</si>
  <si>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</si>
  <si>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</si>
  <si>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</si>
  <si>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</si>
  <si>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</si>
  <si>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</si>
  <si>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</si>
  <si>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</si>
  <si>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</si>
  <si>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</si>
  <si>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</si>
  <si>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</si>
  <si>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</si>
  <si>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</si>
  <si>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</si>
  <si>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</si>
  <si>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</si>
  <si>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</si>
  <si>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</si>
  <si>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</si>
  <si>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</si>
  <si>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</si>
  <si>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</si>
  <si>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</si>
  <si>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</si>
  <si>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</si>
  <si>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</si>
  <si>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</si>
  <si>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</si>
  <si>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</si>
  <si>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</si>
  <si>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</si>
  <si>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</si>
  <si>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</si>
  <si>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</si>
  <si>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</si>
  <si>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</si>
  <si>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</si>
  <si>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</si>
  <si>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</si>
  <si>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</si>
  <si>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</si>
  <si>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</si>
  <si>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</si>
  <si>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</si>
  <si>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</si>
  <si>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</si>
  <si>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</si>
  <si>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</si>
  <si>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</si>
  <si>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</si>
  <si>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</si>
  <si>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</si>
  <si>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</si>
  <si>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</si>
  <si>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</si>
  <si>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</si>
  <si>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</si>
  <si>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</si>
  <si>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</si>
  <si>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</si>
  <si>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</si>
  <si>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</si>
  <si>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</si>
  <si>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</si>
  <si>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</si>
  <si>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</si>
  <si>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</si>
  <si>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</si>
  <si>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</si>
  <si>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</si>
  <si>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</si>
  <si>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</si>
  <si>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</si>
  <si>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</si>
  <si>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</si>
  <si>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</si>
  <si>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</si>
  <si>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</si>
  <si>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</si>
  <si>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</si>
  <si>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</si>
  <si>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</si>
  <si>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</si>
  <si>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</si>
  <si>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</si>
  <si>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</si>
  <si>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</si>
  <si>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</si>
  <si>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</si>
  <si>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</si>
  <si>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</si>
  <si>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</si>
  <si>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</si>
  <si>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</si>
  <si>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</si>
  <si>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</si>
  <si>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</si>
  <si>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</si>
  <si>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</si>
  <si>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</si>
  <si>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</si>
  <si>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</si>
  <si>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</si>
  <si>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</si>
  <si>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</si>
  <si>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</si>
  <si>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</si>
  <si>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</si>
  <si>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</si>
  <si>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</si>
  <si>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</si>
  <si>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</si>
  <si>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</si>
  <si>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</si>
  <si>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</si>
  <si>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</si>
  <si>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</si>
  <si>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</si>
  <si>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</si>
  <si>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</si>
  <si>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</si>
  <si>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</si>
  <si>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</si>
  <si>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</si>
  <si>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</si>
  <si>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</si>
  <si>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</si>
  <si>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</si>
  <si>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</si>
  <si>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</si>
  <si>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</si>
  <si>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</si>
  <si>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</si>
  <si>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</si>
  <si>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</si>
  <si>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</si>
  <si>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</si>
  <si>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</si>
  <si>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</si>
  <si>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</si>
  <si>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</si>
  <si>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</si>
  <si>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</si>
  <si>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</si>
  <si>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</si>
  <si>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</si>
  <si>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</si>
  <si>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</si>
  <si>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</si>
  <si>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</si>
  <si>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</si>
  <si>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</si>
  <si>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</si>
  <si>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</si>
  <si>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</si>
  <si>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</si>
  <si>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</si>
  <si>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</si>
  <si>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</si>
  <si>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</si>
  <si>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</si>
  <si>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</si>
  <si>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</si>
  <si>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</si>
  <si>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</si>
  <si>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</si>
  <si>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</si>
  <si>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</si>
  <si>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</si>
  <si>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</si>
  <si>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</si>
  <si>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</si>
  <si>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</si>
  <si>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</si>
  <si>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</si>
  <si>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</si>
  <si>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</si>
  <si>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</si>
  <si>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</si>
  <si>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</si>
  <si>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</si>
  <si>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</si>
  <si>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</si>
  <si>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</si>
  <si>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</si>
  <si>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</si>
  <si>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</si>
  <si>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</si>
  <si>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</si>
  <si>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</si>
  <si>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</si>
  <si>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</si>
  <si>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</si>
  <si>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</si>
  <si>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</si>
  <si>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</si>
  <si>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</si>
  <si>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</si>
  <si>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</si>
  <si>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</si>
  <si>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</si>
  <si>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</si>
  <si>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</si>
  <si>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</si>
  <si>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</si>
  <si>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</si>
  <si>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</si>
  <si>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</si>
  <si>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</si>
  <si>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</si>
  <si>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</si>
  <si>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</si>
  <si>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</si>
  <si>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</si>
  <si>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</si>
  <si>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</si>
  <si>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</si>
  <si>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</si>
  <si>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</si>
  <si>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</si>
  <si>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</si>
  <si>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</si>
  <si>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</si>
  <si>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</si>
  <si>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</si>
  <si>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</si>
  <si>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</si>
  <si>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</si>
  <si>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</si>
  <si>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</si>
  <si>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</si>
  <si>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</si>
  <si>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</si>
  <si>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</si>
  <si>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</si>
  <si>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</si>
  <si>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</si>
  <si>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</si>
  <si>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</si>
  <si>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</si>
  <si>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</si>
  <si>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</si>
  <si>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</si>
  <si>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</si>
  <si>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</si>
  <si>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</si>
  <si>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</si>
  <si>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</si>
  <si>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</si>
  <si>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</si>
  <si>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</si>
  <si>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</si>
  <si>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</si>
  <si>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</si>
  <si>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</si>
  <si>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</si>
  <si>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</si>
  <si>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</si>
  <si>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</si>
  <si>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</si>
  <si>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</si>
  <si>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</si>
  <si>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</si>
  <si>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</si>
  <si>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</si>
  <si>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</si>
  <si>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</si>
  <si>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</si>
  <si>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</si>
  <si>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</si>
  <si>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</si>
  <si>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</si>
  <si>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</si>
  <si>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</si>
  <si>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</si>
  <si>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</si>
  <si>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</si>
  <si>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</si>
  <si>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</si>
  <si>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</si>
  <si>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</si>
  <si>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</si>
  <si>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</si>
  <si>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</si>
  <si>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</si>
  <si>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</si>
  <si>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</si>
  <si>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</si>
  <si>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</si>
  <si>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</si>
  <si>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</si>
  <si>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</si>
  <si>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</si>
  <si>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</si>
  <si>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</si>
  <si>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</si>
  <si>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</si>
  <si>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</si>
  <si>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</si>
  <si>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</si>
  <si>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</si>
  <si>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</si>
  <si>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</si>
  <si>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</si>
  <si>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</si>
  <si>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</si>
  <si>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</si>
  <si>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</si>
  <si>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</si>
  <si>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</si>
  <si>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</si>
  <si>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</si>
  <si>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</si>
  <si>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</si>
  <si>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</si>
  <si>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</si>
  <si>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</si>
  <si>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</si>
  <si>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</si>
  <si>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</si>
  <si>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</si>
  <si>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</si>
  <si>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</si>
  <si>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</si>
  <si>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</si>
  <si>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</si>
  <si>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</si>
  <si>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</si>
  <si>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</si>
  <si>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</si>
  <si>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</si>
  <si>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</si>
  <si>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</si>
  <si>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</si>
  <si>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</si>
  <si>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</si>
  <si>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</si>
  <si>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</si>
  <si>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</si>
  <si>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</si>
  <si>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</si>
  <si>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</si>
  <si>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</si>
  <si>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</si>
  <si>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</si>
  <si>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</si>
  <si>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</si>
  <si>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</si>
  <si>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</si>
  <si>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</si>
  <si>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</si>
  <si>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</si>
  <si>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</si>
  <si>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</si>
  <si>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</si>
  <si>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</si>
  <si>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</si>
  <si>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</si>
  <si>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</si>
  <si>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</si>
  <si>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</si>
  <si>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</si>
  <si>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</si>
  <si>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</si>
  <si>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</si>
  <si>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</si>
  <si>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</si>
  <si>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</si>
  <si>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</si>
  <si>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</si>
  <si>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</si>
  <si>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</si>
  <si>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</si>
  <si>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</si>
  <si>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</si>
  <si>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</si>
  <si>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</si>
  <si>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</si>
  <si>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</si>
  <si>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</si>
  <si>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</si>
  <si>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</si>
  <si>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</si>
  <si>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</si>
  <si>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</si>
  <si>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</si>
  <si>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</si>
  <si>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</si>
  <si>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</si>
  <si>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</si>
  <si>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</si>
  <si>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</si>
  <si>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</si>
  <si>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</si>
  <si>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</si>
  <si>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</si>
  <si>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</si>
  <si>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</si>
  <si>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</si>
  <si>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</si>
  <si>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</si>
  <si>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</si>
  <si>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Estimated cost of construction authorized by building permits, August 2005</t>
  </si>
  <si>
    <t>Source:  New Jersey Department of Community Affairs, 10/7/05</t>
  </si>
  <si>
    <t>Estimated cost of construction authorized by building permits, January through August 2005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</si>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</sst>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37" fontId="4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167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5" fontId="1" fillId="2" borderId="0" xfId="0" applyNumberFormat="1" applyFont="1" applyBorder="1" applyAlignment="1">
      <alignment shrinkToFit="1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167" fontId="1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9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3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">
        <v>591</v>
      </c>
      <c r="B1" s="3"/>
      <c r="C1" s="3"/>
      <c r="D1" s="3"/>
      <c r="E1" s="2"/>
      <c r="F1" s="2"/>
      <c r="G1" s="13"/>
    </row>
    <row r="2" spans="1:7" ht="18">
      <c r="A2" s="6" t="s">
        <v>626</v>
      </c>
      <c r="B2" s="3"/>
      <c r="C2" s="3"/>
      <c r="D2" s="3"/>
      <c r="E2" s="2"/>
      <c r="F2" s="2"/>
      <c r="G2" s="13"/>
    </row>
    <row r="3" spans="1:7" ht="15">
      <c r="A3" s="16" t="s">
        <v>590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625</v>
      </c>
      <c r="B6" s="9" t="s">
        <v>731</v>
      </c>
      <c r="C6" s="26" t="s">
        <v>618</v>
      </c>
      <c r="D6" s="24" t="s">
        <v>612</v>
      </c>
      <c r="E6" s="24" t="s">
        <v>622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422862429</v>
      </c>
      <c r="D7" s="45">
        <f>SUM(top_20_ytd!D7+top_20_ytd!E7)</f>
        <v>345641368</v>
      </c>
      <c r="E7" s="45">
        <f>SUM(top_20_ytd!F7+top_20_ytd!G7)</f>
        <v>77221061</v>
      </c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259642134</v>
      </c>
      <c r="D8" s="46">
        <f>SUM(top_20_ytd!D8+top_20_ytd!E8)</f>
        <v>161550731</v>
      </c>
      <c r="E8" s="46">
        <f>SUM(top_20_ytd!F8+top_20_ytd!G8)</f>
        <v>98091403</v>
      </c>
      <c r="G8" s="46"/>
    </row>
    <row r="9" spans="1:7" ht="15">
      <c r="A9" s="18" t="str">
        <f>top_20_ytd!A9</f>
        <v>Atlantic City</v>
      </c>
      <c r="B9" s="18" t="str">
        <f>top_20_ytd!B9</f>
        <v>Atlantic</v>
      </c>
      <c r="C9" s="46">
        <f t="shared" si="0"/>
        <v>216423834</v>
      </c>
      <c r="D9" s="46">
        <f>SUM(top_20_ytd!D9+top_20_ytd!E9)</f>
        <v>14753605</v>
      </c>
      <c r="E9" s="46">
        <f>SUM(top_20_ytd!F9+top_20_ytd!G9)</f>
        <v>201670229</v>
      </c>
      <c r="G9" s="46"/>
    </row>
    <row r="10" spans="1:7" ht="15">
      <c r="A10" s="18" t="str">
        <f>top_20_ytd!A10</f>
        <v>Hoboken City</v>
      </c>
      <c r="B10" s="18" t="str">
        <f>top_20_ytd!B10</f>
        <v>Hudson</v>
      </c>
      <c r="C10" s="46">
        <f t="shared" si="0"/>
        <v>127571394</v>
      </c>
      <c r="D10" s="46">
        <f>SUM(top_20_ytd!D10+top_20_ytd!E10)</f>
        <v>115102603</v>
      </c>
      <c r="E10" s="46">
        <f>SUM(top_20_ytd!F10+top_20_ytd!G10)</f>
        <v>12468791</v>
      </c>
      <c r="G10" s="46"/>
    </row>
    <row r="11" spans="1:7" ht="15">
      <c r="A11" s="18" t="str">
        <f>top_20_ytd!A11</f>
        <v>Englewood City</v>
      </c>
      <c r="B11" s="18" t="str">
        <f>top_20_ytd!B11</f>
        <v>Bergen</v>
      </c>
      <c r="C11" s="46">
        <f t="shared" si="0"/>
        <v>105460467</v>
      </c>
      <c r="D11" s="46">
        <f>SUM(top_20_ytd!D11+top_20_ytd!E11)</f>
        <v>81998019</v>
      </c>
      <c r="E11" s="46">
        <f>SUM(top_20_ytd!F11+top_20_ytd!G11)</f>
        <v>23462448</v>
      </c>
      <c r="G11" s="46"/>
    </row>
    <row r="12" spans="1:7" ht="15">
      <c r="A12" s="18" t="str">
        <f>top_20_ytd!A12</f>
        <v>Paramus Borough</v>
      </c>
      <c r="B12" s="18" t="str">
        <f>top_20_ytd!B12</f>
        <v>Bergen</v>
      </c>
      <c r="C12" s="46">
        <f t="shared" si="0"/>
        <v>98233684</v>
      </c>
      <c r="D12" s="46">
        <f>SUM(top_20_ytd!D12+top_20_ytd!E12)</f>
        <v>21796383</v>
      </c>
      <c r="E12" s="46">
        <f>SUM(top_20_ytd!F12+top_20_ytd!G12)</f>
        <v>76437301</v>
      </c>
      <c r="G12" s="46"/>
    </row>
    <row r="13" spans="1:7" ht="15">
      <c r="A13" s="18" t="str">
        <f>top_20_ytd!A13</f>
        <v>Warren Township</v>
      </c>
      <c r="B13" s="18" t="str">
        <f>top_20_ytd!B13</f>
        <v>Somerset</v>
      </c>
      <c r="C13" s="46">
        <f t="shared" si="0"/>
        <v>96676339</v>
      </c>
      <c r="D13" s="46">
        <f>SUM(top_20_ytd!D13+top_20_ytd!E13)</f>
        <v>17010441</v>
      </c>
      <c r="E13" s="46">
        <f>SUM(top_20_ytd!F13+top_20_ytd!G13)</f>
        <v>79665898</v>
      </c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91380134</v>
      </c>
      <c r="D14" s="46">
        <f>SUM(top_20_ytd!D14+top_20_ytd!E14)</f>
        <v>51171914</v>
      </c>
      <c r="E14" s="46">
        <f>SUM(top_20_ytd!F14+top_20_ytd!G14)</f>
        <v>40208220</v>
      </c>
      <c r="G14" s="46"/>
    </row>
    <row r="15" spans="1:7" ht="15">
      <c r="A15" s="18" t="str">
        <f>top_20_ytd!A15</f>
        <v>Jackson Township</v>
      </c>
      <c r="B15" s="18" t="str">
        <f>top_20_ytd!B15</f>
        <v>Ocean</v>
      </c>
      <c r="C15" s="46">
        <f t="shared" si="0"/>
        <v>91227813</v>
      </c>
      <c r="D15" s="46">
        <f>SUM(top_20_ytd!D15+top_20_ytd!E15)</f>
        <v>75177872</v>
      </c>
      <c r="E15" s="46">
        <f>SUM(top_20_ytd!F15+top_20_ytd!G15)</f>
        <v>16049941</v>
      </c>
      <c r="G15" s="46"/>
    </row>
    <row r="16" spans="1:7" ht="15">
      <c r="A16" s="18" t="str">
        <f>top_20_ytd!A16</f>
        <v>Livingston Township</v>
      </c>
      <c r="B16" s="18" t="str">
        <f>top_20_ytd!B16</f>
        <v>Essex</v>
      </c>
      <c r="C16" s="46">
        <f t="shared" si="0"/>
        <v>86575175</v>
      </c>
      <c r="D16" s="46">
        <f>SUM(top_20_ytd!D16+top_20_ytd!E16)</f>
        <v>56738147</v>
      </c>
      <c r="E16" s="46">
        <f>SUM(top_20_ytd!F16+top_20_ytd!G16)</f>
        <v>29837028</v>
      </c>
      <c r="G16" s="46"/>
    </row>
    <row r="17" spans="1:7" ht="15">
      <c r="A17" s="18" t="str">
        <f>top_20_ytd!A17</f>
        <v>Monroe Township</v>
      </c>
      <c r="B17" s="18" t="str">
        <f>top_20_ytd!B17</f>
        <v>Middlesex</v>
      </c>
      <c r="C17" s="46">
        <f t="shared" si="0"/>
        <v>85575294</v>
      </c>
      <c r="D17" s="46">
        <f>SUM(top_20_ytd!D17+top_20_ytd!E17)</f>
        <v>53702217</v>
      </c>
      <c r="E17" s="46">
        <f>SUM(top_20_ytd!F17+top_20_ytd!G17)</f>
        <v>31873077</v>
      </c>
      <c r="G17" s="46"/>
    </row>
    <row r="18" spans="1:7" ht="15">
      <c r="A18" s="18" t="str">
        <f>top_20_ytd!A18</f>
        <v>Ocean City</v>
      </c>
      <c r="B18" s="18" t="str">
        <f>top_20_ytd!B18</f>
        <v>Cape May</v>
      </c>
      <c r="C18" s="46">
        <f t="shared" si="0"/>
        <v>84438601</v>
      </c>
      <c r="D18" s="46">
        <f>SUM(top_20_ytd!D18+top_20_ytd!E18)</f>
        <v>79364112</v>
      </c>
      <c r="E18" s="46">
        <f>SUM(top_20_ytd!F18+top_20_ytd!G18)</f>
        <v>5074489</v>
      </c>
      <c r="G18" s="46"/>
    </row>
    <row r="19" spans="1:7" ht="15">
      <c r="A19" s="18" t="str">
        <f>top_20_ytd!A19</f>
        <v>Mount Laurel Township</v>
      </c>
      <c r="B19" s="18" t="str">
        <f>top_20_ytd!B19</f>
        <v>Burlington</v>
      </c>
      <c r="C19" s="46">
        <f t="shared" si="0"/>
        <v>83976536</v>
      </c>
      <c r="D19" s="46">
        <f>SUM(top_20_ytd!D19+top_20_ytd!E19)</f>
        <v>17823738</v>
      </c>
      <c r="E19" s="46">
        <f>SUM(top_20_ytd!F19+top_20_ytd!G19)</f>
        <v>66152798</v>
      </c>
      <c r="G19" s="46"/>
    </row>
    <row r="20" spans="1:7" ht="15">
      <c r="A20" s="18" t="str">
        <f>top_20_ytd!A20</f>
        <v>Lakewood Township</v>
      </c>
      <c r="B20" s="18" t="str">
        <f>top_20_ytd!B20</f>
        <v>Ocean</v>
      </c>
      <c r="C20" s="46">
        <f t="shared" si="0"/>
        <v>80816885</v>
      </c>
      <c r="D20" s="46">
        <f>SUM(top_20_ytd!D20+top_20_ytd!E20)</f>
        <v>43364577</v>
      </c>
      <c r="E20" s="46">
        <f>SUM(top_20_ytd!F20+top_20_ytd!G20)</f>
        <v>37452308</v>
      </c>
      <c r="G20" s="46"/>
    </row>
    <row r="21" spans="1:7" ht="15">
      <c r="A21" s="18" t="str">
        <f>top_20_ytd!A21</f>
        <v>Voorhees Township</v>
      </c>
      <c r="B21" s="18" t="str">
        <f>top_20_ytd!B21</f>
        <v>Camden</v>
      </c>
      <c r="C21" s="46">
        <f t="shared" si="0"/>
        <v>78032635</v>
      </c>
      <c r="D21" s="46">
        <f>SUM(top_20_ytd!D21+top_20_ytd!E21)</f>
        <v>37929090</v>
      </c>
      <c r="E21" s="46">
        <f>SUM(top_20_ytd!F21+top_20_ytd!G21)</f>
        <v>40103545</v>
      </c>
      <c r="G21" s="46"/>
    </row>
    <row r="22" spans="1:7" ht="15">
      <c r="A22" s="18" t="str">
        <f>top_20_ytd!A22</f>
        <v>Cherry Hill Township</v>
      </c>
      <c r="B22" s="18" t="str">
        <f>top_20_ytd!B22</f>
        <v>Camden</v>
      </c>
      <c r="C22" s="46">
        <f t="shared" si="0"/>
        <v>75118408</v>
      </c>
      <c r="D22" s="46">
        <f>SUM(top_20_ytd!D22+top_20_ytd!E22)</f>
        <v>23058751</v>
      </c>
      <c r="E22" s="46">
        <f>SUM(top_20_ytd!F22+top_20_ytd!G22)</f>
        <v>52059657</v>
      </c>
      <c r="G22" s="46"/>
    </row>
    <row r="23" spans="1:7" ht="15">
      <c r="A23" s="18" t="str">
        <f>top_20_ytd!A23</f>
        <v>Hamilton Township</v>
      </c>
      <c r="B23" s="18" t="str">
        <f>top_20_ytd!B23</f>
        <v>Mercer</v>
      </c>
      <c r="C23" s="46">
        <f t="shared" si="0"/>
        <v>73909740</v>
      </c>
      <c r="D23" s="46">
        <f>SUM(top_20_ytd!D23+top_20_ytd!E23)</f>
        <v>33092416</v>
      </c>
      <c r="E23" s="46">
        <f>SUM(top_20_ytd!F23+top_20_ytd!G23)</f>
        <v>40817324</v>
      </c>
      <c r="G23" s="46"/>
    </row>
    <row r="24" spans="1:7" ht="15">
      <c r="A24" s="18" t="str">
        <f>top_20_ytd!A24</f>
        <v>South Brunswick Township</v>
      </c>
      <c r="B24" s="18" t="str">
        <f>top_20_ytd!B24</f>
        <v>Middlesex</v>
      </c>
      <c r="C24" s="46">
        <f t="shared" si="0"/>
        <v>73853471</v>
      </c>
      <c r="D24" s="46">
        <f>SUM(top_20_ytd!D24+top_20_ytd!E24)</f>
        <v>21109015</v>
      </c>
      <c r="E24" s="46">
        <f>SUM(top_20_ytd!F24+top_20_ytd!G24)</f>
        <v>52744456</v>
      </c>
      <c r="G24" s="46"/>
    </row>
    <row r="25" spans="1:7" ht="15">
      <c r="A25" s="18" t="str">
        <f>top_20_ytd!A25</f>
        <v>Rockaway Township</v>
      </c>
      <c r="B25" s="18" t="str">
        <f>top_20_ytd!B25</f>
        <v>Morris</v>
      </c>
      <c r="C25" s="46">
        <f t="shared" si="0"/>
        <v>72736338</v>
      </c>
      <c r="D25" s="46">
        <f>SUM(top_20_ytd!D25+top_20_ytd!E25)</f>
        <v>22760428</v>
      </c>
      <c r="E25" s="46">
        <f>SUM(top_20_ytd!F25+top_20_ytd!G25)</f>
        <v>49975910</v>
      </c>
      <c r="G25" s="46"/>
    </row>
    <row r="26" spans="1:7" ht="15">
      <c r="A26" s="18" t="str">
        <f>top_20_ytd!A26</f>
        <v>Dover Township</v>
      </c>
      <c r="B26" s="18" t="str">
        <f>top_20_ytd!B26</f>
        <v>Ocean</v>
      </c>
      <c r="C26" s="46">
        <f t="shared" si="0"/>
        <v>72099567</v>
      </c>
      <c r="D26" s="46">
        <f>SUM(top_20_ytd!D26+top_20_ytd!E26)</f>
        <v>50279587</v>
      </c>
      <c r="E26" s="46">
        <f>SUM(top_20_ytd!F26+top_20_ytd!G26)</f>
        <v>21819980</v>
      </c>
      <c r="G26" s="46"/>
    </row>
    <row r="27" spans="1:5" ht="15">
      <c r="A27" s="18" t="s">
        <v>626</v>
      </c>
      <c r="B27" s="17"/>
      <c r="C27" s="52">
        <f>SUM(C7:C26)</f>
        <v>2376610878</v>
      </c>
      <c r="D27" s="52">
        <f>SUM(D7:D26)</f>
        <v>1323425014</v>
      </c>
      <c r="E27" s="52">
        <f>SUM(E7:E26)</f>
        <v>1053185864</v>
      </c>
    </row>
    <row r="28" spans="1:5" ht="15">
      <c r="A28" s="18" t="s">
        <v>620</v>
      </c>
      <c r="C28" s="55">
        <f>D28+E28</f>
        <v>9875901592</v>
      </c>
      <c r="D28" s="45">
        <f>top_20_ytd!D28+top_20_ytd!E28</f>
        <v>5787186860</v>
      </c>
      <c r="E28" s="45">
        <f>top_20_ytd!F28+top_20_ytd!G28</f>
        <v>4088714732</v>
      </c>
    </row>
    <row r="29" spans="1:5" ht="15">
      <c r="A29" s="18" t="s">
        <v>627</v>
      </c>
      <c r="C29" s="43">
        <f>C27/C28</f>
        <v>0.2406474847749779</v>
      </c>
      <c r="D29" s="43">
        <f>D27/D28</f>
        <v>0.22868192197961965</v>
      </c>
      <c r="E29" s="43">
        <f>E27/E28</f>
        <v>0.2575836009681294</v>
      </c>
    </row>
    <row r="40" spans="1:7" ht="15">
      <c r="A40" s="18" t="s">
        <v>736</v>
      </c>
      <c r="B40" s="17" t="s">
        <v>811</v>
      </c>
      <c r="C40" s="46" t="s">
        <v>737</v>
      </c>
      <c r="D40" s="46">
        <v>0</v>
      </c>
      <c r="E40" s="46">
        <v>0</v>
      </c>
      <c r="G40" s="62">
        <v>562</v>
      </c>
    </row>
    <row r="41" spans="1:7" ht="15">
      <c r="A41" s="18" t="s">
        <v>1630</v>
      </c>
      <c r="B41" s="17" t="s">
        <v>1612</v>
      </c>
      <c r="C41" s="46">
        <v>190625085</v>
      </c>
      <c r="D41" s="46">
        <v>117660527</v>
      </c>
      <c r="E41" s="46">
        <v>72964558</v>
      </c>
      <c r="G41" s="62">
        <v>252</v>
      </c>
    </row>
    <row r="42" spans="1:7" ht="15">
      <c r="A42" s="18" t="s">
        <v>877</v>
      </c>
      <c r="B42" s="17" t="s">
        <v>871</v>
      </c>
      <c r="C42" s="46">
        <v>183300147</v>
      </c>
      <c r="D42" s="46">
        <v>5756287</v>
      </c>
      <c r="E42" s="46">
        <v>177543860</v>
      </c>
      <c r="G42" s="62">
        <v>2</v>
      </c>
    </row>
    <row r="43" spans="1:7" ht="15">
      <c r="A43" s="18" t="s">
        <v>1517</v>
      </c>
      <c r="B43" s="17" t="s">
        <v>1476</v>
      </c>
      <c r="C43" s="46">
        <v>112502489</v>
      </c>
      <c r="D43" s="46">
        <v>43446370</v>
      </c>
      <c r="E43" s="46">
        <v>69056119</v>
      </c>
      <c r="G43" s="62">
        <v>214</v>
      </c>
    </row>
    <row r="44" spans="1:7" ht="15">
      <c r="A44" s="18" t="s">
        <v>1505</v>
      </c>
      <c r="B44" s="17" t="s">
        <v>1476</v>
      </c>
      <c r="C44" s="46">
        <v>66796208</v>
      </c>
      <c r="D44" s="46">
        <v>41157927</v>
      </c>
      <c r="E44" s="46">
        <v>25638281</v>
      </c>
      <c r="G44" s="62">
        <v>210</v>
      </c>
    </row>
    <row r="45" spans="1:7" ht="15">
      <c r="A45" s="18" t="s">
        <v>504</v>
      </c>
      <c r="B45" s="17" t="s">
        <v>483</v>
      </c>
      <c r="C45" s="46">
        <v>64022315</v>
      </c>
      <c r="D45" s="46">
        <v>6118130</v>
      </c>
      <c r="E45" s="46">
        <v>57904185</v>
      </c>
      <c r="G45" s="62">
        <v>454</v>
      </c>
    </row>
    <row r="46" spans="1:7" ht="15">
      <c r="A46" s="18" t="s">
        <v>659</v>
      </c>
      <c r="B46" s="17" t="s">
        <v>583</v>
      </c>
      <c r="C46" s="46">
        <v>54940712</v>
      </c>
      <c r="D46" s="46">
        <v>7323040</v>
      </c>
      <c r="E46" s="46">
        <v>47617672</v>
      </c>
      <c r="G46" s="62">
        <v>498</v>
      </c>
    </row>
    <row r="47" spans="1:7" ht="15">
      <c r="A47" s="18" t="s">
        <v>757</v>
      </c>
      <c r="B47" s="17" t="s">
        <v>746</v>
      </c>
      <c r="C47" s="46">
        <v>52722136</v>
      </c>
      <c r="D47" s="46">
        <v>9733476</v>
      </c>
      <c r="E47" s="46">
        <v>42988660</v>
      </c>
      <c r="G47" s="62">
        <v>527</v>
      </c>
    </row>
    <row r="48" spans="1:7" ht="15">
      <c r="A48" s="18" t="s">
        <v>1408</v>
      </c>
      <c r="B48" s="17" t="s">
        <v>1384</v>
      </c>
      <c r="C48" s="46">
        <v>47536775</v>
      </c>
      <c r="D48" s="46">
        <v>44508333</v>
      </c>
      <c r="E48" s="46">
        <v>3028442</v>
      </c>
      <c r="G48" s="62">
        <v>178</v>
      </c>
    </row>
    <row r="49" spans="1:7" ht="15">
      <c r="A49" s="18" t="s">
        <v>1224</v>
      </c>
      <c r="B49" s="17" t="s">
        <v>1152</v>
      </c>
      <c r="C49" s="46">
        <v>46728590</v>
      </c>
      <c r="D49" s="46">
        <v>4392046</v>
      </c>
      <c r="E49" s="46">
        <v>42336544</v>
      </c>
      <c r="G49" s="62">
        <v>117</v>
      </c>
    </row>
    <row r="50" spans="1:7" ht="15">
      <c r="A50" s="18" t="s">
        <v>417</v>
      </c>
      <c r="B50" s="17" t="s">
        <v>384</v>
      </c>
      <c r="C50" s="46">
        <v>45415455</v>
      </c>
      <c r="D50" s="46">
        <v>37548396</v>
      </c>
      <c r="E50" s="46">
        <v>7867059</v>
      </c>
      <c r="G50" s="62">
        <v>425</v>
      </c>
    </row>
    <row r="51" spans="1:7" ht="15">
      <c r="A51" s="18" t="s">
        <v>187</v>
      </c>
      <c r="B51" s="17" t="s">
        <v>109</v>
      </c>
      <c r="C51" s="46">
        <v>43268180</v>
      </c>
      <c r="D51" s="46">
        <v>22435980</v>
      </c>
      <c r="E51" s="46">
        <v>20832200</v>
      </c>
      <c r="G51" s="62">
        <v>348</v>
      </c>
    </row>
    <row r="52" spans="1:7" ht="15">
      <c r="A52" s="18" t="s">
        <v>1573</v>
      </c>
      <c r="B52" s="17" t="s">
        <v>35</v>
      </c>
      <c r="C52" s="46">
        <v>36084561</v>
      </c>
      <c r="D52" s="46">
        <v>25172187</v>
      </c>
      <c r="E52" s="46">
        <v>10912374</v>
      </c>
      <c r="G52" s="62">
        <v>310</v>
      </c>
    </row>
    <row r="53" spans="1:7" ht="15">
      <c r="A53" s="18" t="s">
        <v>1086</v>
      </c>
      <c r="B53" s="17" t="s">
        <v>941</v>
      </c>
      <c r="C53" s="46">
        <v>34804380</v>
      </c>
      <c r="D53" s="46">
        <v>21035445</v>
      </c>
      <c r="E53" s="46">
        <v>13768935</v>
      </c>
      <c r="G53" s="62">
        <v>71</v>
      </c>
    </row>
    <row r="54" spans="1:7" ht="15">
      <c r="A54" s="18" t="s">
        <v>1197</v>
      </c>
      <c r="B54" s="17" t="s">
        <v>1152</v>
      </c>
      <c r="C54" s="46">
        <v>32927131</v>
      </c>
      <c r="D54" s="46">
        <v>7153981</v>
      </c>
      <c r="E54" s="46">
        <v>25773150</v>
      </c>
      <c r="G54" s="62">
        <v>108</v>
      </c>
    </row>
    <row r="55" spans="1:7" ht="15">
      <c r="A55" s="18" t="s">
        <v>432</v>
      </c>
      <c r="B55" s="17" t="s">
        <v>384</v>
      </c>
      <c r="C55" s="46">
        <v>32851827</v>
      </c>
      <c r="D55" s="46">
        <v>12569908</v>
      </c>
      <c r="E55" s="46">
        <v>20281919</v>
      </c>
      <c r="G55" s="62">
        <v>430</v>
      </c>
    </row>
    <row r="56" spans="1:7" ht="15">
      <c r="A56" s="18" t="s">
        <v>336</v>
      </c>
      <c r="B56" s="17" t="s">
        <v>267</v>
      </c>
      <c r="C56" s="46">
        <v>32304884</v>
      </c>
      <c r="D56" s="46">
        <v>586183</v>
      </c>
      <c r="E56" s="46">
        <v>31718701</v>
      </c>
      <c r="G56" s="62">
        <v>398</v>
      </c>
    </row>
    <row r="57" spans="1:7" ht="15">
      <c r="A57" s="18" t="s">
        <v>1556</v>
      </c>
      <c r="B57" s="17" t="s">
        <v>583</v>
      </c>
      <c r="C57" s="46">
        <v>32153837</v>
      </c>
      <c r="D57" s="46">
        <v>25070145</v>
      </c>
      <c r="E57" s="46">
        <v>7083692</v>
      </c>
      <c r="G57" s="62">
        <v>486</v>
      </c>
    </row>
    <row r="58" spans="1:7" ht="15">
      <c r="A58" s="18" t="s">
        <v>1711</v>
      </c>
      <c r="B58" s="17" t="s">
        <v>1649</v>
      </c>
      <c r="C58" s="46">
        <v>31132318</v>
      </c>
      <c r="D58" s="46">
        <v>6604906</v>
      </c>
      <c r="E58" s="46">
        <v>24527412</v>
      </c>
      <c r="G58" s="62">
        <v>279</v>
      </c>
    </row>
    <row r="59" spans="1:7" ht="15">
      <c r="A59" s="18" t="s">
        <v>604</v>
      </c>
      <c r="B59" s="17" t="s">
        <v>583</v>
      </c>
      <c r="C59" s="46">
        <v>30962649</v>
      </c>
      <c r="D59" s="46">
        <v>13156029</v>
      </c>
      <c r="E59" s="46">
        <v>17806620</v>
      </c>
      <c r="G59" s="62">
        <v>484</v>
      </c>
    </row>
    <row r="60" spans="1:7" ht="15">
      <c r="A60" s="18" t="s">
        <v>405</v>
      </c>
      <c r="B60" s="17" t="s">
        <v>384</v>
      </c>
      <c r="C60" s="46">
        <v>30609127</v>
      </c>
      <c r="D60" s="46">
        <v>23929912</v>
      </c>
      <c r="E60" s="46">
        <v>6679215</v>
      </c>
      <c r="G60" s="62">
        <v>421</v>
      </c>
    </row>
    <row r="61" spans="1:7" ht="15">
      <c r="A61" s="18" t="s">
        <v>1299</v>
      </c>
      <c r="B61" s="17" t="s">
        <v>1272</v>
      </c>
      <c r="C61" s="46">
        <v>30298801</v>
      </c>
      <c r="D61" s="46">
        <v>12066633</v>
      </c>
      <c r="E61" s="46">
        <v>18232168</v>
      </c>
      <c r="G61" s="62">
        <v>142</v>
      </c>
    </row>
    <row r="62" spans="1:7" ht="15">
      <c r="A62" s="18" t="s">
        <v>96</v>
      </c>
      <c r="B62" s="17" t="s">
        <v>35</v>
      </c>
      <c r="C62" s="46">
        <v>29902239</v>
      </c>
      <c r="D62" s="46">
        <v>7988818</v>
      </c>
      <c r="E62" s="46">
        <v>21913421</v>
      </c>
      <c r="G62" s="62">
        <v>318</v>
      </c>
    </row>
    <row r="63" spans="1:7" ht="15">
      <c r="A63" s="18" t="s">
        <v>569</v>
      </c>
      <c r="B63" s="17" t="s">
        <v>35</v>
      </c>
      <c r="C63" s="46">
        <v>29684026</v>
      </c>
      <c r="D63" s="46">
        <v>3990185</v>
      </c>
      <c r="E63" s="46">
        <v>25693841</v>
      </c>
      <c r="G63" s="62">
        <v>311</v>
      </c>
    </row>
    <row r="64" spans="1:7" ht="15">
      <c r="A64" s="18" t="s">
        <v>50</v>
      </c>
      <c r="B64" s="17" t="s">
        <v>35</v>
      </c>
      <c r="C64" s="46">
        <v>29236638</v>
      </c>
      <c r="D64" s="46">
        <v>10429934</v>
      </c>
      <c r="E64" s="46">
        <v>18806704</v>
      </c>
      <c r="G64" s="62">
        <v>302</v>
      </c>
    </row>
    <row r="65" spans="1:7" ht="15">
      <c r="A65" s="18" t="s">
        <v>354</v>
      </c>
      <c r="B65" s="17" t="s">
        <v>267</v>
      </c>
      <c r="C65" s="46">
        <v>28557734</v>
      </c>
      <c r="D65" s="46">
        <v>6388739</v>
      </c>
      <c r="E65" s="46">
        <v>22168995</v>
      </c>
      <c r="G65" s="62">
        <v>404</v>
      </c>
    </row>
    <row r="66" spans="1:7" ht="15">
      <c r="A66" s="18" t="s">
        <v>1080</v>
      </c>
      <c r="B66" s="17" t="s">
        <v>941</v>
      </c>
      <c r="C66" s="46">
        <v>28071272</v>
      </c>
      <c r="D66" s="46">
        <v>10161306</v>
      </c>
      <c r="E66" s="46">
        <v>17909966</v>
      </c>
      <c r="G66" s="62">
        <v>69</v>
      </c>
    </row>
    <row r="67" spans="1:7" ht="15">
      <c r="A67" s="18" t="s">
        <v>426</v>
      </c>
      <c r="B67" s="17" t="s">
        <v>384</v>
      </c>
      <c r="C67" s="46">
        <v>26961761</v>
      </c>
      <c r="D67" s="46">
        <v>18013872</v>
      </c>
      <c r="E67" s="46">
        <v>8947889</v>
      </c>
      <c r="G67" s="62">
        <v>428</v>
      </c>
    </row>
    <row r="68" spans="1:7" ht="15">
      <c r="A68" s="18" t="s">
        <v>372</v>
      </c>
      <c r="B68" s="17" t="s">
        <v>267</v>
      </c>
      <c r="C68" s="46">
        <v>26536220</v>
      </c>
      <c r="D68" s="46">
        <v>4611061</v>
      </c>
      <c r="E68" s="46">
        <v>21925159</v>
      </c>
      <c r="G68" s="62">
        <v>410</v>
      </c>
    </row>
    <row r="69" spans="1:7" ht="15">
      <c r="A69" s="18" t="s">
        <v>648</v>
      </c>
      <c r="B69" s="17" t="s">
        <v>583</v>
      </c>
      <c r="C69" s="46">
        <v>26252700</v>
      </c>
      <c r="D69" s="46">
        <v>24957902</v>
      </c>
      <c r="E69" s="46">
        <v>1294798</v>
      </c>
      <c r="G69" s="62">
        <v>494</v>
      </c>
    </row>
    <row r="70" spans="1:7" ht="15">
      <c r="A70" s="18" t="s">
        <v>1218</v>
      </c>
      <c r="B70" s="17" t="s">
        <v>1152</v>
      </c>
      <c r="C70" s="46">
        <v>25569785</v>
      </c>
      <c r="D70" s="46">
        <v>7053318</v>
      </c>
      <c r="E70" s="46">
        <v>18516467</v>
      </c>
      <c r="G70" s="62">
        <v>115</v>
      </c>
    </row>
    <row r="71" spans="1:7" ht="15">
      <c r="A71" s="18" t="s">
        <v>1405</v>
      </c>
      <c r="B71" s="17" t="s">
        <v>1384</v>
      </c>
      <c r="C71" s="46">
        <v>25269497</v>
      </c>
      <c r="D71" s="46">
        <v>24637047</v>
      </c>
      <c r="E71" s="46">
        <v>632450</v>
      </c>
      <c r="G71" s="62">
        <v>177</v>
      </c>
    </row>
    <row r="72" spans="1:7" ht="15">
      <c r="A72" s="18" t="s">
        <v>34</v>
      </c>
      <c r="B72" s="17" t="s">
        <v>1727</v>
      </c>
      <c r="C72" s="46">
        <v>24725325</v>
      </c>
      <c r="D72" s="46">
        <v>15591007</v>
      </c>
      <c r="E72" s="46">
        <v>9134318</v>
      </c>
      <c r="G72" s="62">
        <v>297</v>
      </c>
    </row>
    <row r="73" spans="1:7" ht="15">
      <c r="A73" s="18" t="s">
        <v>907</v>
      </c>
      <c r="B73" s="17" t="s">
        <v>1727</v>
      </c>
      <c r="C73" s="46">
        <v>24380402</v>
      </c>
      <c r="D73" s="46">
        <v>13528532</v>
      </c>
      <c r="E73" s="46">
        <v>10851870</v>
      </c>
      <c r="G73" s="62">
        <v>287</v>
      </c>
    </row>
    <row r="74" spans="1:7" ht="15">
      <c r="A74" s="18" t="s">
        <v>1611</v>
      </c>
      <c r="B74" s="17" t="s">
        <v>1541</v>
      </c>
      <c r="C74" s="46">
        <v>24250302</v>
      </c>
      <c r="D74" s="46">
        <v>23228602</v>
      </c>
      <c r="E74" s="46">
        <v>1021700</v>
      </c>
      <c r="G74" s="62">
        <v>246</v>
      </c>
    </row>
    <row r="75" spans="1:7" ht="15">
      <c r="A75" s="18" t="s">
        <v>1429</v>
      </c>
      <c r="B75" s="17" t="s">
        <v>1384</v>
      </c>
      <c r="C75" s="46">
        <v>23583890</v>
      </c>
      <c r="D75" s="46">
        <v>22491540</v>
      </c>
      <c r="E75" s="46">
        <v>1092350</v>
      </c>
      <c r="G75" s="62">
        <v>185</v>
      </c>
    </row>
    <row r="76" spans="1:7" ht="15">
      <c r="A76" s="18" t="s">
        <v>1627</v>
      </c>
      <c r="B76" s="17" t="s">
        <v>1612</v>
      </c>
      <c r="C76" s="46">
        <v>23467549</v>
      </c>
      <c r="D76" s="46">
        <v>19699621</v>
      </c>
      <c r="E76" s="46">
        <v>3767928</v>
      </c>
      <c r="G76" s="62">
        <v>251</v>
      </c>
    </row>
    <row r="77" spans="1:7" ht="15">
      <c r="A77" s="18" t="s">
        <v>157</v>
      </c>
      <c r="B77" s="17" t="s">
        <v>109</v>
      </c>
      <c r="C77" s="46">
        <v>23203569</v>
      </c>
      <c r="D77" s="46">
        <v>10933408</v>
      </c>
      <c r="E77" s="46">
        <v>12270161</v>
      </c>
      <c r="G77" s="62">
        <v>338</v>
      </c>
    </row>
    <row r="78" spans="1:7" ht="15">
      <c r="A78" s="18" t="s">
        <v>1615</v>
      </c>
      <c r="B78" s="17" t="s">
        <v>1612</v>
      </c>
      <c r="C78" s="46">
        <v>22493795</v>
      </c>
      <c r="D78" s="46">
        <v>5068516</v>
      </c>
      <c r="E78" s="46">
        <v>17425279</v>
      </c>
      <c r="G78" s="62">
        <v>247</v>
      </c>
    </row>
    <row r="79" spans="1:7" ht="15">
      <c r="A79" s="18" t="s">
        <v>1426</v>
      </c>
      <c r="B79" s="17" t="s">
        <v>1384</v>
      </c>
      <c r="C79" s="46">
        <v>22107376</v>
      </c>
      <c r="D79" s="46">
        <v>21010506</v>
      </c>
      <c r="E79" s="46">
        <v>1096870</v>
      </c>
      <c r="G79" s="62">
        <v>184</v>
      </c>
    </row>
    <row r="80" spans="1:7" ht="15">
      <c r="A80" s="18" t="s">
        <v>1380</v>
      </c>
      <c r="B80" s="17" t="s">
        <v>1272</v>
      </c>
      <c r="C80" s="46">
        <v>21806053</v>
      </c>
      <c r="D80" s="46">
        <v>18198004</v>
      </c>
      <c r="E80" s="46">
        <v>3608049</v>
      </c>
      <c r="G80" s="62">
        <v>169</v>
      </c>
    </row>
    <row r="81" spans="1:7" ht="15">
      <c r="A81" s="18" t="s">
        <v>592</v>
      </c>
      <c r="B81" s="17" t="s">
        <v>583</v>
      </c>
      <c r="C81" s="46">
        <v>21639144</v>
      </c>
      <c r="D81" s="46">
        <v>7853094</v>
      </c>
      <c r="E81" s="46">
        <v>13786050</v>
      </c>
      <c r="G81" s="62">
        <v>480</v>
      </c>
    </row>
    <row r="82" spans="1:7" ht="15">
      <c r="A82" s="18" t="s">
        <v>26</v>
      </c>
      <c r="B82" s="17" t="s">
        <v>1727</v>
      </c>
      <c r="C82" s="46">
        <v>21026750</v>
      </c>
      <c r="D82" s="46">
        <v>15201811</v>
      </c>
      <c r="E82" s="46">
        <v>5824939</v>
      </c>
      <c r="G82" s="62">
        <v>294</v>
      </c>
    </row>
    <row r="83" spans="1:7" ht="15">
      <c r="A83" s="18" t="s">
        <v>202</v>
      </c>
      <c r="B83" s="17" t="s">
        <v>109</v>
      </c>
      <c r="C83" s="46">
        <v>20687141</v>
      </c>
      <c r="D83" s="46">
        <v>16595536</v>
      </c>
      <c r="E83" s="46">
        <v>4091605</v>
      </c>
      <c r="G83" s="62">
        <v>353</v>
      </c>
    </row>
    <row r="84" spans="1:7" ht="15">
      <c r="A84" s="18" t="s">
        <v>1475</v>
      </c>
      <c r="B84" s="17" t="s">
        <v>1433</v>
      </c>
      <c r="C84" s="46">
        <v>20509309</v>
      </c>
      <c r="D84" s="46">
        <v>6837900</v>
      </c>
      <c r="E84" s="46">
        <v>13671409</v>
      </c>
      <c r="G84" s="62">
        <v>200</v>
      </c>
    </row>
    <row r="85" spans="1:7" ht="15">
      <c r="A85" s="18" t="s">
        <v>992</v>
      </c>
      <c r="B85" s="17" t="s">
        <v>941</v>
      </c>
      <c r="C85" s="46">
        <v>19986080</v>
      </c>
      <c r="D85" s="46">
        <v>4565767</v>
      </c>
      <c r="E85" s="46">
        <v>15420313</v>
      </c>
      <c r="G85" s="62">
        <v>40</v>
      </c>
    </row>
    <row r="86" spans="1:7" ht="15">
      <c r="A86" s="18" t="s">
        <v>263</v>
      </c>
      <c r="B86" s="17" t="s">
        <v>109</v>
      </c>
      <c r="C86" s="46">
        <v>19951571</v>
      </c>
      <c r="D86" s="46">
        <v>15172449</v>
      </c>
      <c r="E86" s="46">
        <v>4779122</v>
      </c>
      <c r="G86" s="62">
        <v>374</v>
      </c>
    </row>
    <row r="87" spans="1:7" ht="15">
      <c r="A87" s="18" t="s">
        <v>435</v>
      </c>
      <c r="B87" s="17" t="s">
        <v>384</v>
      </c>
      <c r="C87" s="46">
        <v>19763638</v>
      </c>
      <c r="D87" s="46">
        <v>19165273</v>
      </c>
      <c r="E87" s="46">
        <v>598365</v>
      </c>
      <c r="G87" s="62">
        <v>431</v>
      </c>
    </row>
    <row r="88" spans="1:7" ht="15">
      <c r="A88" s="18" t="s">
        <v>1457</v>
      </c>
      <c r="B88" s="17" t="s">
        <v>1727</v>
      </c>
      <c r="C88" s="46">
        <v>19366720</v>
      </c>
      <c r="D88" s="46">
        <v>8331957</v>
      </c>
      <c r="E88" s="46">
        <v>11034763</v>
      </c>
      <c r="G88" s="62">
        <v>291</v>
      </c>
    </row>
    <row r="89" spans="1:7" ht="15">
      <c r="A89" s="18" t="s">
        <v>1317</v>
      </c>
      <c r="B89" s="17" t="s">
        <v>1272</v>
      </c>
      <c r="C89" s="46">
        <v>19220633</v>
      </c>
      <c r="D89" s="46">
        <v>13383853</v>
      </c>
      <c r="E89" s="46">
        <v>5836780</v>
      </c>
      <c r="G89" s="62">
        <v>148</v>
      </c>
    </row>
    <row r="90" spans="1:7" ht="15">
      <c r="A90" s="18" t="s">
        <v>1511</v>
      </c>
      <c r="B90" s="17" t="s">
        <v>1476</v>
      </c>
      <c r="C90" s="46">
        <v>18916296</v>
      </c>
      <c r="D90" s="46">
        <v>13867093</v>
      </c>
      <c r="E90" s="46">
        <v>5049203</v>
      </c>
      <c r="G90" s="62">
        <v>212</v>
      </c>
    </row>
    <row r="91" spans="1:7" ht="15">
      <c r="A91" s="18" t="s">
        <v>62</v>
      </c>
      <c r="B91" s="17" t="s">
        <v>35</v>
      </c>
      <c r="C91" s="46">
        <v>18709101</v>
      </c>
      <c r="D91" s="46">
        <v>18344095</v>
      </c>
      <c r="E91" s="46">
        <v>365006</v>
      </c>
      <c r="G91" s="62">
        <v>306</v>
      </c>
    </row>
    <row r="92" spans="1:7" ht="15">
      <c r="A92" s="18" t="s">
        <v>1639</v>
      </c>
      <c r="B92" s="17" t="s">
        <v>1612</v>
      </c>
      <c r="C92" s="46">
        <v>18471360</v>
      </c>
      <c r="D92" s="46">
        <v>6742717</v>
      </c>
      <c r="E92" s="46">
        <v>11728643</v>
      </c>
      <c r="G92" s="62">
        <v>255</v>
      </c>
    </row>
    <row r="93" spans="1:7" ht="15">
      <c r="A93" s="18" t="s">
        <v>895</v>
      </c>
      <c r="B93" s="17" t="s">
        <v>871</v>
      </c>
      <c r="C93" s="46">
        <v>18443263</v>
      </c>
      <c r="D93" s="46">
        <v>15621291</v>
      </c>
      <c r="E93" s="46">
        <v>2821972</v>
      </c>
      <c r="G93" s="62">
        <v>8</v>
      </c>
    </row>
    <row r="94" spans="1:7" ht="15">
      <c r="A94" s="18" t="s">
        <v>87</v>
      </c>
      <c r="B94" s="17" t="s">
        <v>35</v>
      </c>
      <c r="C94" s="46">
        <v>18304786</v>
      </c>
      <c r="D94" s="46">
        <v>5382357</v>
      </c>
      <c r="E94" s="46">
        <v>12922429</v>
      </c>
      <c r="G94" s="62">
        <v>315</v>
      </c>
    </row>
    <row r="95" spans="1:7" ht="15">
      <c r="A95" s="18" t="s">
        <v>1599</v>
      </c>
      <c r="B95" s="17" t="s">
        <v>1541</v>
      </c>
      <c r="C95" s="46">
        <v>18112132</v>
      </c>
      <c r="D95" s="46">
        <v>10282774</v>
      </c>
      <c r="E95" s="46">
        <v>7829358</v>
      </c>
      <c r="G95" s="62">
        <v>242</v>
      </c>
    </row>
    <row r="96" spans="1:7" ht="15">
      <c r="A96" s="18" t="s">
        <v>1296</v>
      </c>
      <c r="B96" s="17" t="s">
        <v>1272</v>
      </c>
      <c r="C96" s="46">
        <v>17444955</v>
      </c>
      <c r="D96" s="46">
        <v>6004878</v>
      </c>
      <c r="E96" s="46">
        <v>11440077</v>
      </c>
      <c r="G96" s="62">
        <v>141</v>
      </c>
    </row>
    <row r="97" spans="1:7" ht="15">
      <c r="A97" s="18" t="s">
        <v>798</v>
      </c>
      <c r="B97" s="17" t="s">
        <v>746</v>
      </c>
      <c r="C97" s="46">
        <v>17413095</v>
      </c>
      <c r="D97" s="46">
        <v>14609338</v>
      </c>
      <c r="E97" s="46">
        <v>2803757</v>
      </c>
      <c r="G97" s="62">
        <v>541</v>
      </c>
    </row>
    <row r="98" spans="1:7" ht="15">
      <c r="A98" s="18" t="s">
        <v>1387</v>
      </c>
      <c r="B98" s="17" t="s">
        <v>1384</v>
      </c>
      <c r="C98" s="46">
        <v>17394080</v>
      </c>
      <c r="D98" s="46">
        <v>16223329</v>
      </c>
      <c r="E98" s="46">
        <v>1170751</v>
      </c>
      <c r="G98" s="62">
        <v>171</v>
      </c>
    </row>
    <row r="99" spans="1:7" ht="15">
      <c r="A99" s="18" t="s">
        <v>950</v>
      </c>
      <c r="B99" s="17" t="s">
        <v>941</v>
      </c>
      <c r="C99" s="46">
        <v>17238908</v>
      </c>
      <c r="D99" s="46">
        <v>17064603</v>
      </c>
      <c r="E99" s="46">
        <v>174305</v>
      </c>
      <c r="G99" s="62">
        <v>26</v>
      </c>
    </row>
    <row r="100" spans="1:7" ht="15">
      <c r="A100" s="18" t="s">
        <v>108</v>
      </c>
      <c r="B100" s="17" t="s">
        <v>35</v>
      </c>
      <c r="C100" s="46">
        <v>17213063</v>
      </c>
      <c r="D100" s="46">
        <v>9414927</v>
      </c>
      <c r="E100" s="46">
        <v>7798136</v>
      </c>
      <c r="G100" s="62">
        <v>322</v>
      </c>
    </row>
    <row r="101" spans="1:7" ht="15">
      <c r="A101" s="18" t="s">
        <v>402</v>
      </c>
      <c r="B101" s="17" t="s">
        <v>384</v>
      </c>
      <c r="C101" s="46">
        <v>17195850</v>
      </c>
      <c r="D101" s="46">
        <v>10659754</v>
      </c>
      <c r="E101" s="46">
        <v>6536096</v>
      </c>
      <c r="G101" s="62">
        <v>420</v>
      </c>
    </row>
    <row r="102" spans="1:7" ht="15">
      <c r="A102" s="18" t="s">
        <v>522</v>
      </c>
      <c r="B102" s="17" t="s">
        <v>483</v>
      </c>
      <c r="C102" s="46">
        <v>16780697</v>
      </c>
      <c r="D102" s="46">
        <v>14598641</v>
      </c>
      <c r="E102" s="46">
        <v>2182056</v>
      </c>
      <c r="G102" s="62">
        <v>460</v>
      </c>
    </row>
    <row r="103" spans="1:7" ht="15">
      <c r="A103" s="18" t="s">
        <v>473</v>
      </c>
      <c r="B103" s="17" t="s">
        <v>384</v>
      </c>
      <c r="C103" s="46">
        <v>16697249</v>
      </c>
      <c r="D103" s="46">
        <v>6610095</v>
      </c>
      <c r="E103" s="46">
        <v>10087154</v>
      </c>
      <c r="G103" s="62">
        <v>444</v>
      </c>
    </row>
    <row r="104" spans="1:7" ht="15">
      <c r="A104" s="18" t="s">
        <v>294</v>
      </c>
      <c r="B104" s="17" t="s">
        <v>267</v>
      </c>
      <c r="C104" s="46">
        <v>16650297</v>
      </c>
      <c r="D104" s="46">
        <v>1256049</v>
      </c>
      <c r="E104" s="46">
        <v>15394248</v>
      </c>
      <c r="G104" s="62">
        <v>384</v>
      </c>
    </row>
    <row r="105" spans="1:7" ht="15">
      <c r="A105" s="18" t="s">
        <v>29</v>
      </c>
      <c r="B105" s="17" t="s">
        <v>1727</v>
      </c>
      <c r="C105" s="46">
        <v>16589396</v>
      </c>
      <c r="D105" s="46">
        <v>7996171</v>
      </c>
      <c r="E105" s="46">
        <v>8593225</v>
      </c>
      <c r="G105" s="62">
        <v>295</v>
      </c>
    </row>
    <row r="106" spans="1:7" ht="15">
      <c r="A106" s="18" t="s">
        <v>78</v>
      </c>
      <c r="B106" s="17" t="s">
        <v>35</v>
      </c>
      <c r="C106" s="46">
        <v>16432182</v>
      </c>
      <c r="D106" s="46">
        <v>5314542</v>
      </c>
      <c r="E106" s="46">
        <v>11117640</v>
      </c>
      <c r="G106" s="62">
        <v>312</v>
      </c>
    </row>
    <row r="107" spans="1:7" ht="15">
      <c r="A107" s="18" t="s">
        <v>1010</v>
      </c>
      <c r="B107" s="17" t="s">
        <v>941</v>
      </c>
      <c r="C107" s="46">
        <v>16412636</v>
      </c>
      <c r="D107" s="46">
        <v>4506165</v>
      </c>
      <c r="E107" s="46">
        <v>11906471</v>
      </c>
      <c r="G107" s="62">
        <v>46</v>
      </c>
    </row>
    <row r="108" spans="1:7" ht="15">
      <c r="A108" s="18" t="s">
        <v>220</v>
      </c>
      <c r="B108" s="17" t="s">
        <v>109</v>
      </c>
      <c r="C108" s="46">
        <v>15819658</v>
      </c>
      <c r="D108" s="46">
        <v>11891229</v>
      </c>
      <c r="E108" s="46">
        <v>3928429</v>
      </c>
      <c r="G108" s="62">
        <v>359</v>
      </c>
    </row>
    <row r="109" spans="1:7" ht="15">
      <c r="A109" s="18" t="s">
        <v>193</v>
      </c>
      <c r="B109" s="17" t="s">
        <v>109</v>
      </c>
      <c r="C109" s="46">
        <v>15786804</v>
      </c>
      <c r="D109" s="46">
        <v>12673942</v>
      </c>
      <c r="E109" s="46">
        <v>3112862</v>
      </c>
      <c r="G109" s="62">
        <v>350</v>
      </c>
    </row>
    <row r="110" spans="1:7" ht="15">
      <c r="A110" s="18" t="s">
        <v>1139</v>
      </c>
      <c r="B110" s="17" t="s">
        <v>1541</v>
      </c>
      <c r="C110" s="46">
        <v>15580906</v>
      </c>
      <c r="D110" s="46">
        <v>6450494</v>
      </c>
      <c r="E110" s="46">
        <v>9130412</v>
      </c>
      <c r="G110" s="62">
        <v>240</v>
      </c>
    </row>
    <row r="111" spans="1:7" ht="15">
      <c r="A111" s="18" t="s">
        <v>1095</v>
      </c>
      <c r="B111" s="17" t="s">
        <v>941</v>
      </c>
      <c r="C111" s="46">
        <v>15305366</v>
      </c>
      <c r="D111" s="46">
        <v>9520064</v>
      </c>
      <c r="E111" s="46">
        <v>5785302</v>
      </c>
      <c r="G111" s="62">
        <v>74</v>
      </c>
    </row>
    <row r="112" spans="1:7" ht="15">
      <c r="A112" s="18" t="s">
        <v>166</v>
      </c>
      <c r="B112" s="17" t="s">
        <v>109</v>
      </c>
      <c r="C112" s="46">
        <v>15124392</v>
      </c>
      <c r="D112" s="46">
        <v>12247289</v>
      </c>
      <c r="E112" s="46">
        <v>2877103</v>
      </c>
      <c r="G112" s="62">
        <v>341</v>
      </c>
    </row>
    <row r="113" spans="1:7" ht="15">
      <c r="A113" s="18" t="s">
        <v>880</v>
      </c>
      <c r="B113" s="17" t="s">
        <v>871</v>
      </c>
      <c r="C113" s="46">
        <v>14855380</v>
      </c>
      <c r="D113" s="46">
        <v>11997440</v>
      </c>
      <c r="E113" s="46">
        <v>2857940</v>
      </c>
      <c r="G113" s="62">
        <v>3</v>
      </c>
    </row>
    <row r="114" spans="1:7" ht="15">
      <c r="A114" s="18" t="s">
        <v>47</v>
      </c>
      <c r="B114" s="17" t="s">
        <v>35</v>
      </c>
      <c r="C114" s="46">
        <v>14601789</v>
      </c>
      <c r="D114" s="46">
        <v>6658456</v>
      </c>
      <c r="E114" s="46">
        <v>7943333</v>
      </c>
      <c r="G114" s="62">
        <v>301</v>
      </c>
    </row>
    <row r="115" spans="1:7" ht="15">
      <c r="A115" s="18" t="s">
        <v>1402</v>
      </c>
      <c r="B115" s="17" t="s">
        <v>1384</v>
      </c>
      <c r="C115" s="46">
        <v>14562689</v>
      </c>
      <c r="D115" s="46">
        <v>7496694</v>
      </c>
      <c r="E115" s="46">
        <v>7065995</v>
      </c>
      <c r="G115" s="62">
        <v>176</v>
      </c>
    </row>
    <row r="116" spans="1:7" ht="15">
      <c r="A116" s="18" t="s">
        <v>90</v>
      </c>
      <c r="B116" s="17" t="s">
        <v>35</v>
      </c>
      <c r="C116" s="46">
        <v>14470103</v>
      </c>
      <c r="D116" s="46">
        <v>12603315</v>
      </c>
      <c r="E116" s="46">
        <v>1866788</v>
      </c>
      <c r="G116" s="62">
        <v>316</v>
      </c>
    </row>
    <row r="117" spans="1:7" ht="15">
      <c r="A117" s="18" t="s">
        <v>1573</v>
      </c>
      <c r="B117" s="17" t="s">
        <v>1541</v>
      </c>
      <c r="C117" s="46">
        <v>14435848</v>
      </c>
      <c r="D117" s="46">
        <v>9883290</v>
      </c>
      <c r="E117" s="46">
        <v>4552558</v>
      </c>
      <c r="G117" s="62">
        <v>233</v>
      </c>
    </row>
    <row r="118" spans="1:7" ht="15">
      <c r="A118" s="18" t="s">
        <v>330</v>
      </c>
      <c r="B118" s="17" t="s">
        <v>267</v>
      </c>
      <c r="C118" s="46">
        <v>14296389</v>
      </c>
      <c r="D118" s="46">
        <v>12801553</v>
      </c>
      <c r="E118" s="46">
        <v>1494836</v>
      </c>
      <c r="G118" s="62">
        <v>396</v>
      </c>
    </row>
    <row r="119" spans="1:7" ht="15">
      <c r="A119" s="18" t="s">
        <v>1642</v>
      </c>
      <c r="B119" s="17" t="s">
        <v>1612</v>
      </c>
      <c r="C119" s="46">
        <v>14105206</v>
      </c>
      <c r="D119" s="46">
        <v>7666255</v>
      </c>
      <c r="E119" s="46">
        <v>6438951</v>
      </c>
      <c r="G119" s="62">
        <v>256</v>
      </c>
    </row>
    <row r="120" spans="1:7" ht="15">
      <c r="A120" s="18" t="s">
        <v>1411</v>
      </c>
      <c r="B120" s="17" t="s">
        <v>1384</v>
      </c>
      <c r="C120" s="46">
        <v>13920719</v>
      </c>
      <c r="D120" s="46">
        <v>13538619</v>
      </c>
      <c r="E120" s="46">
        <v>382100</v>
      </c>
      <c r="G120" s="62">
        <v>179</v>
      </c>
    </row>
    <row r="121" spans="1:7" ht="15">
      <c r="A121" s="18" t="s">
        <v>482</v>
      </c>
      <c r="B121" s="17" t="s">
        <v>384</v>
      </c>
      <c r="C121" s="46">
        <v>13435646</v>
      </c>
      <c r="D121" s="46">
        <v>13079586</v>
      </c>
      <c r="E121" s="46">
        <v>356060</v>
      </c>
      <c r="G121" s="62">
        <v>447</v>
      </c>
    </row>
    <row r="122" spans="1:7" ht="15">
      <c r="A122" s="18" t="s">
        <v>184</v>
      </c>
      <c r="B122" s="17" t="s">
        <v>109</v>
      </c>
      <c r="C122" s="46">
        <v>13229542</v>
      </c>
      <c r="D122" s="46">
        <v>10049664</v>
      </c>
      <c r="E122" s="46">
        <v>3179878</v>
      </c>
      <c r="G122" s="62">
        <v>347</v>
      </c>
    </row>
    <row r="123" spans="1:7" ht="15">
      <c r="A123" s="18" t="s">
        <v>525</v>
      </c>
      <c r="B123" s="17" t="s">
        <v>483</v>
      </c>
      <c r="C123" s="46">
        <v>13158673</v>
      </c>
      <c r="D123" s="46">
        <v>6104586</v>
      </c>
      <c r="E123" s="46">
        <v>7054087</v>
      </c>
      <c r="G123" s="62">
        <v>461</v>
      </c>
    </row>
    <row r="124" spans="1:7" ht="15">
      <c r="A124" s="18" t="s">
        <v>507</v>
      </c>
      <c r="B124" s="17" t="s">
        <v>483</v>
      </c>
      <c r="C124" s="46">
        <v>13007501</v>
      </c>
      <c r="D124" s="46">
        <v>6011338</v>
      </c>
      <c r="E124" s="46">
        <v>6996163</v>
      </c>
      <c r="G124" s="62">
        <v>455</v>
      </c>
    </row>
    <row r="125" spans="1:7" ht="15">
      <c r="A125" s="18" t="s">
        <v>986</v>
      </c>
      <c r="B125" s="17" t="s">
        <v>941</v>
      </c>
      <c r="C125" s="46">
        <v>12558307</v>
      </c>
      <c r="D125" s="46">
        <v>6986101</v>
      </c>
      <c r="E125" s="46">
        <v>5572206</v>
      </c>
      <c r="G125" s="62">
        <v>38</v>
      </c>
    </row>
    <row r="126" spans="1:7" ht="15">
      <c r="A126" s="18" t="s">
        <v>1454</v>
      </c>
      <c r="B126" s="17" t="s">
        <v>1727</v>
      </c>
      <c r="C126" s="46">
        <v>12511875</v>
      </c>
      <c r="D126" s="46">
        <v>5588015</v>
      </c>
      <c r="E126" s="46">
        <v>6923860</v>
      </c>
      <c r="G126" s="62">
        <v>290</v>
      </c>
    </row>
    <row r="127" spans="1:7" ht="15">
      <c r="A127" s="18" t="s">
        <v>375</v>
      </c>
      <c r="B127" s="17" t="s">
        <v>267</v>
      </c>
      <c r="C127" s="46">
        <v>12378368</v>
      </c>
      <c r="D127" s="46">
        <v>5010498</v>
      </c>
      <c r="E127" s="46">
        <v>7367870</v>
      </c>
      <c r="G127" s="62">
        <v>411</v>
      </c>
    </row>
    <row r="128" spans="1:7" ht="15">
      <c r="A128" s="18" t="s">
        <v>1127</v>
      </c>
      <c r="B128" s="17" t="s">
        <v>941</v>
      </c>
      <c r="C128" s="46">
        <v>12331975</v>
      </c>
      <c r="D128" s="46">
        <v>0</v>
      </c>
      <c r="E128" s="46">
        <v>12331975</v>
      </c>
      <c r="G128" s="62">
        <v>85</v>
      </c>
    </row>
    <row r="129" spans="1:7" ht="15">
      <c r="A129" s="18" t="s">
        <v>1176</v>
      </c>
      <c r="B129" s="17" t="s">
        <v>1152</v>
      </c>
      <c r="C129" s="46">
        <v>12306527</v>
      </c>
      <c r="D129" s="46">
        <v>10721577</v>
      </c>
      <c r="E129" s="46">
        <v>1584950</v>
      </c>
      <c r="G129" s="62">
        <v>101</v>
      </c>
    </row>
    <row r="130" spans="1:7" ht="15">
      <c r="A130" s="18" t="s">
        <v>1130</v>
      </c>
      <c r="B130" s="17" t="s">
        <v>941</v>
      </c>
      <c r="C130" s="46">
        <v>12175788</v>
      </c>
      <c r="D130" s="46">
        <v>11913562</v>
      </c>
      <c r="E130" s="46">
        <v>262226</v>
      </c>
      <c r="G130" s="62">
        <v>86</v>
      </c>
    </row>
    <row r="131" spans="1:7" ht="15">
      <c r="A131" s="18" t="s">
        <v>84</v>
      </c>
      <c r="B131" s="17" t="s">
        <v>35</v>
      </c>
      <c r="C131" s="46">
        <v>12085195</v>
      </c>
      <c r="D131" s="46">
        <v>4086068</v>
      </c>
      <c r="E131" s="46">
        <v>7999127</v>
      </c>
      <c r="G131" s="62">
        <v>314</v>
      </c>
    </row>
    <row r="132" spans="1:7" ht="15">
      <c r="A132" s="18" t="s">
        <v>904</v>
      </c>
      <c r="B132" s="17" t="s">
        <v>871</v>
      </c>
      <c r="C132" s="46">
        <v>11861699</v>
      </c>
      <c r="D132" s="46">
        <v>8607637</v>
      </c>
      <c r="E132" s="46">
        <v>3254062</v>
      </c>
      <c r="G132" s="62">
        <v>11</v>
      </c>
    </row>
    <row r="133" spans="1:7" ht="15">
      <c r="A133" s="18" t="s">
        <v>717</v>
      </c>
      <c r="B133" s="17" t="s">
        <v>663</v>
      </c>
      <c r="C133" s="46">
        <v>11861244</v>
      </c>
      <c r="D133" s="46">
        <v>9160220</v>
      </c>
      <c r="E133" s="46">
        <v>2701024</v>
      </c>
      <c r="G133" s="62">
        <v>517</v>
      </c>
    </row>
    <row r="134" spans="1:7" ht="15">
      <c r="A134" s="18" t="s">
        <v>229</v>
      </c>
      <c r="B134" s="17" t="s">
        <v>109</v>
      </c>
      <c r="C134" s="46">
        <v>11822376</v>
      </c>
      <c r="D134" s="46">
        <v>2115837</v>
      </c>
      <c r="E134" s="46">
        <v>9706539</v>
      </c>
      <c r="G134" s="62">
        <v>362</v>
      </c>
    </row>
    <row r="135" spans="1:7" ht="15">
      <c r="A135" s="18" t="s">
        <v>998</v>
      </c>
      <c r="B135" s="17" t="s">
        <v>941</v>
      </c>
      <c r="C135" s="46">
        <v>11636171</v>
      </c>
      <c r="D135" s="46">
        <v>8904913</v>
      </c>
      <c r="E135" s="46">
        <v>2731258</v>
      </c>
      <c r="G135" s="62">
        <v>42</v>
      </c>
    </row>
    <row r="136" spans="1:7" ht="15">
      <c r="A136" s="18" t="s">
        <v>968</v>
      </c>
      <c r="B136" s="17" t="s">
        <v>941</v>
      </c>
      <c r="C136" s="46">
        <v>11577654</v>
      </c>
      <c r="D136" s="46">
        <v>11497829</v>
      </c>
      <c r="E136" s="46">
        <v>79825</v>
      </c>
      <c r="G136" s="62">
        <v>32</v>
      </c>
    </row>
    <row r="137" spans="1:7" ht="15">
      <c r="A137" s="18" t="s">
        <v>211</v>
      </c>
      <c r="B137" s="17" t="s">
        <v>109</v>
      </c>
      <c r="C137" s="46">
        <v>11494767</v>
      </c>
      <c r="D137" s="46">
        <v>8578132</v>
      </c>
      <c r="E137" s="46">
        <v>2916635</v>
      </c>
      <c r="G137" s="62">
        <v>356</v>
      </c>
    </row>
    <row r="138" spans="1:7" ht="15">
      <c r="A138" s="18" t="s">
        <v>163</v>
      </c>
      <c r="B138" s="17" t="s">
        <v>109</v>
      </c>
      <c r="C138" s="46">
        <v>11475806</v>
      </c>
      <c r="D138" s="46">
        <v>8070523</v>
      </c>
      <c r="E138" s="46">
        <v>3405283</v>
      </c>
      <c r="G138" s="62">
        <v>340</v>
      </c>
    </row>
    <row r="139" spans="1:7" ht="15">
      <c r="A139" s="18" t="s">
        <v>235</v>
      </c>
      <c r="B139" s="17" t="s">
        <v>109</v>
      </c>
      <c r="C139" s="46">
        <v>11344589</v>
      </c>
      <c r="D139" s="46">
        <v>11274888</v>
      </c>
      <c r="E139" s="46">
        <v>69701</v>
      </c>
      <c r="G139" s="62">
        <v>364</v>
      </c>
    </row>
    <row r="140" spans="1:7" ht="15">
      <c r="A140" s="18" t="s">
        <v>1124</v>
      </c>
      <c r="B140" s="17" t="s">
        <v>941</v>
      </c>
      <c r="C140" s="46">
        <v>11256233</v>
      </c>
      <c r="D140" s="46">
        <v>10266515</v>
      </c>
      <c r="E140" s="46">
        <v>989718</v>
      </c>
      <c r="G140" s="62">
        <v>84</v>
      </c>
    </row>
    <row r="141" spans="1:7" ht="15">
      <c r="A141" s="18" t="s">
        <v>1399</v>
      </c>
      <c r="B141" s="17" t="s">
        <v>1384</v>
      </c>
      <c r="C141" s="46">
        <v>11226275</v>
      </c>
      <c r="D141" s="46">
        <v>7613510</v>
      </c>
      <c r="E141" s="46">
        <v>3612765</v>
      </c>
      <c r="G141" s="62">
        <v>175</v>
      </c>
    </row>
    <row r="142" spans="1:7" ht="15">
      <c r="A142" s="18" t="s">
        <v>1414</v>
      </c>
      <c r="B142" s="17" t="s">
        <v>1384</v>
      </c>
      <c r="C142" s="46">
        <v>11207568</v>
      </c>
      <c r="D142" s="46">
        <v>10990324</v>
      </c>
      <c r="E142" s="46">
        <v>217244</v>
      </c>
      <c r="G142" s="62">
        <v>180</v>
      </c>
    </row>
    <row r="143" spans="1:7" ht="15">
      <c r="A143" s="18" t="s">
        <v>357</v>
      </c>
      <c r="B143" s="17" t="s">
        <v>267</v>
      </c>
      <c r="C143" s="46">
        <v>11085004</v>
      </c>
      <c r="D143" s="46">
        <v>2262599</v>
      </c>
      <c r="E143" s="46">
        <v>8822405</v>
      </c>
      <c r="G143" s="62">
        <v>405</v>
      </c>
    </row>
    <row r="144" spans="1:7" ht="15">
      <c r="A144" s="18" t="s">
        <v>1448</v>
      </c>
      <c r="B144" s="17" t="s">
        <v>1476</v>
      </c>
      <c r="C144" s="46">
        <v>10996767</v>
      </c>
      <c r="D144" s="46">
        <v>3246260</v>
      </c>
      <c r="E144" s="46">
        <v>7750507</v>
      </c>
      <c r="G144" s="62">
        <v>207</v>
      </c>
    </row>
    <row r="145" spans="1:7" ht="15">
      <c r="A145" s="18" t="s">
        <v>1547</v>
      </c>
      <c r="B145" s="17" t="s">
        <v>1541</v>
      </c>
      <c r="C145" s="46">
        <v>10865854</v>
      </c>
      <c r="D145" s="46">
        <v>8762041</v>
      </c>
      <c r="E145" s="46">
        <v>2103813</v>
      </c>
      <c r="G145" s="62">
        <v>224</v>
      </c>
    </row>
    <row r="146" spans="1:7" ht="15">
      <c r="A146" s="18" t="s">
        <v>1164</v>
      </c>
      <c r="B146" s="17" t="s">
        <v>1152</v>
      </c>
      <c r="C146" s="46">
        <v>10713131</v>
      </c>
      <c r="D146" s="46">
        <v>9823339</v>
      </c>
      <c r="E146" s="46">
        <v>889792</v>
      </c>
      <c r="G146" s="62">
        <v>97</v>
      </c>
    </row>
    <row r="147" spans="1:7" ht="15">
      <c r="A147" s="18" t="s">
        <v>1191</v>
      </c>
      <c r="B147" s="17" t="s">
        <v>1152</v>
      </c>
      <c r="C147" s="46">
        <v>10402123</v>
      </c>
      <c r="D147" s="46">
        <v>4691324</v>
      </c>
      <c r="E147" s="46">
        <v>5710799</v>
      </c>
      <c r="G147" s="62">
        <v>106</v>
      </c>
    </row>
    <row r="148" spans="1:7" ht="15">
      <c r="A148" s="18" t="s">
        <v>136</v>
      </c>
      <c r="B148" s="17" t="s">
        <v>109</v>
      </c>
      <c r="C148" s="46">
        <v>10316356</v>
      </c>
      <c r="D148" s="46">
        <v>8960150</v>
      </c>
      <c r="E148" s="46">
        <v>1356206</v>
      </c>
      <c r="G148" s="62">
        <v>331</v>
      </c>
    </row>
    <row r="149" spans="1:7" ht="15">
      <c r="A149" s="18" t="s">
        <v>1139</v>
      </c>
      <c r="B149" s="17" t="s">
        <v>1727</v>
      </c>
      <c r="C149" s="46">
        <v>10146115</v>
      </c>
      <c r="D149" s="46">
        <v>6065774</v>
      </c>
      <c r="E149" s="46">
        <v>4080341</v>
      </c>
      <c r="G149" s="62">
        <v>296</v>
      </c>
    </row>
    <row r="150" spans="1:7" ht="15">
      <c r="A150" s="18" t="s">
        <v>1151</v>
      </c>
      <c r="B150" s="17" t="s">
        <v>941</v>
      </c>
      <c r="C150" s="46">
        <v>10118164</v>
      </c>
      <c r="D150" s="46">
        <v>8228825</v>
      </c>
      <c r="E150" s="46">
        <v>1889339</v>
      </c>
      <c r="G150" s="62">
        <v>93</v>
      </c>
    </row>
    <row r="151" spans="1:7" ht="15">
      <c r="A151" s="18" t="s">
        <v>1514</v>
      </c>
      <c r="B151" s="17" t="s">
        <v>1476</v>
      </c>
      <c r="C151" s="46">
        <v>10095454</v>
      </c>
      <c r="D151" s="46">
        <v>7928601</v>
      </c>
      <c r="E151" s="46">
        <v>2166853</v>
      </c>
      <c r="G151" s="62">
        <v>213</v>
      </c>
    </row>
    <row r="152" spans="1:7" ht="15">
      <c r="A152" s="18" t="s">
        <v>118</v>
      </c>
      <c r="B152" s="17" t="s">
        <v>109</v>
      </c>
      <c r="C152" s="46">
        <v>9974888</v>
      </c>
      <c r="D152" s="46">
        <v>4693272</v>
      </c>
      <c r="E152" s="46">
        <v>5281616</v>
      </c>
      <c r="G152" s="62">
        <v>325</v>
      </c>
    </row>
    <row r="153" spans="1:7" ht="15">
      <c r="A153" s="18" t="s">
        <v>38</v>
      </c>
      <c r="B153" s="17" t="s">
        <v>35</v>
      </c>
      <c r="C153" s="46">
        <v>9887666</v>
      </c>
      <c r="D153" s="46">
        <v>2627415</v>
      </c>
      <c r="E153" s="46">
        <v>7260251</v>
      </c>
      <c r="G153" s="62">
        <v>298</v>
      </c>
    </row>
    <row r="154" spans="1:7" ht="15">
      <c r="A154" s="18" t="s">
        <v>748</v>
      </c>
      <c r="B154" s="17" t="s">
        <v>746</v>
      </c>
      <c r="C154" s="46">
        <v>9847694</v>
      </c>
      <c r="D154" s="46">
        <v>4387473</v>
      </c>
      <c r="E154" s="46">
        <v>5460221</v>
      </c>
      <c r="G154" s="62">
        <v>524</v>
      </c>
    </row>
    <row r="155" spans="1:7" ht="15">
      <c r="A155" s="18" t="s">
        <v>339</v>
      </c>
      <c r="B155" s="17" t="s">
        <v>267</v>
      </c>
      <c r="C155" s="46">
        <v>9801554</v>
      </c>
      <c r="D155" s="46">
        <v>1732122</v>
      </c>
      <c r="E155" s="46">
        <v>8069432</v>
      </c>
      <c r="G155" s="62">
        <v>399</v>
      </c>
    </row>
    <row r="156" spans="1:7" ht="15">
      <c r="A156" s="18" t="s">
        <v>1121</v>
      </c>
      <c r="B156" s="17" t="s">
        <v>941</v>
      </c>
      <c r="C156" s="46">
        <v>9672254</v>
      </c>
      <c r="D156" s="46">
        <v>7188517</v>
      </c>
      <c r="E156" s="46">
        <v>2483737</v>
      </c>
      <c r="G156" s="62">
        <v>83</v>
      </c>
    </row>
    <row r="157" spans="1:7" ht="15">
      <c r="A157" s="18" t="s">
        <v>1040</v>
      </c>
      <c r="B157" s="17" t="s">
        <v>941</v>
      </c>
      <c r="C157" s="46">
        <v>9659240</v>
      </c>
      <c r="D157" s="46">
        <v>3189907</v>
      </c>
      <c r="E157" s="46">
        <v>6469333</v>
      </c>
      <c r="G157" s="62">
        <v>56</v>
      </c>
    </row>
    <row r="158" spans="1:7" ht="15">
      <c r="A158" s="18" t="s">
        <v>754</v>
      </c>
      <c r="B158" s="17" t="s">
        <v>746</v>
      </c>
      <c r="C158" s="46">
        <v>9653256</v>
      </c>
      <c r="D158" s="46">
        <v>7435590</v>
      </c>
      <c r="E158" s="46">
        <v>2217666</v>
      </c>
      <c r="G158" s="62">
        <v>526</v>
      </c>
    </row>
    <row r="159" spans="1:7" ht="15">
      <c r="A159" s="18" t="s">
        <v>1001</v>
      </c>
      <c r="B159" s="17" t="s">
        <v>941</v>
      </c>
      <c r="C159" s="46">
        <v>9492973</v>
      </c>
      <c r="D159" s="46">
        <v>7976302</v>
      </c>
      <c r="E159" s="46">
        <v>1516671</v>
      </c>
      <c r="G159" s="62">
        <v>43</v>
      </c>
    </row>
    <row r="160" spans="1:7" ht="15">
      <c r="A160" s="18" t="s">
        <v>1605</v>
      </c>
      <c r="B160" s="17" t="s">
        <v>1541</v>
      </c>
      <c r="C160" s="46">
        <v>9439140</v>
      </c>
      <c r="D160" s="46">
        <v>315590</v>
      </c>
      <c r="E160" s="46">
        <v>9123550</v>
      </c>
      <c r="G160" s="62">
        <v>244</v>
      </c>
    </row>
    <row r="161" spans="1:7" ht="15">
      <c r="A161" s="18" t="s">
        <v>1212</v>
      </c>
      <c r="B161" s="17" t="s">
        <v>1152</v>
      </c>
      <c r="C161" s="46">
        <v>9422920</v>
      </c>
      <c r="D161" s="46">
        <v>4994160</v>
      </c>
      <c r="E161" s="46">
        <v>4428760</v>
      </c>
      <c r="G161" s="62">
        <v>113</v>
      </c>
    </row>
    <row r="162" spans="1:7" ht="15">
      <c r="A162" s="18" t="s">
        <v>1113</v>
      </c>
      <c r="B162" s="17" t="s">
        <v>941</v>
      </c>
      <c r="C162" s="46">
        <v>9396170</v>
      </c>
      <c r="D162" s="46">
        <v>8685788</v>
      </c>
      <c r="E162" s="46">
        <v>710382</v>
      </c>
      <c r="G162" s="62">
        <v>80</v>
      </c>
    </row>
    <row r="163" spans="1:7" ht="15">
      <c r="A163" s="18" t="s">
        <v>601</v>
      </c>
      <c r="B163" s="17" t="s">
        <v>583</v>
      </c>
      <c r="C163" s="46">
        <v>9259754</v>
      </c>
      <c r="D163" s="46">
        <v>3294739</v>
      </c>
      <c r="E163" s="46">
        <v>5965015</v>
      </c>
      <c r="G163" s="62">
        <v>483</v>
      </c>
    </row>
    <row r="164" spans="1:7" ht="15">
      <c r="A164" s="18" t="s">
        <v>348</v>
      </c>
      <c r="B164" s="17" t="s">
        <v>267</v>
      </c>
      <c r="C164" s="46">
        <v>9019183</v>
      </c>
      <c r="D164" s="46">
        <v>6742629</v>
      </c>
      <c r="E164" s="46">
        <v>2276554</v>
      </c>
      <c r="G164" s="62">
        <v>402</v>
      </c>
    </row>
    <row r="165" spans="1:7" ht="15">
      <c r="A165" s="18" t="s">
        <v>399</v>
      </c>
      <c r="B165" s="17" t="s">
        <v>384</v>
      </c>
      <c r="C165" s="46">
        <v>8988875</v>
      </c>
      <c r="D165" s="46">
        <v>8258116</v>
      </c>
      <c r="E165" s="46">
        <v>730759</v>
      </c>
      <c r="G165" s="62">
        <v>419</v>
      </c>
    </row>
    <row r="166" spans="1:7" ht="15">
      <c r="A166" s="18" t="s">
        <v>1077</v>
      </c>
      <c r="B166" s="17" t="s">
        <v>941</v>
      </c>
      <c r="C166" s="46">
        <v>8771264</v>
      </c>
      <c r="D166" s="46">
        <v>7813385</v>
      </c>
      <c r="E166" s="46">
        <v>957879</v>
      </c>
      <c r="G166" s="62">
        <v>68</v>
      </c>
    </row>
    <row r="167" spans="1:7" ht="15">
      <c r="A167" s="18" t="s">
        <v>291</v>
      </c>
      <c r="B167" s="17" t="s">
        <v>267</v>
      </c>
      <c r="C167" s="46">
        <v>8733652</v>
      </c>
      <c r="D167" s="46">
        <v>6556371</v>
      </c>
      <c r="E167" s="46">
        <v>2177281</v>
      </c>
      <c r="G167" s="62">
        <v>383</v>
      </c>
    </row>
    <row r="168" spans="1:7" ht="15">
      <c r="A168" s="18" t="s">
        <v>220</v>
      </c>
      <c r="B168" s="17" t="s">
        <v>384</v>
      </c>
      <c r="C168" s="46">
        <v>8683864</v>
      </c>
      <c r="D168" s="46">
        <v>7440186</v>
      </c>
      <c r="E168" s="46">
        <v>1243678</v>
      </c>
      <c r="G168" s="62">
        <v>434</v>
      </c>
    </row>
    <row r="169" spans="1:7" ht="15">
      <c r="A169" s="18" t="s">
        <v>907</v>
      </c>
      <c r="B169" s="17" t="s">
        <v>871</v>
      </c>
      <c r="C169" s="46">
        <v>8665740</v>
      </c>
      <c r="D169" s="46">
        <v>5276960</v>
      </c>
      <c r="E169" s="46">
        <v>3388780</v>
      </c>
      <c r="G169" s="62">
        <v>12</v>
      </c>
    </row>
    <row r="170" spans="1:7" ht="15">
      <c r="A170" s="18" t="s">
        <v>1374</v>
      </c>
      <c r="B170" s="17" t="s">
        <v>1272</v>
      </c>
      <c r="C170" s="46">
        <v>8640747</v>
      </c>
      <c r="D170" s="46">
        <v>6200266</v>
      </c>
      <c r="E170" s="46">
        <v>2440481</v>
      </c>
      <c r="G170" s="62">
        <v>167</v>
      </c>
    </row>
    <row r="171" spans="1:7" ht="15">
      <c r="A171" s="18" t="s">
        <v>693</v>
      </c>
      <c r="B171" s="17" t="s">
        <v>663</v>
      </c>
      <c r="C171" s="46">
        <v>8628533</v>
      </c>
      <c r="D171" s="46">
        <v>759393</v>
      </c>
      <c r="E171" s="46">
        <v>7869140</v>
      </c>
      <c r="G171" s="62">
        <v>509</v>
      </c>
    </row>
    <row r="172" spans="1:7" ht="15">
      <c r="A172" s="18" t="s">
        <v>23</v>
      </c>
      <c r="B172" s="17" t="s">
        <v>1727</v>
      </c>
      <c r="C172" s="46">
        <v>8538010</v>
      </c>
      <c r="D172" s="46">
        <v>2659331</v>
      </c>
      <c r="E172" s="46">
        <v>5878679</v>
      </c>
      <c r="G172" s="62">
        <v>293</v>
      </c>
    </row>
    <row r="173" spans="1:7" ht="15">
      <c r="A173" s="18" t="s">
        <v>965</v>
      </c>
      <c r="B173" s="17" t="s">
        <v>941</v>
      </c>
      <c r="C173" s="46">
        <v>8349688</v>
      </c>
      <c r="D173" s="46">
        <v>6614520</v>
      </c>
      <c r="E173" s="46">
        <v>1735168</v>
      </c>
      <c r="G173" s="62">
        <v>31</v>
      </c>
    </row>
    <row r="174" spans="1:7" ht="15">
      <c r="A174" s="18" t="s">
        <v>1417</v>
      </c>
      <c r="B174" s="17" t="s">
        <v>1384</v>
      </c>
      <c r="C174" s="46">
        <v>8245140</v>
      </c>
      <c r="D174" s="46">
        <v>6731796</v>
      </c>
      <c r="E174" s="46">
        <v>1513344</v>
      </c>
      <c r="G174" s="62">
        <v>181</v>
      </c>
    </row>
    <row r="175" spans="1:7" ht="15">
      <c r="A175" s="18" t="s">
        <v>1139</v>
      </c>
      <c r="B175" s="17" t="s">
        <v>267</v>
      </c>
      <c r="C175" s="46">
        <v>8237053</v>
      </c>
      <c r="D175" s="46">
        <v>6011255</v>
      </c>
      <c r="E175" s="46">
        <v>2225798</v>
      </c>
      <c r="G175" s="62">
        <v>413</v>
      </c>
    </row>
    <row r="176" spans="1:7" ht="15">
      <c r="A176" s="18" t="s">
        <v>44</v>
      </c>
      <c r="B176" s="17" t="s">
        <v>35</v>
      </c>
      <c r="C176" s="46">
        <v>8219715</v>
      </c>
      <c r="D176" s="46">
        <v>520000</v>
      </c>
      <c r="E176" s="46">
        <v>7699715</v>
      </c>
      <c r="G176" s="62">
        <v>300</v>
      </c>
    </row>
    <row r="177" spans="1:7" ht="15">
      <c r="A177" s="18" t="s">
        <v>1463</v>
      </c>
      <c r="B177" s="17" t="s">
        <v>1433</v>
      </c>
      <c r="C177" s="46">
        <v>8195572</v>
      </c>
      <c r="D177" s="46">
        <v>5249880</v>
      </c>
      <c r="E177" s="46">
        <v>2945692</v>
      </c>
      <c r="G177" s="62">
        <v>196</v>
      </c>
    </row>
    <row r="178" spans="1:7" ht="15">
      <c r="A178" s="18" t="s">
        <v>321</v>
      </c>
      <c r="B178" s="17" t="s">
        <v>267</v>
      </c>
      <c r="C178" s="46">
        <v>8117135</v>
      </c>
      <c r="D178" s="46">
        <v>1729446</v>
      </c>
      <c r="E178" s="46">
        <v>6387689</v>
      </c>
      <c r="G178" s="62">
        <v>393</v>
      </c>
    </row>
    <row r="179" spans="1:7" ht="15">
      <c r="A179" s="18" t="s">
        <v>489</v>
      </c>
      <c r="B179" s="17" t="s">
        <v>483</v>
      </c>
      <c r="C179" s="46">
        <v>8102741</v>
      </c>
      <c r="D179" s="46">
        <v>5051455</v>
      </c>
      <c r="E179" s="46">
        <v>3051286</v>
      </c>
      <c r="G179" s="62">
        <v>449</v>
      </c>
    </row>
    <row r="180" spans="1:7" ht="15">
      <c r="A180" s="18" t="s">
        <v>1636</v>
      </c>
      <c r="B180" s="17" t="s">
        <v>1612</v>
      </c>
      <c r="C180" s="46">
        <v>8081287</v>
      </c>
      <c r="D180" s="46">
        <v>5126616</v>
      </c>
      <c r="E180" s="46">
        <v>2954671</v>
      </c>
      <c r="G180" s="62">
        <v>254</v>
      </c>
    </row>
    <row r="181" spans="1:7" ht="15">
      <c r="A181" s="18" t="s">
        <v>1145</v>
      </c>
      <c r="B181" s="17" t="s">
        <v>941</v>
      </c>
      <c r="C181" s="46">
        <v>7983397</v>
      </c>
      <c r="D181" s="46">
        <v>4599243</v>
      </c>
      <c r="E181" s="46">
        <v>3384154</v>
      </c>
      <c r="G181" s="62">
        <v>91</v>
      </c>
    </row>
    <row r="182" spans="1:7" ht="15">
      <c r="A182" s="18" t="s">
        <v>1564</v>
      </c>
      <c r="B182" s="17" t="s">
        <v>1541</v>
      </c>
      <c r="C182" s="46">
        <v>7916202</v>
      </c>
      <c r="D182" s="46">
        <v>6920749</v>
      </c>
      <c r="E182" s="46">
        <v>995453</v>
      </c>
      <c r="G182" s="62">
        <v>230</v>
      </c>
    </row>
    <row r="183" spans="1:7" ht="15">
      <c r="A183" s="18" t="s">
        <v>363</v>
      </c>
      <c r="B183" s="17" t="s">
        <v>267</v>
      </c>
      <c r="C183" s="46">
        <v>7888173</v>
      </c>
      <c r="D183" s="46">
        <v>6806938</v>
      </c>
      <c r="E183" s="46">
        <v>1081235</v>
      </c>
      <c r="G183" s="62">
        <v>407</v>
      </c>
    </row>
    <row r="184" spans="1:7" ht="15">
      <c r="A184" s="18" t="s">
        <v>318</v>
      </c>
      <c r="B184" s="17" t="s">
        <v>267</v>
      </c>
      <c r="C184" s="46">
        <v>7888017</v>
      </c>
      <c r="D184" s="46">
        <v>5523709</v>
      </c>
      <c r="E184" s="46">
        <v>2364308</v>
      </c>
      <c r="G184" s="62">
        <v>392</v>
      </c>
    </row>
    <row r="185" spans="1:7" ht="15">
      <c r="A185" s="18" t="s">
        <v>260</v>
      </c>
      <c r="B185" s="17" t="s">
        <v>109</v>
      </c>
      <c r="C185" s="46">
        <v>7879767</v>
      </c>
      <c r="D185" s="46">
        <v>5560637</v>
      </c>
      <c r="E185" s="46">
        <v>2319130</v>
      </c>
      <c r="G185" s="62">
        <v>373</v>
      </c>
    </row>
    <row r="186" spans="1:7" ht="15">
      <c r="A186" s="18" t="s">
        <v>300</v>
      </c>
      <c r="B186" s="17" t="s">
        <v>267</v>
      </c>
      <c r="C186" s="46">
        <v>7822128</v>
      </c>
      <c r="D186" s="46">
        <v>4480841</v>
      </c>
      <c r="E186" s="46">
        <v>3341287</v>
      </c>
      <c r="G186" s="62">
        <v>386</v>
      </c>
    </row>
    <row r="187" spans="1:7" ht="15">
      <c r="A187" s="18" t="s">
        <v>919</v>
      </c>
      <c r="B187" s="17" t="s">
        <v>871</v>
      </c>
      <c r="C187" s="46">
        <v>7785123</v>
      </c>
      <c r="D187" s="46">
        <v>7614200</v>
      </c>
      <c r="E187" s="46">
        <v>170923</v>
      </c>
      <c r="G187" s="62">
        <v>16</v>
      </c>
    </row>
    <row r="188" spans="1:7" ht="15">
      <c r="A188" s="18" t="s">
        <v>303</v>
      </c>
      <c r="B188" s="17" t="s">
        <v>267</v>
      </c>
      <c r="C188" s="46">
        <v>7776387</v>
      </c>
      <c r="D188" s="46">
        <v>4749766</v>
      </c>
      <c r="E188" s="46">
        <v>3026621</v>
      </c>
      <c r="G188" s="62">
        <v>387</v>
      </c>
    </row>
    <row r="189" spans="1:7" ht="15">
      <c r="A189" s="18" t="s">
        <v>241</v>
      </c>
      <c r="B189" s="17" t="s">
        <v>109</v>
      </c>
      <c r="C189" s="46">
        <v>7764626</v>
      </c>
      <c r="D189" s="46">
        <v>7596494</v>
      </c>
      <c r="E189" s="46">
        <v>168132</v>
      </c>
      <c r="G189" s="62">
        <v>366</v>
      </c>
    </row>
    <row r="190" spans="1:7" ht="15">
      <c r="A190" s="18" t="s">
        <v>297</v>
      </c>
      <c r="B190" s="17" t="s">
        <v>267</v>
      </c>
      <c r="C190" s="46">
        <v>7760550</v>
      </c>
      <c r="D190" s="46">
        <v>1980440</v>
      </c>
      <c r="E190" s="46">
        <v>5780110</v>
      </c>
      <c r="G190" s="62">
        <v>385</v>
      </c>
    </row>
    <row r="191" spans="1:7" ht="15">
      <c r="A191" s="18" t="s">
        <v>5</v>
      </c>
      <c r="B191" s="17" t="s">
        <v>1727</v>
      </c>
      <c r="C191" s="46">
        <v>7585541</v>
      </c>
      <c r="D191" s="46">
        <v>2297690</v>
      </c>
      <c r="E191" s="46">
        <v>5287851</v>
      </c>
      <c r="G191" s="62">
        <v>286</v>
      </c>
    </row>
    <row r="192" spans="1:7" ht="15">
      <c r="A192" s="18" t="s">
        <v>781</v>
      </c>
      <c r="B192" s="17" t="s">
        <v>746</v>
      </c>
      <c r="C192" s="46">
        <v>7577212</v>
      </c>
      <c r="D192" s="46">
        <v>3357043</v>
      </c>
      <c r="E192" s="46">
        <v>4220169</v>
      </c>
      <c r="G192" s="62">
        <v>535</v>
      </c>
    </row>
    <row r="193" spans="1:7" ht="15">
      <c r="A193" s="18" t="s">
        <v>1472</v>
      </c>
      <c r="B193" s="17" t="s">
        <v>1433</v>
      </c>
      <c r="C193" s="46">
        <v>7531462</v>
      </c>
      <c r="D193" s="46">
        <v>2071740</v>
      </c>
      <c r="E193" s="46">
        <v>5459722</v>
      </c>
      <c r="G193" s="62">
        <v>199</v>
      </c>
    </row>
    <row r="194" spans="1:7" ht="15">
      <c r="A194" s="18" t="s">
        <v>41</v>
      </c>
      <c r="B194" s="17" t="s">
        <v>35</v>
      </c>
      <c r="C194" s="46">
        <v>7458340</v>
      </c>
      <c r="D194" s="46">
        <v>1261511</v>
      </c>
      <c r="E194" s="46">
        <v>6196829</v>
      </c>
      <c r="G194" s="62">
        <v>299</v>
      </c>
    </row>
    <row r="195" spans="1:7" ht="15">
      <c r="A195" s="18" t="s">
        <v>309</v>
      </c>
      <c r="B195" s="17" t="s">
        <v>267</v>
      </c>
      <c r="C195" s="46">
        <v>7431419</v>
      </c>
      <c r="D195" s="46">
        <v>6554226</v>
      </c>
      <c r="E195" s="46">
        <v>877193</v>
      </c>
      <c r="G195" s="62">
        <v>389</v>
      </c>
    </row>
    <row r="196" spans="1:7" ht="15">
      <c r="A196" s="18" t="s">
        <v>1089</v>
      </c>
      <c r="B196" s="17" t="s">
        <v>941</v>
      </c>
      <c r="C196" s="46">
        <v>7415061</v>
      </c>
      <c r="D196" s="46">
        <v>1180752</v>
      </c>
      <c r="E196" s="46">
        <v>6234309</v>
      </c>
      <c r="G196" s="62">
        <v>72</v>
      </c>
    </row>
    <row r="197" spans="1:7" ht="15">
      <c r="A197" s="18" t="s">
        <v>772</v>
      </c>
      <c r="B197" s="17" t="s">
        <v>746</v>
      </c>
      <c r="C197" s="46">
        <v>7391124</v>
      </c>
      <c r="D197" s="46">
        <v>3333769</v>
      </c>
      <c r="E197" s="46">
        <v>4057355</v>
      </c>
      <c r="G197" s="62">
        <v>532</v>
      </c>
    </row>
    <row r="198" spans="1:7" ht="15">
      <c r="A198" s="18" t="s">
        <v>420</v>
      </c>
      <c r="B198" s="17" t="s">
        <v>384</v>
      </c>
      <c r="C198" s="46">
        <v>7381680</v>
      </c>
      <c r="D198" s="46">
        <v>6037686</v>
      </c>
      <c r="E198" s="46">
        <v>1343994</v>
      </c>
      <c r="G198" s="62">
        <v>426</v>
      </c>
    </row>
    <row r="199" spans="1:7" ht="15">
      <c r="A199" s="18" t="s">
        <v>190</v>
      </c>
      <c r="B199" s="17" t="s">
        <v>109</v>
      </c>
      <c r="C199" s="46">
        <v>7314491</v>
      </c>
      <c r="D199" s="46">
        <v>6838978</v>
      </c>
      <c r="E199" s="46">
        <v>475513</v>
      </c>
      <c r="G199" s="62">
        <v>349</v>
      </c>
    </row>
    <row r="200" spans="1:7" ht="15">
      <c r="A200" s="18" t="s">
        <v>1200</v>
      </c>
      <c r="B200" s="17" t="s">
        <v>1152</v>
      </c>
      <c r="C200" s="46">
        <v>7299762</v>
      </c>
      <c r="D200" s="46">
        <v>3182061</v>
      </c>
      <c r="E200" s="46">
        <v>4117701</v>
      </c>
      <c r="G200" s="62">
        <v>109</v>
      </c>
    </row>
    <row r="201" spans="1:7" ht="15">
      <c r="A201" s="18" t="s">
        <v>528</v>
      </c>
      <c r="B201" s="17" t="s">
        <v>483</v>
      </c>
      <c r="C201" s="46">
        <v>7212823</v>
      </c>
      <c r="D201" s="46">
        <v>4932426</v>
      </c>
      <c r="E201" s="46">
        <v>2280397</v>
      </c>
      <c r="G201" s="62">
        <v>462</v>
      </c>
    </row>
    <row r="202" spans="1:7" ht="15">
      <c r="A202" s="18" t="s">
        <v>916</v>
      </c>
      <c r="B202" s="17" t="s">
        <v>871</v>
      </c>
      <c r="C202" s="46">
        <v>7183779</v>
      </c>
      <c r="D202" s="46">
        <v>7173779</v>
      </c>
      <c r="E202" s="46">
        <v>10000</v>
      </c>
      <c r="G202" s="62">
        <v>15</v>
      </c>
    </row>
    <row r="203" spans="1:7" ht="15">
      <c r="A203" s="18" t="s">
        <v>803</v>
      </c>
      <c r="B203" s="17" t="s">
        <v>746</v>
      </c>
      <c r="C203" s="46">
        <v>7079049</v>
      </c>
      <c r="D203" s="46">
        <v>6726268</v>
      </c>
      <c r="E203" s="46">
        <v>352781</v>
      </c>
      <c r="G203" s="62">
        <v>543</v>
      </c>
    </row>
    <row r="204" spans="1:7" ht="15">
      <c r="A204" s="18" t="s">
        <v>744</v>
      </c>
      <c r="B204" s="17" t="s">
        <v>663</v>
      </c>
      <c r="C204" s="46">
        <v>7011659</v>
      </c>
      <c r="D204" s="46">
        <v>6408433</v>
      </c>
      <c r="E204" s="46">
        <v>603226</v>
      </c>
      <c r="G204" s="62">
        <v>523</v>
      </c>
    </row>
    <row r="205" spans="1:7" ht="15">
      <c r="A205" s="18" t="s">
        <v>1037</v>
      </c>
      <c r="B205" s="17" t="s">
        <v>941</v>
      </c>
      <c r="C205" s="46">
        <v>6862116</v>
      </c>
      <c r="D205" s="46">
        <v>6361902</v>
      </c>
      <c r="E205" s="46">
        <v>500214</v>
      </c>
      <c r="G205" s="62">
        <v>55</v>
      </c>
    </row>
    <row r="206" spans="1:7" ht="15">
      <c r="A206" s="18" t="s">
        <v>99</v>
      </c>
      <c r="B206" s="17" t="s">
        <v>35</v>
      </c>
      <c r="C206" s="46">
        <v>6843173</v>
      </c>
      <c r="D206" s="46">
        <v>2317790</v>
      </c>
      <c r="E206" s="46">
        <v>4525383</v>
      </c>
      <c r="G206" s="62">
        <v>319</v>
      </c>
    </row>
    <row r="207" spans="1:7" ht="15">
      <c r="A207" s="18" t="s">
        <v>266</v>
      </c>
      <c r="B207" s="17" t="s">
        <v>109</v>
      </c>
      <c r="C207" s="46">
        <v>6839720</v>
      </c>
      <c r="D207" s="46">
        <v>2043888</v>
      </c>
      <c r="E207" s="46">
        <v>4795832</v>
      </c>
      <c r="G207" s="62">
        <v>375</v>
      </c>
    </row>
    <row r="208" spans="1:7" ht="15">
      <c r="A208" s="18" t="s">
        <v>696</v>
      </c>
      <c r="B208" s="17" t="s">
        <v>663</v>
      </c>
      <c r="C208" s="46">
        <v>6796760</v>
      </c>
      <c r="D208" s="46">
        <v>6192960</v>
      </c>
      <c r="E208" s="46">
        <v>603800</v>
      </c>
      <c r="G208" s="62">
        <v>510</v>
      </c>
    </row>
    <row r="209" spans="1:7" ht="15">
      <c r="A209" s="18" t="s">
        <v>1720</v>
      </c>
      <c r="B209" s="17" t="s">
        <v>1649</v>
      </c>
      <c r="C209" s="46">
        <v>6759714</v>
      </c>
      <c r="D209" s="46">
        <v>4616659</v>
      </c>
      <c r="E209" s="46">
        <v>2143055</v>
      </c>
      <c r="G209" s="62">
        <v>282</v>
      </c>
    </row>
    <row r="210" spans="1:7" ht="15">
      <c r="A210" s="18" t="s">
        <v>360</v>
      </c>
      <c r="B210" s="17" t="s">
        <v>267</v>
      </c>
      <c r="C210" s="46">
        <v>6759441</v>
      </c>
      <c r="D210" s="46">
        <v>6080649</v>
      </c>
      <c r="E210" s="46">
        <v>678792</v>
      </c>
      <c r="G210" s="62">
        <v>406</v>
      </c>
    </row>
    <row r="211" spans="1:7" ht="15">
      <c r="A211" s="18" t="s">
        <v>959</v>
      </c>
      <c r="B211" s="17" t="s">
        <v>941</v>
      </c>
      <c r="C211" s="46">
        <v>6756203</v>
      </c>
      <c r="D211" s="46">
        <v>6488620</v>
      </c>
      <c r="E211" s="46">
        <v>267583</v>
      </c>
      <c r="G211" s="62">
        <v>29</v>
      </c>
    </row>
    <row r="212" spans="1:7" ht="15">
      <c r="A212" s="18" t="s">
        <v>793</v>
      </c>
      <c r="B212" s="17" t="s">
        <v>746</v>
      </c>
      <c r="C212" s="46">
        <v>6737118</v>
      </c>
      <c r="D212" s="46">
        <v>6736715</v>
      </c>
      <c r="E212" s="46">
        <v>403</v>
      </c>
      <c r="G212" s="62">
        <v>539</v>
      </c>
    </row>
    <row r="213" spans="1:7" ht="15">
      <c r="A213" s="18" t="s">
        <v>1723</v>
      </c>
      <c r="B213" s="17" t="s">
        <v>746</v>
      </c>
      <c r="C213" s="46">
        <v>6696968</v>
      </c>
      <c r="D213" s="46">
        <v>3470405</v>
      </c>
      <c r="E213" s="46">
        <v>3226563</v>
      </c>
      <c r="G213" s="62">
        <v>542</v>
      </c>
    </row>
    <row r="214" spans="1:7" ht="15">
      <c r="A214" s="18" t="s">
        <v>1390</v>
      </c>
      <c r="B214" s="17" t="s">
        <v>1384</v>
      </c>
      <c r="C214" s="46">
        <v>6691249</v>
      </c>
      <c r="D214" s="46">
        <v>6015513</v>
      </c>
      <c r="E214" s="46">
        <v>675736</v>
      </c>
      <c r="G214" s="62">
        <v>172</v>
      </c>
    </row>
    <row r="215" spans="1:7" ht="15">
      <c r="A215" s="18" t="s">
        <v>455</v>
      </c>
      <c r="B215" s="17" t="s">
        <v>384</v>
      </c>
      <c r="C215" s="46">
        <v>6669751</v>
      </c>
      <c r="D215" s="46">
        <v>5073164</v>
      </c>
      <c r="E215" s="46">
        <v>1596587</v>
      </c>
      <c r="G215" s="62">
        <v>438</v>
      </c>
    </row>
    <row r="216" spans="1:7" ht="15">
      <c r="A216" s="18" t="s">
        <v>1262</v>
      </c>
      <c r="B216" s="17" t="s">
        <v>1152</v>
      </c>
      <c r="C216" s="46">
        <v>6556586</v>
      </c>
      <c r="D216" s="46">
        <v>2906844</v>
      </c>
      <c r="E216" s="46">
        <v>3649742</v>
      </c>
      <c r="G216" s="62">
        <v>130</v>
      </c>
    </row>
    <row r="217" spans="1:7" ht="15">
      <c r="A217" s="18" t="s">
        <v>1531</v>
      </c>
      <c r="B217" s="17" t="s">
        <v>1476</v>
      </c>
      <c r="C217" s="46">
        <v>6435567</v>
      </c>
      <c r="D217" s="46">
        <v>5084636</v>
      </c>
      <c r="E217" s="46">
        <v>1350931</v>
      </c>
      <c r="G217" s="62">
        <v>219</v>
      </c>
    </row>
    <row r="218" spans="1:7" ht="15">
      <c r="A218" s="18" t="s">
        <v>1540</v>
      </c>
      <c r="B218" s="17" t="s">
        <v>1476</v>
      </c>
      <c r="C218" s="46">
        <v>6420218</v>
      </c>
      <c r="D218" s="46">
        <v>3418771</v>
      </c>
      <c r="E218" s="46">
        <v>3001447</v>
      </c>
      <c r="G218" s="62">
        <v>222</v>
      </c>
    </row>
    <row r="219" spans="1:7" ht="15">
      <c r="A219" s="18" t="s">
        <v>1110</v>
      </c>
      <c r="B219" s="17" t="s">
        <v>941</v>
      </c>
      <c r="C219" s="46">
        <v>6323296</v>
      </c>
      <c r="D219" s="46">
        <v>3869694</v>
      </c>
      <c r="E219" s="46">
        <v>2453602</v>
      </c>
      <c r="G219" s="62">
        <v>79</v>
      </c>
    </row>
    <row r="220" spans="1:7" ht="15">
      <c r="A220" s="18" t="s">
        <v>458</v>
      </c>
      <c r="B220" s="17" t="s">
        <v>384</v>
      </c>
      <c r="C220" s="46">
        <v>6293306</v>
      </c>
      <c r="D220" s="46">
        <v>4616404</v>
      </c>
      <c r="E220" s="46">
        <v>1676902</v>
      </c>
      <c r="G220" s="62">
        <v>439</v>
      </c>
    </row>
    <row r="221" spans="1:7" ht="15">
      <c r="A221" s="18" t="s">
        <v>366</v>
      </c>
      <c r="B221" s="17" t="s">
        <v>267</v>
      </c>
      <c r="C221" s="46">
        <v>6260030</v>
      </c>
      <c r="D221" s="46">
        <v>5697379</v>
      </c>
      <c r="E221" s="46">
        <v>562651</v>
      </c>
      <c r="G221" s="62">
        <v>408</v>
      </c>
    </row>
    <row r="222" spans="1:7" ht="15">
      <c r="A222" s="18" t="s">
        <v>1648</v>
      </c>
      <c r="B222" s="17" t="s">
        <v>1612</v>
      </c>
      <c r="C222" s="46">
        <v>6240718</v>
      </c>
      <c r="D222" s="46">
        <v>4953456</v>
      </c>
      <c r="E222" s="46">
        <v>1287262</v>
      </c>
      <c r="G222" s="62">
        <v>258</v>
      </c>
    </row>
    <row r="223" spans="1:7" ht="15">
      <c r="A223" s="18" t="s">
        <v>172</v>
      </c>
      <c r="B223" s="17" t="s">
        <v>109</v>
      </c>
      <c r="C223" s="46">
        <v>6181285</v>
      </c>
      <c r="D223" s="46">
        <v>3606787</v>
      </c>
      <c r="E223" s="46">
        <v>2574498</v>
      </c>
      <c r="G223" s="62">
        <v>343</v>
      </c>
    </row>
    <row r="224" spans="1:7" ht="15">
      <c r="A224" s="18" t="s">
        <v>989</v>
      </c>
      <c r="B224" s="17" t="s">
        <v>941</v>
      </c>
      <c r="C224" s="46">
        <v>6138554</v>
      </c>
      <c r="D224" s="46">
        <v>5785554</v>
      </c>
      <c r="E224" s="46">
        <v>353000</v>
      </c>
      <c r="G224" s="62">
        <v>39</v>
      </c>
    </row>
    <row r="225" spans="1:7" ht="15">
      <c r="A225" s="18" t="s">
        <v>438</v>
      </c>
      <c r="B225" s="17" t="s">
        <v>384</v>
      </c>
      <c r="C225" s="46">
        <v>6089153</v>
      </c>
      <c r="D225" s="46">
        <v>5413526</v>
      </c>
      <c r="E225" s="46">
        <v>675627</v>
      </c>
      <c r="G225" s="62">
        <v>432</v>
      </c>
    </row>
    <row r="226" spans="1:7" ht="15">
      <c r="A226" s="18" t="s">
        <v>751</v>
      </c>
      <c r="B226" s="17" t="s">
        <v>746</v>
      </c>
      <c r="C226" s="46">
        <v>6030742</v>
      </c>
      <c r="D226" s="46">
        <v>3248316</v>
      </c>
      <c r="E226" s="46">
        <v>2782426</v>
      </c>
      <c r="G226" s="62">
        <v>525</v>
      </c>
    </row>
    <row r="227" spans="1:7" ht="15">
      <c r="A227" s="18" t="s">
        <v>1488</v>
      </c>
      <c r="B227" s="17" t="s">
        <v>1476</v>
      </c>
      <c r="C227" s="46">
        <v>5958537</v>
      </c>
      <c r="D227" s="46">
        <v>3163634</v>
      </c>
      <c r="E227" s="46">
        <v>2794903</v>
      </c>
      <c r="G227" s="62">
        <v>204</v>
      </c>
    </row>
    <row r="228" spans="1:7" ht="15">
      <c r="A228" s="18" t="s">
        <v>393</v>
      </c>
      <c r="B228" s="17" t="s">
        <v>384</v>
      </c>
      <c r="C228" s="46">
        <v>5809440</v>
      </c>
      <c r="D228" s="46">
        <v>4328662</v>
      </c>
      <c r="E228" s="46">
        <v>1480778</v>
      </c>
      <c r="G228" s="62">
        <v>417</v>
      </c>
    </row>
    <row r="229" spans="1:7" ht="15">
      <c r="A229" s="18" t="s">
        <v>282</v>
      </c>
      <c r="B229" s="17" t="s">
        <v>267</v>
      </c>
      <c r="C229" s="46">
        <v>5724767</v>
      </c>
      <c r="D229" s="46">
        <v>5666535</v>
      </c>
      <c r="E229" s="46">
        <v>58232</v>
      </c>
      <c r="G229" s="62">
        <v>380</v>
      </c>
    </row>
    <row r="230" spans="1:7" ht="15">
      <c r="A230" s="18" t="s">
        <v>205</v>
      </c>
      <c r="B230" s="17" t="s">
        <v>109</v>
      </c>
      <c r="C230" s="46">
        <v>5681443</v>
      </c>
      <c r="D230" s="46">
        <v>4634997</v>
      </c>
      <c r="E230" s="46">
        <v>1046446</v>
      </c>
      <c r="G230" s="62">
        <v>354</v>
      </c>
    </row>
    <row r="231" spans="1:7" ht="15">
      <c r="A231" s="18" t="s">
        <v>1556</v>
      </c>
      <c r="B231" s="17" t="s">
        <v>1541</v>
      </c>
      <c r="C231" s="46">
        <v>5619407</v>
      </c>
      <c r="D231" s="46">
        <v>4885478</v>
      </c>
      <c r="E231" s="46">
        <v>733929</v>
      </c>
      <c r="G231" s="62">
        <v>227</v>
      </c>
    </row>
    <row r="232" spans="1:7" ht="15">
      <c r="A232" s="18" t="s">
        <v>1714</v>
      </c>
      <c r="B232" s="17" t="s">
        <v>1649</v>
      </c>
      <c r="C232" s="46">
        <v>5589582</v>
      </c>
      <c r="D232" s="46">
        <v>4395434</v>
      </c>
      <c r="E232" s="46">
        <v>1194148</v>
      </c>
      <c r="G232" s="62">
        <v>280</v>
      </c>
    </row>
    <row r="233" spans="1:7" ht="15">
      <c r="A233" s="18" t="s">
        <v>934</v>
      </c>
      <c r="B233" s="17" t="s">
        <v>871</v>
      </c>
      <c r="C233" s="46">
        <v>5589324</v>
      </c>
      <c r="D233" s="46">
        <v>1989760</v>
      </c>
      <c r="E233" s="46">
        <v>3599564</v>
      </c>
      <c r="G233" s="62">
        <v>21</v>
      </c>
    </row>
    <row r="234" spans="1:7" ht="15">
      <c r="A234" s="18" t="s">
        <v>1034</v>
      </c>
      <c r="B234" s="17" t="s">
        <v>941</v>
      </c>
      <c r="C234" s="46">
        <v>5540797</v>
      </c>
      <c r="D234" s="46">
        <v>5088390</v>
      </c>
      <c r="E234" s="46">
        <v>452407</v>
      </c>
      <c r="G234" s="62">
        <v>54</v>
      </c>
    </row>
    <row r="235" spans="1:7" ht="15">
      <c r="A235" s="18" t="s">
        <v>1633</v>
      </c>
      <c r="B235" s="17" t="s">
        <v>1612</v>
      </c>
      <c r="C235" s="46">
        <v>5538513</v>
      </c>
      <c r="D235" s="46">
        <v>2409249</v>
      </c>
      <c r="E235" s="46">
        <v>3129264</v>
      </c>
      <c r="G235" s="62">
        <v>253</v>
      </c>
    </row>
    <row r="236" spans="1:7" ht="15">
      <c r="A236" s="18" t="s">
        <v>1007</v>
      </c>
      <c r="B236" s="17" t="s">
        <v>941</v>
      </c>
      <c r="C236" s="46">
        <v>5502031</v>
      </c>
      <c r="D236" s="46">
        <v>3985612</v>
      </c>
      <c r="E236" s="46">
        <v>1516419</v>
      </c>
      <c r="G236" s="62">
        <v>45</v>
      </c>
    </row>
    <row r="237" spans="1:7" ht="15">
      <c r="A237" s="18" t="s">
        <v>937</v>
      </c>
      <c r="B237" s="17" t="s">
        <v>871</v>
      </c>
      <c r="C237" s="46">
        <v>5488408</v>
      </c>
      <c r="D237" s="46">
        <v>5487158</v>
      </c>
      <c r="E237" s="46">
        <v>1250</v>
      </c>
      <c r="G237" s="62">
        <v>22</v>
      </c>
    </row>
    <row r="238" spans="1:7" ht="15">
      <c r="A238" s="18" t="s">
        <v>1491</v>
      </c>
      <c r="B238" s="17" t="s">
        <v>1476</v>
      </c>
      <c r="C238" s="46">
        <v>5436362</v>
      </c>
      <c r="D238" s="46">
        <v>4302219</v>
      </c>
      <c r="E238" s="46">
        <v>1134143</v>
      </c>
      <c r="G238" s="62">
        <v>205</v>
      </c>
    </row>
    <row r="239" spans="1:7" ht="15">
      <c r="A239" s="18" t="s">
        <v>784</v>
      </c>
      <c r="B239" s="17" t="s">
        <v>746</v>
      </c>
      <c r="C239" s="46">
        <v>5340657</v>
      </c>
      <c r="D239" s="46">
        <v>4185379</v>
      </c>
      <c r="E239" s="46">
        <v>1155278</v>
      </c>
      <c r="G239" s="62">
        <v>536</v>
      </c>
    </row>
    <row r="240" spans="1:7" ht="15">
      <c r="A240" s="18" t="s">
        <v>252</v>
      </c>
      <c r="B240" s="17" t="s">
        <v>109</v>
      </c>
      <c r="C240" s="46">
        <v>5338901</v>
      </c>
      <c r="D240" s="46">
        <v>5121051</v>
      </c>
      <c r="E240" s="46">
        <v>217850</v>
      </c>
      <c r="G240" s="62">
        <v>370</v>
      </c>
    </row>
    <row r="241" spans="1:7" ht="15">
      <c r="A241" s="18" t="s">
        <v>306</v>
      </c>
      <c r="B241" s="17" t="s">
        <v>267</v>
      </c>
      <c r="C241" s="46">
        <v>5314770</v>
      </c>
      <c r="D241" s="46">
        <v>5058202</v>
      </c>
      <c r="E241" s="46">
        <v>256568</v>
      </c>
      <c r="G241" s="62">
        <v>388</v>
      </c>
    </row>
    <row r="242" spans="1:7" ht="15">
      <c r="A242" s="18" t="s">
        <v>910</v>
      </c>
      <c r="B242" s="17" t="s">
        <v>871</v>
      </c>
      <c r="C242" s="46">
        <v>5273683</v>
      </c>
      <c r="D242" s="46">
        <v>4354435</v>
      </c>
      <c r="E242" s="46">
        <v>919248</v>
      </c>
      <c r="G242" s="62">
        <v>13</v>
      </c>
    </row>
    <row r="243" spans="1:7" ht="15">
      <c r="A243" s="18" t="s">
        <v>1567</v>
      </c>
      <c r="B243" s="17" t="s">
        <v>1541</v>
      </c>
      <c r="C243" s="46">
        <v>5264384</v>
      </c>
      <c r="D243" s="46">
        <v>474944</v>
      </c>
      <c r="E243" s="46">
        <v>4789440</v>
      </c>
      <c r="G243" s="62">
        <v>231</v>
      </c>
    </row>
    <row r="244" spans="1:7" ht="15">
      <c r="A244" s="18" t="s">
        <v>640</v>
      </c>
      <c r="B244" s="17" t="s">
        <v>583</v>
      </c>
      <c r="C244" s="46">
        <v>5223592</v>
      </c>
      <c r="D244" s="46">
        <v>4117843</v>
      </c>
      <c r="E244" s="46">
        <v>1105749</v>
      </c>
      <c r="G244" s="62">
        <v>491</v>
      </c>
    </row>
    <row r="245" spans="1:7" ht="15">
      <c r="A245" s="18" t="s">
        <v>81</v>
      </c>
      <c r="B245" s="17" t="s">
        <v>35</v>
      </c>
      <c r="C245" s="46">
        <v>5073611</v>
      </c>
      <c r="D245" s="46">
        <v>3176930</v>
      </c>
      <c r="E245" s="46">
        <v>1896681</v>
      </c>
      <c r="G245" s="62">
        <v>313</v>
      </c>
    </row>
    <row r="246" spans="1:7" ht="15">
      <c r="A246" s="18" t="s">
        <v>962</v>
      </c>
      <c r="B246" s="17" t="s">
        <v>941</v>
      </c>
      <c r="C246" s="46">
        <v>5060544</v>
      </c>
      <c r="D246" s="46">
        <v>4759312</v>
      </c>
      <c r="E246" s="46">
        <v>301232</v>
      </c>
      <c r="G246" s="62">
        <v>30</v>
      </c>
    </row>
    <row r="247" spans="1:7" ht="15">
      <c r="A247" s="18" t="s">
        <v>631</v>
      </c>
      <c r="B247" s="17" t="s">
        <v>583</v>
      </c>
      <c r="C247" s="46">
        <v>5030521</v>
      </c>
      <c r="D247" s="46">
        <v>3165314</v>
      </c>
      <c r="E247" s="46">
        <v>1865207</v>
      </c>
      <c r="G247" s="62">
        <v>488</v>
      </c>
    </row>
    <row r="248" spans="1:7" ht="15">
      <c r="A248" s="18" t="s">
        <v>1275</v>
      </c>
      <c r="B248" s="17" t="s">
        <v>1272</v>
      </c>
      <c r="C248" s="46">
        <v>5026443</v>
      </c>
      <c r="D248" s="46">
        <v>658974</v>
      </c>
      <c r="E248" s="46">
        <v>4367469</v>
      </c>
      <c r="G248" s="62">
        <v>134</v>
      </c>
    </row>
    <row r="249" spans="1:7" ht="15">
      <c r="A249" s="18" t="s">
        <v>1116</v>
      </c>
      <c r="B249" s="17" t="s">
        <v>941</v>
      </c>
      <c r="C249" s="46">
        <v>5022004</v>
      </c>
      <c r="D249" s="46">
        <v>4708622</v>
      </c>
      <c r="E249" s="46">
        <v>313382</v>
      </c>
      <c r="G249" s="62">
        <v>81</v>
      </c>
    </row>
    <row r="250" spans="1:7" ht="15">
      <c r="A250" s="18" t="s">
        <v>1528</v>
      </c>
      <c r="B250" s="17" t="s">
        <v>1476</v>
      </c>
      <c r="C250" s="46">
        <v>5004437</v>
      </c>
      <c r="D250" s="46">
        <v>3013711</v>
      </c>
      <c r="E250" s="46">
        <v>1990726</v>
      </c>
      <c r="G250" s="62">
        <v>218</v>
      </c>
    </row>
    <row r="251" spans="1:7" ht="15">
      <c r="A251" s="18" t="s">
        <v>628</v>
      </c>
      <c r="B251" s="17" t="s">
        <v>583</v>
      </c>
      <c r="C251" s="46">
        <v>4992176</v>
      </c>
      <c r="D251" s="46">
        <v>4341566</v>
      </c>
      <c r="E251" s="46">
        <v>650610</v>
      </c>
      <c r="G251" s="62">
        <v>487</v>
      </c>
    </row>
    <row r="252" spans="1:7" ht="15">
      <c r="A252" s="18" t="s">
        <v>1287</v>
      </c>
      <c r="B252" s="17" t="s">
        <v>1272</v>
      </c>
      <c r="C252" s="46">
        <v>4871070</v>
      </c>
      <c r="D252" s="46">
        <v>3925609</v>
      </c>
      <c r="E252" s="46">
        <v>945461</v>
      </c>
      <c r="G252" s="62">
        <v>138</v>
      </c>
    </row>
    <row r="253" spans="1:7" ht="15">
      <c r="A253" s="18" t="s">
        <v>1353</v>
      </c>
      <c r="B253" s="17" t="s">
        <v>1272</v>
      </c>
      <c r="C253" s="46">
        <v>4831319</v>
      </c>
      <c r="D253" s="46">
        <v>2028756</v>
      </c>
      <c r="E253" s="46">
        <v>2802563</v>
      </c>
      <c r="G253" s="62">
        <v>160</v>
      </c>
    </row>
    <row r="254" spans="1:7" ht="15">
      <c r="A254" s="18" t="s">
        <v>778</v>
      </c>
      <c r="B254" s="17" t="s">
        <v>746</v>
      </c>
      <c r="C254" s="46">
        <v>4825035</v>
      </c>
      <c r="D254" s="46">
        <v>4545187</v>
      </c>
      <c r="E254" s="46">
        <v>279848</v>
      </c>
      <c r="G254" s="62">
        <v>534</v>
      </c>
    </row>
    <row r="255" spans="1:7" ht="15">
      <c r="A255" s="18" t="s">
        <v>288</v>
      </c>
      <c r="B255" s="17" t="s">
        <v>267</v>
      </c>
      <c r="C255" s="46">
        <v>4817048</v>
      </c>
      <c r="D255" s="46">
        <v>4463705</v>
      </c>
      <c r="E255" s="46">
        <v>353343</v>
      </c>
      <c r="G255" s="62">
        <v>382</v>
      </c>
    </row>
    <row r="256" spans="1:7" ht="15">
      <c r="A256" s="18" t="s">
        <v>1667</v>
      </c>
      <c r="B256" s="17" t="s">
        <v>1649</v>
      </c>
      <c r="C256" s="46">
        <v>4784677</v>
      </c>
      <c r="D256" s="46">
        <v>3931264</v>
      </c>
      <c r="E256" s="46">
        <v>853413</v>
      </c>
      <c r="G256" s="62">
        <v>264</v>
      </c>
    </row>
    <row r="257" spans="1:7" ht="15">
      <c r="A257" s="18" t="s">
        <v>1016</v>
      </c>
      <c r="B257" s="17" t="s">
        <v>941</v>
      </c>
      <c r="C257" s="46">
        <v>4731113</v>
      </c>
      <c r="D257" s="46">
        <v>2857649</v>
      </c>
      <c r="E257" s="46">
        <v>1873464</v>
      </c>
      <c r="G257" s="62">
        <v>48</v>
      </c>
    </row>
    <row r="258" spans="1:7" ht="15">
      <c r="A258" s="18" t="s">
        <v>977</v>
      </c>
      <c r="B258" s="17" t="s">
        <v>941</v>
      </c>
      <c r="C258" s="46">
        <v>4716921</v>
      </c>
      <c r="D258" s="46">
        <v>1021933</v>
      </c>
      <c r="E258" s="46">
        <v>3694988</v>
      </c>
      <c r="G258" s="62">
        <v>35</v>
      </c>
    </row>
    <row r="259" spans="1:7" ht="15">
      <c r="A259" s="18" t="s">
        <v>1676</v>
      </c>
      <c r="B259" s="17" t="s">
        <v>1649</v>
      </c>
      <c r="C259" s="46">
        <v>4694247</v>
      </c>
      <c r="D259" s="46">
        <v>3440182</v>
      </c>
      <c r="E259" s="46">
        <v>1254065</v>
      </c>
      <c r="G259" s="62">
        <v>267</v>
      </c>
    </row>
    <row r="260" spans="1:7" ht="15">
      <c r="A260" s="18" t="s">
        <v>1502</v>
      </c>
      <c r="B260" s="17" t="s">
        <v>1476</v>
      </c>
      <c r="C260" s="46">
        <v>4658875</v>
      </c>
      <c r="D260" s="46">
        <v>2853973</v>
      </c>
      <c r="E260" s="46">
        <v>1804902</v>
      </c>
      <c r="G260" s="62">
        <v>209</v>
      </c>
    </row>
    <row r="261" spans="1:7" ht="15">
      <c r="A261" s="18" t="s">
        <v>1508</v>
      </c>
      <c r="B261" s="17" t="s">
        <v>1476</v>
      </c>
      <c r="C261" s="46">
        <v>4651424</v>
      </c>
      <c r="D261" s="46">
        <v>3816489</v>
      </c>
      <c r="E261" s="46">
        <v>834935</v>
      </c>
      <c r="G261" s="62">
        <v>211</v>
      </c>
    </row>
    <row r="262" spans="1:7" ht="15">
      <c r="A262" s="18" t="s">
        <v>1071</v>
      </c>
      <c r="B262" s="17" t="s">
        <v>941</v>
      </c>
      <c r="C262" s="46">
        <v>4640476</v>
      </c>
      <c r="D262" s="46">
        <v>4178765</v>
      </c>
      <c r="E262" s="46">
        <v>461711</v>
      </c>
      <c r="G262" s="62">
        <v>66</v>
      </c>
    </row>
    <row r="263" spans="1:7" ht="15">
      <c r="A263" s="18" t="s">
        <v>324</v>
      </c>
      <c r="B263" s="17" t="s">
        <v>267</v>
      </c>
      <c r="C263" s="46">
        <v>4640306</v>
      </c>
      <c r="D263" s="46">
        <v>4554405</v>
      </c>
      <c r="E263" s="46">
        <v>85901</v>
      </c>
      <c r="G263" s="62">
        <v>394</v>
      </c>
    </row>
    <row r="264" spans="1:7" ht="15">
      <c r="A264" s="18" t="s">
        <v>1323</v>
      </c>
      <c r="B264" s="17" t="s">
        <v>1272</v>
      </c>
      <c r="C264" s="46">
        <v>4639713</v>
      </c>
      <c r="D264" s="46">
        <v>4312188</v>
      </c>
      <c r="E264" s="46">
        <v>327525</v>
      </c>
      <c r="G264" s="62">
        <v>150</v>
      </c>
    </row>
    <row r="265" spans="1:7" ht="15">
      <c r="A265" s="18" t="s">
        <v>913</v>
      </c>
      <c r="B265" s="17" t="s">
        <v>871</v>
      </c>
      <c r="C265" s="46">
        <v>4570673</v>
      </c>
      <c r="D265" s="46">
        <v>3239943</v>
      </c>
      <c r="E265" s="46">
        <v>1330730</v>
      </c>
      <c r="G265" s="62">
        <v>14</v>
      </c>
    </row>
    <row r="266" spans="1:7" ht="15">
      <c r="A266" s="18" t="s">
        <v>1550</v>
      </c>
      <c r="B266" s="17" t="s">
        <v>1541</v>
      </c>
      <c r="C266" s="46">
        <v>4567894</v>
      </c>
      <c r="D266" s="46">
        <v>4364206</v>
      </c>
      <c r="E266" s="46">
        <v>203688</v>
      </c>
      <c r="G266" s="62">
        <v>225</v>
      </c>
    </row>
    <row r="267" spans="1:7" ht="15">
      <c r="A267" s="18" t="s">
        <v>56</v>
      </c>
      <c r="B267" s="17" t="s">
        <v>35</v>
      </c>
      <c r="C267" s="46">
        <v>4554243</v>
      </c>
      <c r="D267" s="46">
        <v>2058912</v>
      </c>
      <c r="E267" s="46">
        <v>2495331</v>
      </c>
      <c r="G267" s="62">
        <v>304</v>
      </c>
    </row>
    <row r="268" spans="1:7" ht="15">
      <c r="A268" s="18" t="s">
        <v>861</v>
      </c>
      <c r="B268" s="17" t="s">
        <v>811</v>
      </c>
      <c r="C268" s="46">
        <v>4456736</v>
      </c>
      <c r="D268" s="46">
        <v>1412058</v>
      </c>
      <c r="E268" s="46">
        <v>3044678</v>
      </c>
      <c r="G268" s="62">
        <v>563</v>
      </c>
    </row>
    <row r="269" spans="1:7" ht="15">
      <c r="A269" s="18" t="s">
        <v>1482</v>
      </c>
      <c r="B269" s="17" t="s">
        <v>1476</v>
      </c>
      <c r="C269" s="46">
        <v>4450187</v>
      </c>
      <c r="D269" s="46">
        <v>2751464</v>
      </c>
      <c r="E269" s="46">
        <v>1698723</v>
      </c>
      <c r="G269" s="62">
        <v>202</v>
      </c>
    </row>
    <row r="270" spans="1:7" ht="15">
      <c r="A270" s="18" t="s">
        <v>1170</v>
      </c>
      <c r="B270" s="17" t="s">
        <v>1152</v>
      </c>
      <c r="C270" s="46">
        <v>4426096</v>
      </c>
      <c r="D270" s="46">
        <v>1296477</v>
      </c>
      <c r="E270" s="46">
        <v>3129619</v>
      </c>
      <c r="G270" s="62">
        <v>99</v>
      </c>
    </row>
    <row r="271" spans="1:7" ht="15">
      <c r="A271" s="18" t="s">
        <v>1730</v>
      </c>
      <c r="B271" s="17" t="s">
        <v>1727</v>
      </c>
      <c r="C271" s="46">
        <v>4394894</v>
      </c>
      <c r="D271" s="46">
        <v>2826417</v>
      </c>
      <c r="E271" s="46">
        <v>1568477</v>
      </c>
      <c r="G271" s="62">
        <v>285</v>
      </c>
    </row>
    <row r="272" spans="1:7" ht="15">
      <c r="A272" s="18" t="s">
        <v>217</v>
      </c>
      <c r="B272" s="17" t="s">
        <v>109</v>
      </c>
      <c r="C272" s="46">
        <v>4279712</v>
      </c>
      <c r="D272" s="46">
        <v>2209909</v>
      </c>
      <c r="E272" s="46">
        <v>2069803</v>
      </c>
      <c r="G272" s="62">
        <v>358</v>
      </c>
    </row>
    <row r="273" spans="1:7" ht="15">
      <c r="A273" s="18" t="s">
        <v>995</v>
      </c>
      <c r="B273" s="17" t="s">
        <v>941</v>
      </c>
      <c r="C273" s="46">
        <v>4241726</v>
      </c>
      <c r="D273" s="46">
        <v>2490151</v>
      </c>
      <c r="E273" s="46">
        <v>1751575</v>
      </c>
      <c r="G273" s="62">
        <v>41</v>
      </c>
    </row>
    <row r="274" spans="1:7" ht="15">
      <c r="A274" s="18" t="s">
        <v>1068</v>
      </c>
      <c r="B274" s="17" t="s">
        <v>941</v>
      </c>
      <c r="C274" s="46">
        <v>4221135</v>
      </c>
      <c r="D274" s="46">
        <v>3771423</v>
      </c>
      <c r="E274" s="46">
        <v>449712</v>
      </c>
      <c r="G274" s="62">
        <v>65</v>
      </c>
    </row>
    <row r="275" spans="1:7" ht="15">
      <c r="A275" s="18" t="s">
        <v>947</v>
      </c>
      <c r="B275" s="17" t="s">
        <v>941</v>
      </c>
      <c r="C275" s="46">
        <v>4156767</v>
      </c>
      <c r="D275" s="46">
        <v>3975967</v>
      </c>
      <c r="E275" s="46">
        <v>180800</v>
      </c>
      <c r="G275" s="62">
        <v>25</v>
      </c>
    </row>
    <row r="276" spans="1:7" ht="15">
      <c r="A276" s="18" t="s">
        <v>822</v>
      </c>
      <c r="B276" s="17" t="s">
        <v>811</v>
      </c>
      <c r="C276" s="46">
        <v>4147474</v>
      </c>
      <c r="D276" s="46">
        <v>951448</v>
      </c>
      <c r="E276" s="46">
        <v>3196026</v>
      </c>
      <c r="G276" s="62">
        <v>548</v>
      </c>
    </row>
    <row r="277" spans="1:7" ht="15">
      <c r="A277" s="18" t="s">
        <v>387</v>
      </c>
      <c r="B277" s="17" t="s">
        <v>384</v>
      </c>
      <c r="C277" s="46">
        <v>4146144</v>
      </c>
      <c r="D277" s="46">
        <v>3818144</v>
      </c>
      <c r="E277" s="46">
        <v>328000</v>
      </c>
      <c r="G277" s="62">
        <v>415</v>
      </c>
    </row>
    <row r="278" spans="1:7" ht="15">
      <c r="A278" s="18" t="s">
        <v>874</v>
      </c>
      <c r="B278" s="17" t="s">
        <v>871</v>
      </c>
      <c r="C278" s="46">
        <v>4113574</v>
      </c>
      <c r="D278" s="46">
        <v>3951299</v>
      </c>
      <c r="E278" s="46">
        <v>162275</v>
      </c>
      <c r="G278" s="62">
        <v>1</v>
      </c>
    </row>
    <row r="279" spans="1:7" ht="15">
      <c r="A279" s="18" t="s">
        <v>1254</v>
      </c>
      <c r="B279" s="17" t="s">
        <v>746</v>
      </c>
      <c r="C279" s="46">
        <v>4111197</v>
      </c>
      <c r="D279" s="46">
        <v>2732155</v>
      </c>
      <c r="E279" s="46">
        <v>1379042</v>
      </c>
      <c r="G279" s="62">
        <v>540</v>
      </c>
    </row>
    <row r="280" spans="1:7" ht="15">
      <c r="A280" s="18" t="s">
        <v>790</v>
      </c>
      <c r="B280" s="17" t="s">
        <v>746</v>
      </c>
      <c r="C280" s="46">
        <v>4104838</v>
      </c>
      <c r="D280" s="46">
        <v>653291</v>
      </c>
      <c r="E280" s="46">
        <v>3451547</v>
      </c>
      <c r="G280" s="62">
        <v>538</v>
      </c>
    </row>
    <row r="281" spans="1:7" ht="15">
      <c r="A281" s="18" t="s">
        <v>142</v>
      </c>
      <c r="B281" s="17" t="s">
        <v>109</v>
      </c>
      <c r="C281" s="46">
        <v>4085451</v>
      </c>
      <c r="D281" s="46">
        <v>2053965</v>
      </c>
      <c r="E281" s="46">
        <v>2031486</v>
      </c>
      <c r="G281" s="62">
        <v>333</v>
      </c>
    </row>
    <row r="282" spans="1:7" ht="15">
      <c r="A282" s="18" t="s">
        <v>928</v>
      </c>
      <c r="B282" s="17" t="s">
        <v>871</v>
      </c>
      <c r="C282" s="46">
        <v>3966381</v>
      </c>
      <c r="D282" s="46">
        <v>3507479</v>
      </c>
      <c r="E282" s="46">
        <v>458902</v>
      </c>
      <c r="G282" s="62">
        <v>19</v>
      </c>
    </row>
    <row r="283" spans="1:7" ht="15">
      <c r="A283" s="18" t="s">
        <v>586</v>
      </c>
      <c r="B283" s="17" t="s">
        <v>583</v>
      </c>
      <c r="C283" s="46">
        <v>3850371</v>
      </c>
      <c r="D283" s="46">
        <v>547074</v>
      </c>
      <c r="E283" s="46">
        <v>3303297</v>
      </c>
      <c r="G283" s="62">
        <v>479</v>
      </c>
    </row>
    <row r="284" spans="1:7" ht="15">
      <c r="A284" s="18" t="s">
        <v>1239</v>
      </c>
      <c r="B284" s="17" t="s">
        <v>1152</v>
      </c>
      <c r="C284" s="46">
        <v>3849054</v>
      </c>
      <c r="D284" s="46">
        <v>3517286</v>
      </c>
      <c r="E284" s="46">
        <v>331768</v>
      </c>
      <c r="G284" s="62">
        <v>122</v>
      </c>
    </row>
    <row r="285" spans="1:7" ht="15">
      <c r="A285" s="18" t="s">
        <v>1022</v>
      </c>
      <c r="B285" s="17" t="s">
        <v>941</v>
      </c>
      <c r="C285" s="46">
        <v>3845828</v>
      </c>
      <c r="D285" s="46">
        <v>3540408</v>
      </c>
      <c r="E285" s="46">
        <v>305420</v>
      </c>
      <c r="G285" s="62">
        <v>50</v>
      </c>
    </row>
    <row r="286" spans="1:7" ht="15">
      <c r="A286" s="18" t="s">
        <v>429</v>
      </c>
      <c r="B286" s="17" t="s">
        <v>384</v>
      </c>
      <c r="C286" s="46">
        <v>3794574</v>
      </c>
      <c r="D286" s="46">
        <v>3753072</v>
      </c>
      <c r="E286" s="46">
        <v>41502</v>
      </c>
      <c r="G286" s="62">
        <v>429</v>
      </c>
    </row>
    <row r="287" spans="1:7" ht="15">
      <c r="A287" s="18" t="s">
        <v>1570</v>
      </c>
      <c r="B287" s="17" t="s">
        <v>1541</v>
      </c>
      <c r="C287" s="46">
        <v>3782633</v>
      </c>
      <c r="D287" s="46">
        <v>3003112</v>
      </c>
      <c r="E287" s="46">
        <v>779521</v>
      </c>
      <c r="G287" s="62">
        <v>232</v>
      </c>
    </row>
    <row r="288" spans="1:7" ht="15">
      <c r="A288" s="18" t="s">
        <v>516</v>
      </c>
      <c r="B288" s="17" t="s">
        <v>483</v>
      </c>
      <c r="C288" s="46">
        <v>3778948</v>
      </c>
      <c r="D288" s="46">
        <v>2641047</v>
      </c>
      <c r="E288" s="46">
        <v>1137901</v>
      </c>
      <c r="G288" s="62">
        <v>458</v>
      </c>
    </row>
    <row r="289" spans="1:7" ht="15">
      <c r="A289" s="18" t="s">
        <v>369</v>
      </c>
      <c r="B289" s="17" t="s">
        <v>267</v>
      </c>
      <c r="C289" s="46">
        <v>3759894</v>
      </c>
      <c r="D289" s="46">
        <v>977613</v>
      </c>
      <c r="E289" s="46">
        <v>2782281</v>
      </c>
      <c r="G289" s="62">
        <v>409</v>
      </c>
    </row>
    <row r="290" spans="1:7" ht="15">
      <c r="A290" s="18" t="s">
        <v>501</v>
      </c>
      <c r="B290" s="17" t="s">
        <v>483</v>
      </c>
      <c r="C290" s="46">
        <v>3726934</v>
      </c>
      <c r="D290" s="46">
        <v>3532649</v>
      </c>
      <c r="E290" s="46">
        <v>194285</v>
      </c>
      <c r="G290" s="62">
        <v>453</v>
      </c>
    </row>
    <row r="291" spans="1:7" ht="15">
      <c r="A291" s="18" t="s">
        <v>476</v>
      </c>
      <c r="B291" s="17" t="s">
        <v>384</v>
      </c>
      <c r="C291" s="46">
        <v>3719839</v>
      </c>
      <c r="D291" s="46">
        <v>3719839</v>
      </c>
      <c r="E291" s="46">
        <v>0</v>
      </c>
      <c r="G291" s="62">
        <v>445</v>
      </c>
    </row>
    <row r="292" spans="1:7" ht="15">
      <c r="A292" s="18" t="s">
        <v>1523</v>
      </c>
      <c r="B292" s="17" t="s">
        <v>1476</v>
      </c>
      <c r="C292" s="46">
        <v>3718488</v>
      </c>
      <c r="D292" s="46">
        <v>2188386</v>
      </c>
      <c r="E292" s="46">
        <v>1530102</v>
      </c>
      <c r="G292" s="62">
        <v>216</v>
      </c>
    </row>
    <row r="293" spans="1:7" ht="15">
      <c r="A293" s="18" t="s">
        <v>1049</v>
      </c>
      <c r="B293" s="17" t="s">
        <v>941</v>
      </c>
      <c r="C293" s="46">
        <v>3706287</v>
      </c>
      <c r="D293" s="46">
        <v>2405933</v>
      </c>
      <c r="E293" s="46">
        <v>1300354</v>
      </c>
      <c r="G293" s="62">
        <v>59</v>
      </c>
    </row>
    <row r="294" spans="1:7" ht="15">
      <c r="A294" s="18" t="s">
        <v>467</v>
      </c>
      <c r="B294" s="17" t="s">
        <v>384</v>
      </c>
      <c r="C294" s="46">
        <v>3685074</v>
      </c>
      <c r="D294" s="46">
        <v>2903970</v>
      </c>
      <c r="E294" s="46">
        <v>781104</v>
      </c>
      <c r="G294" s="62">
        <v>442</v>
      </c>
    </row>
    <row r="295" spans="1:7" ht="15">
      <c r="A295" s="18" t="s">
        <v>312</v>
      </c>
      <c r="B295" s="17" t="s">
        <v>267</v>
      </c>
      <c r="C295" s="46">
        <v>3647297</v>
      </c>
      <c r="D295" s="46">
        <v>3497795</v>
      </c>
      <c r="E295" s="46">
        <v>149502</v>
      </c>
      <c r="G295" s="62">
        <v>390</v>
      </c>
    </row>
    <row r="296" spans="1:7" ht="15">
      <c r="A296" s="18" t="s">
        <v>766</v>
      </c>
      <c r="B296" s="17" t="s">
        <v>746</v>
      </c>
      <c r="C296" s="46">
        <v>3633466</v>
      </c>
      <c r="D296" s="46">
        <v>2718860</v>
      </c>
      <c r="E296" s="46">
        <v>914606</v>
      </c>
      <c r="G296" s="62">
        <v>530</v>
      </c>
    </row>
    <row r="297" spans="1:7" ht="15">
      <c r="A297" s="18" t="s">
        <v>669</v>
      </c>
      <c r="B297" s="17" t="s">
        <v>663</v>
      </c>
      <c r="C297" s="46">
        <v>3613736</v>
      </c>
      <c r="D297" s="46">
        <v>2988677</v>
      </c>
      <c r="E297" s="46">
        <v>625059</v>
      </c>
      <c r="G297" s="62">
        <v>501</v>
      </c>
    </row>
    <row r="298" spans="1:7" ht="15">
      <c r="A298" s="18" t="s">
        <v>1101</v>
      </c>
      <c r="B298" s="17" t="s">
        <v>941</v>
      </c>
      <c r="C298" s="46">
        <v>3599626</v>
      </c>
      <c r="D298" s="46">
        <v>3532266</v>
      </c>
      <c r="E298" s="46">
        <v>67360</v>
      </c>
      <c r="G298" s="62">
        <v>76</v>
      </c>
    </row>
    <row r="299" spans="1:7" ht="15">
      <c r="A299" s="18" t="s">
        <v>65</v>
      </c>
      <c r="B299" s="17" t="s">
        <v>35</v>
      </c>
      <c r="C299" s="46">
        <v>3589808</v>
      </c>
      <c r="D299" s="46">
        <v>3138958</v>
      </c>
      <c r="E299" s="46">
        <v>450850</v>
      </c>
      <c r="G299" s="62">
        <v>307</v>
      </c>
    </row>
    <row r="300" spans="1:7" ht="15">
      <c r="A300" s="18" t="s">
        <v>1251</v>
      </c>
      <c r="B300" s="17" t="s">
        <v>1152</v>
      </c>
      <c r="C300" s="46">
        <v>3543455</v>
      </c>
      <c r="D300" s="46">
        <v>2021710</v>
      </c>
      <c r="E300" s="46">
        <v>1521745</v>
      </c>
      <c r="G300" s="62">
        <v>126</v>
      </c>
    </row>
    <row r="301" spans="1:7" ht="15">
      <c r="A301" s="18" t="s">
        <v>1142</v>
      </c>
      <c r="B301" s="17" t="s">
        <v>941</v>
      </c>
      <c r="C301" s="46">
        <v>3539697</v>
      </c>
      <c r="D301" s="46">
        <v>2018005</v>
      </c>
      <c r="E301" s="46">
        <v>1521692</v>
      </c>
      <c r="G301" s="62">
        <v>90</v>
      </c>
    </row>
    <row r="302" spans="1:7" ht="15">
      <c r="A302" s="18" t="s">
        <v>10</v>
      </c>
      <c r="B302" s="17" t="s">
        <v>1727</v>
      </c>
      <c r="C302" s="46">
        <v>3485362</v>
      </c>
      <c r="D302" s="46">
        <v>894161</v>
      </c>
      <c r="E302" s="46">
        <v>2591201</v>
      </c>
      <c r="G302" s="62">
        <v>288</v>
      </c>
    </row>
    <row r="303" spans="1:7" ht="15">
      <c r="A303" s="18" t="s">
        <v>1133</v>
      </c>
      <c r="B303" s="17" t="s">
        <v>941</v>
      </c>
      <c r="C303" s="46">
        <v>3477776</v>
      </c>
      <c r="D303" s="46">
        <v>2591025</v>
      </c>
      <c r="E303" s="46">
        <v>886751</v>
      </c>
      <c r="G303" s="62">
        <v>87</v>
      </c>
    </row>
    <row r="304" spans="1:7" ht="15">
      <c r="A304" s="18" t="s">
        <v>925</v>
      </c>
      <c r="B304" s="17" t="s">
        <v>871</v>
      </c>
      <c r="C304" s="46">
        <v>3454124</v>
      </c>
      <c r="D304" s="46">
        <v>2530200</v>
      </c>
      <c r="E304" s="46">
        <v>923924</v>
      </c>
      <c r="G304" s="62">
        <v>18</v>
      </c>
    </row>
    <row r="305" spans="1:7" ht="15">
      <c r="A305" s="18" t="s">
        <v>1004</v>
      </c>
      <c r="B305" s="17" t="s">
        <v>941</v>
      </c>
      <c r="C305" s="46">
        <v>3423072</v>
      </c>
      <c r="D305" s="46">
        <v>1398048</v>
      </c>
      <c r="E305" s="46">
        <v>2025024</v>
      </c>
      <c r="G305" s="62">
        <v>44</v>
      </c>
    </row>
    <row r="306" spans="1:7" ht="15">
      <c r="A306" s="18" t="s">
        <v>342</v>
      </c>
      <c r="B306" s="17" t="s">
        <v>267</v>
      </c>
      <c r="C306" s="46">
        <v>3392288</v>
      </c>
      <c r="D306" s="46">
        <v>3359988</v>
      </c>
      <c r="E306" s="46">
        <v>32300</v>
      </c>
      <c r="G306" s="62">
        <v>400</v>
      </c>
    </row>
    <row r="307" spans="1:7" ht="15">
      <c r="A307" s="18" t="s">
        <v>1645</v>
      </c>
      <c r="B307" s="17" t="s">
        <v>1612</v>
      </c>
      <c r="C307" s="46">
        <v>3340772</v>
      </c>
      <c r="D307" s="46">
        <v>1489131</v>
      </c>
      <c r="E307" s="46">
        <v>1851641</v>
      </c>
      <c r="G307" s="62">
        <v>257</v>
      </c>
    </row>
    <row r="308" spans="1:7" ht="15">
      <c r="A308" s="18" t="s">
        <v>133</v>
      </c>
      <c r="B308" s="17" t="s">
        <v>109</v>
      </c>
      <c r="C308" s="46">
        <v>3338634</v>
      </c>
      <c r="D308" s="46">
        <v>2811115</v>
      </c>
      <c r="E308" s="46">
        <v>527519</v>
      </c>
      <c r="G308" s="62">
        <v>330</v>
      </c>
    </row>
    <row r="309" spans="1:7" ht="15">
      <c r="A309" s="18" t="s">
        <v>1699</v>
      </c>
      <c r="B309" s="17" t="s">
        <v>1649</v>
      </c>
      <c r="C309" s="46">
        <v>3322872</v>
      </c>
      <c r="D309" s="46">
        <v>3212365</v>
      </c>
      <c r="E309" s="46">
        <v>110507</v>
      </c>
      <c r="G309" s="62">
        <v>275</v>
      </c>
    </row>
    <row r="310" spans="1:7" ht="15">
      <c r="A310" s="18" t="s">
        <v>1624</v>
      </c>
      <c r="B310" s="17" t="s">
        <v>1612</v>
      </c>
      <c r="C310" s="46">
        <v>3258553</v>
      </c>
      <c r="D310" s="46">
        <v>1088524</v>
      </c>
      <c r="E310" s="46">
        <v>2170029</v>
      </c>
      <c r="G310" s="62">
        <v>250</v>
      </c>
    </row>
    <row r="311" spans="1:7" ht="15">
      <c r="A311" s="18" t="s">
        <v>1203</v>
      </c>
      <c r="B311" s="17" t="s">
        <v>1152</v>
      </c>
      <c r="C311" s="46">
        <v>3216548</v>
      </c>
      <c r="D311" s="46">
        <v>2733959</v>
      </c>
      <c r="E311" s="46">
        <v>482589</v>
      </c>
      <c r="G311" s="62">
        <v>110</v>
      </c>
    </row>
    <row r="312" spans="1:7" ht="15">
      <c r="A312" s="18" t="s">
        <v>595</v>
      </c>
      <c r="B312" s="17" t="s">
        <v>583</v>
      </c>
      <c r="C312" s="46">
        <v>3213826</v>
      </c>
      <c r="D312" s="46">
        <v>2285595</v>
      </c>
      <c r="E312" s="46">
        <v>928231</v>
      </c>
      <c r="G312" s="62">
        <v>481</v>
      </c>
    </row>
    <row r="313" spans="1:7" ht="15">
      <c r="A313" s="18" t="s">
        <v>559</v>
      </c>
      <c r="B313" s="17" t="s">
        <v>532</v>
      </c>
      <c r="C313" s="46">
        <v>3195139</v>
      </c>
      <c r="D313" s="46">
        <v>2406650</v>
      </c>
      <c r="E313" s="46">
        <v>788489</v>
      </c>
      <c r="G313" s="62">
        <v>472</v>
      </c>
    </row>
    <row r="314" spans="1:7" ht="15">
      <c r="A314" s="18" t="s">
        <v>1537</v>
      </c>
      <c r="B314" s="17" t="s">
        <v>1476</v>
      </c>
      <c r="C314" s="46">
        <v>3178677</v>
      </c>
      <c r="D314" s="46">
        <v>2309340</v>
      </c>
      <c r="E314" s="46">
        <v>869337</v>
      </c>
      <c r="G314" s="62">
        <v>221</v>
      </c>
    </row>
    <row r="315" spans="1:7" ht="15">
      <c r="A315" s="18" t="s">
        <v>1064</v>
      </c>
      <c r="B315" s="17" t="s">
        <v>941</v>
      </c>
      <c r="C315" s="46">
        <v>3168530</v>
      </c>
      <c r="D315" s="46">
        <v>2904531</v>
      </c>
      <c r="E315" s="46">
        <v>263999</v>
      </c>
      <c r="G315" s="62">
        <v>64</v>
      </c>
    </row>
    <row r="316" spans="1:7" ht="15">
      <c r="A316" s="18" t="s">
        <v>1320</v>
      </c>
      <c r="B316" s="17" t="s">
        <v>1272</v>
      </c>
      <c r="C316" s="46">
        <v>3151543</v>
      </c>
      <c r="D316" s="46">
        <v>3010118</v>
      </c>
      <c r="E316" s="46">
        <v>141425</v>
      </c>
      <c r="G316" s="62">
        <v>149</v>
      </c>
    </row>
    <row r="317" spans="1:7" ht="15">
      <c r="A317" s="18" t="s">
        <v>1265</v>
      </c>
      <c r="B317" s="17" t="s">
        <v>1152</v>
      </c>
      <c r="C317" s="46">
        <v>3128511</v>
      </c>
      <c r="D317" s="46">
        <v>1871298</v>
      </c>
      <c r="E317" s="46">
        <v>1257213</v>
      </c>
      <c r="G317" s="62">
        <v>131</v>
      </c>
    </row>
    <row r="318" spans="1:7" ht="15">
      <c r="A318" s="18" t="s">
        <v>226</v>
      </c>
      <c r="B318" s="17" t="s">
        <v>109</v>
      </c>
      <c r="C318" s="46">
        <v>3093813</v>
      </c>
      <c r="D318" s="46">
        <v>2267788</v>
      </c>
      <c r="E318" s="46">
        <v>826025</v>
      </c>
      <c r="G318" s="62">
        <v>361</v>
      </c>
    </row>
    <row r="319" spans="1:7" ht="15">
      <c r="A319" s="18" t="s">
        <v>1652</v>
      </c>
      <c r="B319" s="17" t="s">
        <v>1649</v>
      </c>
      <c r="C319" s="46">
        <v>3092141</v>
      </c>
      <c r="D319" s="46">
        <v>2811033</v>
      </c>
      <c r="E319" s="46">
        <v>281108</v>
      </c>
      <c r="G319" s="62">
        <v>259</v>
      </c>
    </row>
    <row r="320" spans="1:7" ht="15">
      <c r="A320" s="18" t="s">
        <v>519</v>
      </c>
      <c r="B320" s="17" t="s">
        <v>483</v>
      </c>
      <c r="C320" s="46">
        <v>3071406</v>
      </c>
      <c r="D320" s="46">
        <v>1544206</v>
      </c>
      <c r="E320" s="46">
        <v>1527200</v>
      </c>
      <c r="G320" s="62">
        <v>459</v>
      </c>
    </row>
    <row r="321" spans="1:7" ht="15">
      <c r="A321" s="18" t="s">
        <v>464</v>
      </c>
      <c r="B321" s="17" t="s">
        <v>384</v>
      </c>
      <c r="C321" s="46">
        <v>3044668</v>
      </c>
      <c r="D321" s="46">
        <v>3041868</v>
      </c>
      <c r="E321" s="46">
        <v>2800</v>
      </c>
      <c r="G321" s="62">
        <v>441</v>
      </c>
    </row>
    <row r="322" spans="1:7" ht="15">
      <c r="A322" s="18" t="s">
        <v>139</v>
      </c>
      <c r="B322" s="17" t="s">
        <v>109</v>
      </c>
      <c r="C322" s="46">
        <v>3013643</v>
      </c>
      <c r="D322" s="46">
        <v>2913142</v>
      </c>
      <c r="E322" s="46">
        <v>100501</v>
      </c>
      <c r="G322" s="62">
        <v>332</v>
      </c>
    </row>
    <row r="323" spans="1:7" ht="15">
      <c r="A323" s="18" t="s">
        <v>678</v>
      </c>
      <c r="B323" s="17" t="s">
        <v>663</v>
      </c>
      <c r="C323" s="46">
        <v>2930958</v>
      </c>
      <c r="D323" s="46">
        <v>2204878</v>
      </c>
      <c r="E323" s="46">
        <v>726080</v>
      </c>
      <c r="G323" s="62">
        <v>504</v>
      </c>
    </row>
    <row r="324" spans="1:7" ht="15">
      <c r="A324" s="18" t="s">
        <v>1025</v>
      </c>
      <c r="B324" s="17" t="s">
        <v>941</v>
      </c>
      <c r="C324" s="46">
        <v>2930308</v>
      </c>
      <c r="D324" s="46">
        <v>2782352</v>
      </c>
      <c r="E324" s="46">
        <v>147956</v>
      </c>
      <c r="G324" s="62">
        <v>51</v>
      </c>
    </row>
    <row r="325" spans="1:7" ht="15">
      <c r="A325" s="18" t="s">
        <v>1396</v>
      </c>
      <c r="B325" s="17" t="s">
        <v>1384</v>
      </c>
      <c r="C325" s="46">
        <v>2924684</v>
      </c>
      <c r="D325" s="46">
        <v>721241</v>
      </c>
      <c r="E325" s="46">
        <v>2203443</v>
      </c>
      <c r="G325" s="62">
        <v>174</v>
      </c>
    </row>
    <row r="326" spans="1:7" ht="15">
      <c r="A326" s="18" t="s">
        <v>238</v>
      </c>
      <c r="B326" s="17" t="s">
        <v>109</v>
      </c>
      <c r="C326" s="46">
        <v>2911187</v>
      </c>
      <c r="D326" s="46">
        <v>2813112</v>
      </c>
      <c r="E326" s="46">
        <v>98075</v>
      </c>
      <c r="G326" s="62">
        <v>365</v>
      </c>
    </row>
    <row r="327" spans="1:7" ht="15">
      <c r="A327" s="18" t="s">
        <v>411</v>
      </c>
      <c r="B327" s="17" t="s">
        <v>384</v>
      </c>
      <c r="C327" s="46">
        <v>2900169</v>
      </c>
      <c r="D327" s="46">
        <v>2900169</v>
      </c>
      <c r="E327" s="46">
        <v>0</v>
      </c>
      <c r="G327" s="62">
        <v>423</v>
      </c>
    </row>
    <row r="328" spans="1:7" ht="15">
      <c r="A328" s="18" t="s">
        <v>1083</v>
      </c>
      <c r="B328" s="17" t="s">
        <v>941</v>
      </c>
      <c r="C328" s="46">
        <v>2899914</v>
      </c>
      <c r="D328" s="46">
        <v>2273034</v>
      </c>
      <c r="E328" s="46">
        <v>626880</v>
      </c>
      <c r="G328" s="62">
        <v>70</v>
      </c>
    </row>
    <row r="329" spans="1:7" ht="15">
      <c r="A329" s="18" t="s">
        <v>944</v>
      </c>
      <c r="B329" s="17" t="s">
        <v>941</v>
      </c>
      <c r="C329" s="46">
        <v>2870786</v>
      </c>
      <c r="D329" s="46">
        <v>2633087</v>
      </c>
      <c r="E329" s="46">
        <v>237699</v>
      </c>
      <c r="G329" s="62">
        <v>24</v>
      </c>
    </row>
    <row r="330" spans="1:7" ht="15">
      <c r="A330" s="18" t="s">
        <v>562</v>
      </c>
      <c r="B330" s="17" t="s">
        <v>532</v>
      </c>
      <c r="C330" s="46">
        <v>2828324</v>
      </c>
      <c r="D330" s="46">
        <v>2012174</v>
      </c>
      <c r="E330" s="46">
        <v>816150</v>
      </c>
      <c r="G330" s="62">
        <v>473</v>
      </c>
    </row>
    <row r="331" spans="1:7" ht="15">
      <c r="A331" s="18" t="s">
        <v>1525</v>
      </c>
      <c r="B331" s="17" t="s">
        <v>1476</v>
      </c>
      <c r="C331" s="46">
        <v>2792531</v>
      </c>
      <c r="D331" s="46">
        <v>2246750</v>
      </c>
      <c r="E331" s="46">
        <v>545781</v>
      </c>
      <c r="G331" s="62">
        <v>217</v>
      </c>
    </row>
    <row r="332" spans="1:7" ht="15">
      <c r="A332" s="18" t="s">
        <v>495</v>
      </c>
      <c r="B332" s="17" t="s">
        <v>483</v>
      </c>
      <c r="C332" s="46">
        <v>2790633</v>
      </c>
      <c r="D332" s="46">
        <v>2212765</v>
      </c>
      <c r="E332" s="46">
        <v>577868</v>
      </c>
      <c r="G332" s="62">
        <v>451</v>
      </c>
    </row>
    <row r="333" spans="1:7" ht="15">
      <c r="A333" s="18" t="s">
        <v>1104</v>
      </c>
      <c r="B333" s="17" t="s">
        <v>941</v>
      </c>
      <c r="C333" s="46">
        <v>2784940</v>
      </c>
      <c r="D333" s="46">
        <v>712764</v>
      </c>
      <c r="E333" s="46">
        <v>2072176</v>
      </c>
      <c r="G333" s="62">
        <v>77</v>
      </c>
    </row>
    <row r="334" spans="1:7" ht="15">
      <c r="A334" s="18" t="s">
        <v>775</v>
      </c>
      <c r="B334" s="17" t="s">
        <v>746</v>
      </c>
      <c r="C334" s="46">
        <v>2780788</v>
      </c>
      <c r="D334" s="46">
        <v>1999768</v>
      </c>
      <c r="E334" s="46">
        <v>781020</v>
      </c>
      <c r="G334" s="62">
        <v>533</v>
      </c>
    </row>
    <row r="335" spans="1:7" ht="15">
      <c r="A335" s="18" t="s">
        <v>1559</v>
      </c>
      <c r="B335" s="17" t="s">
        <v>1541</v>
      </c>
      <c r="C335" s="46">
        <v>2772430</v>
      </c>
      <c r="D335" s="46">
        <v>2210239</v>
      </c>
      <c r="E335" s="46">
        <v>562191</v>
      </c>
      <c r="G335" s="62">
        <v>228</v>
      </c>
    </row>
    <row r="336" spans="1:7" ht="15">
      <c r="A336" s="18" t="s">
        <v>535</v>
      </c>
      <c r="B336" s="17" t="s">
        <v>532</v>
      </c>
      <c r="C336" s="46">
        <v>2748000</v>
      </c>
      <c r="D336" s="46">
        <v>2737000</v>
      </c>
      <c r="E336" s="46">
        <v>11000</v>
      </c>
      <c r="G336" s="62">
        <v>464</v>
      </c>
    </row>
    <row r="337" spans="1:7" ht="15">
      <c r="A337" s="18" t="s">
        <v>1479</v>
      </c>
      <c r="B337" s="17" t="s">
        <v>1476</v>
      </c>
      <c r="C337" s="46">
        <v>2747035</v>
      </c>
      <c r="D337" s="46">
        <v>2057394</v>
      </c>
      <c r="E337" s="46">
        <v>689641</v>
      </c>
      <c r="G337" s="62">
        <v>201</v>
      </c>
    </row>
    <row r="338" spans="1:7" ht="15">
      <c r="A338" s="18" t="s">
        <v>492</v>
      </c>
      <c r="B338" s="17" t="s">
        <v>483</v>
      </c>
      <c r="C338" s="46">
        <v>2705486</v>
      </c>
      <c r="D338" s="46">
        <v>566596</v>
      </c>
      <c r="E338" s="46">
        <v>2138890</v>
      </c>
      <c r="G338" s="62">
        <v>450</v>
      </c>
    </row>
    <row r="339" spans="1:7" ht="15">
      <c r="A339" s="18" t="s">
        <v>127</v>
      </c>
      <c r="B339" s="17" t="s">
        <v>109</v>
      </c>
      <c r="C339" s="46">
        <v>2693194</v>
      </c>
      <c r="D339" s="46">
        <v>2201353</v>
      </c>
      <c r="E339" s="46">
        <v>491841</v>
      </c>
      <c r="G339" s="62">
        <v>328</v>
      </c>
    </row>
    <row r="340" spans="1:7" ht="15">
      <c r="A340" s="18" t="s">
        <v>333</v>
      </c>
      <c r="B340" s="17" t="s">
        <v>267</v>
      </c>
      <c r="C340" s="46">
        <v>2670105</v>
      </c>
      <c r="D340" s="46">
        <v>1613273</v>
      </c>
      <c r="E340" s="46">
        <v>1056832</v>
      </c>
      <c r="G340" s="62">
        <v>397</v>
      </c>
    </row>
    <row r="341" spans="1:7" ht="15">
      <c r="A341" s="18" t="s">
        <v>566</v>
      </c>
      <c r="B341" s="17" t="s">
        <v>109</v>
      </c>
      <c r="C341" s="46">
        <v>2626067</v>
      </c>
      <c r="D341" s="46">
        <v>2396799</v>
      </c>
      <c r="E341" s="46">
        <v>229268</v>
      </c>
      <c r="G341" s="62">
        <v>371</v>
      </c>
    </row>
    <row r="342" spans="1:7" ht="15">
      <c r="A342" s="18" t="s">
        <v>654</v>
      </c>
      <c r="B342" s="17" t="s">
        <v>583</v>
      </c>
      <c r="C342" s="46">
        <v>2618163</v>
      </c>
      <c r="D342" s="46">
        <v>918210</v>
      </c>
      <c r="E342" s="46">
        <v>1699953</v>
      </c>
      <c r="G342" s="62">
        <v>496</v>
      </c>
    </row>
    <row r="343" spans="1:7" ht="15">
      <c r="A343" s="18" t="s">
        <v>390</v>
      </c>
      <c r="B343" s="17" t="s">
        <v>384</v>
      </c>
      <c r="C343" s="46">
        <v>2591247</v>
      </c>
      <c r="D343" s="46">
        <v>2591247</v>
      </c>
      <c r="E343" s="46">
        <v>0</v>
      </c>
      <c r="G343" s="62">
        <v>416</v>
      </c>
    </row>
    <row r="344" spans="1:7" ht="15">
      <c r="A344" s="18" t="s">
        <v>1179</v>
      </c>
      <c r="B344" s="17" t="s">
        <v>1152</v>
      </c>
      <c r="C344" s="46">
        <v>2591053</v>
      </c>
      <c r="D344" s="46">
        <v>2455543</v>
      </c>
      <c r="E344" s="46">
        <v>135510</v>
      </c>
      <c r="G344" s="62">
        <v>102</v>
      </c>
    </row>
    <row r="345" spans="1:7" ht="15">
      <c r="A345" s="18" t="s">
        <v>1673</v>
      </c>
      <c r="B345" s="17" t="s">
        <v>1649</v>
      </c>
      <c r="C345" s="46">
        <v>2582132</v>
      </c>
      <c r="D345" s="46">
        <v>2284745</v>
      </c>
      <c r="E345" s="46">
        <v>297387</v>
      </c>
      <c r="G345" s="62">
        <v>266</v>
      </c>
    </row>
    <row r="346" spans="1:7" ht="15">
      <c r="A346" s="18" t="s">
        <v>1221</v>
      </c>
      <c r="B346" s="17" t="s">
        <v>1152</v>
      </c>
      <c r="C346" s="46">
        <v>2551887</v>
      </c>
      <c r="D346" s="46">
        <v>1805227</v>
      </c>
      <c r="E346" s="46">
        <v>746660</v>
      </c>
      <c r="G346" s="62">
        <v>116</v>
      </c>
    </row>
    <row r="347" spans="1:7" ht="15">
      <c r="A347" s="18" t="s">
        <v>345</v>
      </c>
      <c r="B347" s="17" t="s">
        <v>267</v>
      </c>
      <c r="C347" s="46">
        <v>2521458</v>
      </c>
      <c r="D347" s="46">
        <v>1138183</v>
      </c>
      <c r="E347" s="46">
        <v>1383275</v>
      </c>
      <c r="G347" s="62">
        <v>401</v>
      </c>
    </row>
    <row r="348" spans="1:7" ht="15">
      <c r="A348" s="18" t="s">
        <v>974</v>
      </c>
      <c r="B348" s="17" t="s">
        <v>941</v>
      </c>
      <c r="C348" s="46">
        <v>2519021</v>
      </c>
      <c r="D348" s="46">
        <v>2519021</v>
      </c>
      <c r="E348" s="46">
        <v>0</v>
      </c>
      <c r="G348" s="62">
        <v>34</v>
      </c>
    </row>
    <row r="349" spans="1:7" ht="15">
      <c r="A349" s="18" t="s">
        <v>1098</v>
      </c>
      <c r="B349" s="17" t="s">
        <v>941</v>
      </c>
      <c r="C349" s="46">
        <v>2484212</v>
      </c>
      <c r="D349" s="46">
        <v>2283769</v>
      </c>
      <c r="E349" s="46">
        <v>200443</v>
      </c>
      <c r="G349" s="62">
        <v>75</v>
      </c>
    </row>
    <row r="350" spans="1:7" ht="15">
      <c r="A350" s="18" t="s">
        <v>279</v>
      </c>
      <c r="B350" s="17" t="s">
        <v>267</v>
      </c>
      <c r="C350" s="46">
        <v>2473485</v>
      </c>
      <c r="D350" s="46">
        <v>2473485</v>
      </c>
      <c r="E350" s="46">
        <v>0</v>
      </c>
      <c r="G350" s="62">
        <v>379</v>
      </c>
    </row>
    <row r="351" spans="1:7" ht="15">
      <c r="A351" s="18" t="s">
        <v>1055</v>
      </c>
      <c r="B351" s="17" t="s">
        <v>941</v>
      </c>
      <c r="C351" s="46">
        <v>2468149</v>
      </c>
      <c r="D351" s="46">
        <v>2442478</v>
      </c>
      <c r="E351" s="46">
        <v>25671</v>
      </c>
      <c r="G351" s="62">
        <v>61</v>
      </c>
    </row>
    <row r="352" spans="1:7" ht="15">
      <c r="A352" s="18" t="s">
        <v>956</v>
      </c>
      <c r="B352" s="17" t="s">
        <v>941</v>
      </c>
      <c r="C352" s="46">
        <v>2441492</v>
      </c>
      <c r="D352" s="46">
        <v>640777</v>
      </c>
      <c r="E352" s="46">
        <v>1800715</v>
      </c>
      <c r="G352" s="62">
        <v>28</v>
      </c>
    </row>
    <row r="353" spans="1:7" ht="15">
      <c r="A353" s="18" t="s">
        <v>1326</v>
      </c>
      <c r="B353" s="17" t="s">
        <v>1272</v>
      </c>
      <c r="C353" s="46">
        <v>2412805</v>
      </c>
      <c r="D353" s="46">
        <v>2412805</v>
      </c>
      <c r="E353" s="46">
        <v>0</v>
      </c>
      <c r="G353" s="62">
        <v>151</v>
      </c>
    </row>
    <row r="354" spans="1:7" ht="15">
      <c r="A354" s="18" t="s">
        <v>1013</v>
      </c>
      <c r="B354" s="17" t="s">
        <v>941</v>
      </c>
      <c r="C354" s="46">
        <v>2368995</v>
      </c>
      <c r="D354" s="46">
        <v>2365995</v>
      </c>
      <c r="E354" s="46">
        <v>3000</v>
      </c>
      <c r="G354" s="62">
        <v>47</v>
      </c>
    </row>
    <row r="355" spans="1:7" ht="15">
      <c r="A355" s="18" t="s">
        <v>1356</v>
      </c>
      <c r="B355" s="17" t="s">
        <v>1272</v>
      </c>
      <c r="C355" s="46">
        <v>2366897</v>
      </c>
      <c r="D355" s="46">
        <v>2315147</v>
      </c>
      <c r="E355" s="46">
        <v>51750</v>
      </c>
      <c r="G355" s="62">
        <v>161</v>
      </c>
    </row>
    <row r="356" spans="1:7" ht="15">
      <c r="A356" s="18" t="s">
        <v>178</v>
      </c>
      <c r="B356" s="17" t="s">
        <v>109</v>
      </c>
      <c r="C356" s="46">
        <v>2347213</v>
      </c>
      <c r="D356" s="46">
        <v>1874484</v>
      </c>
      <c r="E356" s="46">
        <v>472729</v>
      </c>
      <c r="G356" s="62">
        <v>345</v>
      </c>
    </row>
    <row r="357" spans="1:7" ht="15">
      <c r="A357" s="18" t="s">
        <v>1723</v>
      </c>
      <c r="B357" s="17" t="s">
        <v>1649</v>
      </c>
      <c r="C357" s="46">
        <v>2314535</v>
      </c>
      <c r="D357" s="46">
        <v>1763666</v>
      </c>
      <c r="E357" s="46">
        <v>550869</v>
      </c>
      <c r="G357" s="62">
        <v>283</v>
      </c>
    </row>
    <row r="358" spans="1:7" ht="15">
      <c r="A358" s="18" t="s">
        <v>705</v>
      </c>
      <c r="B358" s="17" t="s">
        <v>663</v>
      </c>
      <c r="C358" s="46">
        <v>2261096</v>
      </c>
      <c r="D358" s="46">
        <v>2190116</v>
      </c>
      <c r="E358" s="46">
        <v>70980</v>
      </c>
      <c r="G358" s="62">
        <v>513</v>
      </c>
    </row>
    <row r="359" spans="1:7" ht="15">
      <c r="A359" s="18" t="s">
        <v>708</v>
      </c>
      <c r="B359" s="17" t="s">
        <v>663</v>
      </c>
      <c r="C359" s="46">
        <v>2259395</v>
      </c>
      <c r="D359" s="46">
        <v>496104</v>
      </c>
      <c r="E359" s="46">
        <v>1763291</v>
      </c>
      <c r="G359" s="62">
        <v>514</v>
      </c>
    </row>
    <row r="360" spans="1:7" ht="15">
      <c r="A360" s="18" t="s">
        <v>769</v>
      </c>
      <c r="B360" s="17" t="s">
        <v>746</v>
      </c>
      <c r="C360" s="46">
        <v>2238929</v>
      </c>
      <c r="D360" s="46">
        <v>1473603</v>
      </c>
      <c r="E360" s="46">
        <v>765326</v>
      </c>
      <c r="G360" s="62">
        <v>531</v>
      </c>
    </row>
    <row r="361" spans="1:7" ht="15">
      <c r="A361" s="18" t="s">
        <v>1206</v>
      </c>
      <c r="B361" s="17" t="s">
        <v>1152</v>
      </c>
      <c r="C361" s="46">
        <v>2222340</v>
      </c>
      <c r="D361" s="46">
        <v>1734344</v>
      </c>
      <c r="E361" s="46">
        <v>487996</v>
      </c>
      <c r="G361" s="62">
        <v>111</v>
      </c>
    </row>
    <row r="362" spans="1:7" ht="15">
      <c r="A362" s="18" t="s">
        <v>1173</v>
      </c>
      <c r="B362" s="17" t="s">
        <v>1152</v>
      </c>
      <c r="C362" s="46">
        <v>2193062</v>
      </c>
      <c r="D362" s="46">
        <v>2131312</v>
      </c>
      <c r="E362" s="46">
        <v>61750</v>
      </c>
      <c r="G362" s="62">
        <v>100</v>
      </c>
    </row>
    <row r="363" spans="1:7" ht="15">
      <c r="A363" s="18" t="s">
        <v>1451</v>
      </c>
      <c r="B363" s="17" t="s">
        <v>1541</v>
      </c>
      <c r="C363" s="46">
        <v>2191106</v>
      </c>
      <c r="D363" s="46">
        <v>595034</v>
      </c>
      <c r="E363" s="46">
        <v>1596072</v>
      </c>
      <c r="G363" s="62">
        <v>229</v>
      </c>
    </row>
    <row r="364" spans="1:7" ht="15">
      <c r="A364" s="18" t="s">
        <v>441</v>
      </c>
      <c r="B364" s="17" t="s">
        <v>384</v>
      </c>
      <c r="C364" s="46">
        <v>2184002</v>
      </c>
      <c r="D364" s="46">
        <v>1968051</v>
      </c>
      <c r="E364" s="46">
        <v>215951</v>
      </c>
      <c r="G364" s="62">
        <v>433</v>
      </c>
    </row>
    <row r="365" spans="1:7" ht="15">
      <c r="A365" s="18" t="s">
        <v>1494</v>
      </c>
      <c r="B365" s="17" t="s">
        <v>1476</v>
      </c>
      <c r="C365" s="46">
        <v>2145167</v>
      </c>
      <c r="D365" s="46">
        <v>2140167</v>
      </c>
      <c r="E365" s="46">
        <v>5000</v>
      </c>
      <c r="G365" s="62">
        <v>206</v>
      </c>
    </row>
    <row r="366" spans="1:7" ht="15">
      <c r="A366" s="18" t="s">
        <v>556</v>
      </c>
      <c r="B366" s="17" t="s">
        <v>532</v>
      </c>
      <c r="C366" s="46">
        <v>2084331</v>
      </c>
      <c r="D366" s="46">
        <v>1613300</v>
      </c>
      <c r="E366" s="46">
        <v>471031</v>
      </c>
      <c r="G366" s="62">
        <v>471</v>
      </c>
    </row>
    <row r="367" spans="1:7" ht="15">
      <c r="A367" s="18" t="s">
        <v>568</v>
      </c>
      <c r="B367" s="17" t="s">
        <v>583</v>
      </c>
      <c r="C367" s="46">
        <v>2074406</v>
      </c>
      <c r="D367" s="46">
        <v>1525660</v>
      </c>
      <c r="E367" s="46">
        <v>548746</v>
      </c>
      <c r="G367" s="62">
        <v>497</v>
      </c>
    </row>
    <row r="368" spans="1:7" ht="15">
      <c r="A368" s="18" t="s">
        <v>662</v>
      </c>
      <c r="B368" s="17" t="s">
        <v>583</v>
      </c>
      <c r="C368" s="46">
        <v>2066401</v>
      </c>
      <c r="D368" s="46">
        <v>1628951</v>
      </c>
      <c r="E368" s="46">
        <v>437450</v>
      </c>
      <c r="G368" s="62">
        <v>499</v>
      </c>
    </row>
    <row r="369" spans="1:7" ht="15">
      <c r="A369" s="18" t="s">
        <v>160</v>
      </c>
      <c r="B369" s="17" t="s">
        <v>109</v>
      </c>
      <c r="C369" s="46">
        <v>2056015</v>
      </c>
      <c r="D369" s="46">
        <v>878031</v>
      </c>
      <c r="E369" s="46">
        <v>1177984</v>
      </c>
      <c r="G369" s="62">
        <v>339</v>
      </c>
    </row>
    <row r="370" spans="1:7" ht="15">
      <c r="A370" s="18" t="s">
        <v>1520</v>
      </c>
      <c r="B370" s="17" t="s">
        <v>1476</v>
      </c>
      <c r="C370" s="46">
        <v>2048378</v>
      </c>
      <c r="D370" s="46">
        <v>2039478</v>
      </c>
      <c r="E370" s="46">
        <v>8900</v>
      </c>
      <c r="G370" s="62">
        <v>215</v>
      </c>
    </row>
    <row r="371" spans="1:7" ht="15">
      <c r="A371" s="18" t="s">
        <v>1031</v>
      </c>
      <c r="B371" s="17" t="s">
        <v>941</v>
      </c>
      <c r="C371" s="46">
        <v>2033043</v>
      </c>
      <c r="D371" s="46">
        <v>1212569</v>
      </c>
      <c r="E371" s="46">
        <v>820474</v>
      </c>
      <c r="G371" s="62">
        <v>53</v>
      </c>
    </row>
    <row r="372" spans="1:7" ht="15">
      <c r="A372" s="18" t="s">
        <v>687</v>
      </c>
      <c r="B372" s="17" t="s">
        <v>663</v>
      </c>
      <c r="C372" s="46">
        <v>2025963</v>
      </c>
      <c r="D372" s="46">
        <v>1661313</v>
      </c>
      <c r="E372" s="46">
        <v>364650</v>
      </c>
      <c r="G372" s="62">
        <v>507</v>
      </c>
    </row>
    <row r="373" spans="1:7" ht="15">
      <c r="A373" s="18" t="s">
        <v>684</v>
      </c>
      <c r="B373" s="17" t="s">
        <v>663</v>
      </c>
      <c r="C373" s="46">
        <v>1999585</v>
      </c>
      <c r="D373" s="46">
        <v>1712770</v>
      </c>
      <c r="E373" s="46">
        <v>286815</v>
      </c>
      <c r="G373" s="62">
        <v>506</v>
      </c>
    </row>
    <row r="374" spans="1:7" ht="15">
      <c r="A374" s="18" t="s">
        <v>738</v>
      </c>
      <c r="B374" s="17" t="s">
        <v>663</v>
      </c>
      <c r="C374" s="46">
        <v>1987320</v>
      </c>
      <c r="D374" s="46">
        <v>1404059</v>
      </c>
      <c r="E374" s="46">
        <v>583261</v>
      </c>
      <c r="G374" s="62">
        <v>521</v>
      </c>
    </row>
    <row r="375" spans="1:7" ht="15">
      <c r="A375" s="18" t="s">
        <v>199</v>
      </c>
      <c r="B375" s="17" t="s">
        <v>109</v>
      </c>
      <c r="C375" s="46">
        <v>1975643</v>
      </c>
      <c r="D375" s="46">
        <v>1496772</v>
      </c>
      <c r="E375" s="46">
        <v>478871</v>
      </c>
      <c r="G375" s="62">
        <v>352</v>
      </c>
    </row>
    <row r="376" spans="1:7" ht="15">
      <c r="A376" s="18" t="s">
        <v>1553</v>
      </c>
      <c r="B376" s="17" t="s">
        <v>1541</v>
      </c>
      <c r="C376" s="46">
        <v>1972127</v>
      </c>
      <c r="D376" s="46">
        <v>1783137</v>
      </c>
      <c r="E376" s="46">
        <v>188990</v>
      </c>
      <c r="G376" s="62">
        <v>226</v>
      </c>
    </row>
    <row r="377" spans="1:7" ht="15">
      <c r="A377" s="18" t="s">
        <v>980</v>
      </c>
      <c r="B377" s="17" t="s">
        <v>941</v>
      </c>
      <c r="C377" s="46">
        <v>1968000</v>
      </c>
      <c r="D377" s="46">
        <v>1304751</v>
      </c>
      <c r="E377" s="46">
        <v>663249</v>
      </c>
      <c r="G377" s="62">
        <v>36</v>
      </c>
    </row>
    <row r="378" spans="1:7" ht="15">
      <c r="A378" s="18" t="s">
        <v>1028</v>
      </c>
      <c r="B378" s="17" t="s">
        <v>941</v>
      </c>
      <c r="C378" s="46">
        <v>1946605</v>
      </c>
      <c r="D378" s="46">
        <v>1072458</v>
      </c>
      <c r="E378" s="46">
        <v>874147</v>
      </c>
      <c r="G378" s="62">
        <v>52</v>
      </c>
    </row>
    <row r="379" spans="1:7" ht="15">
      <c r="A379" s="18" t="s">
        <v>244</v>
      </c>
      <c r="B379" s="17" t="s">
        <v>109</v>
      </c>
      <c r="C379" s="46">
        <v>1946077</v>
      </c>
      <c r="D379" s="46">
        <v>1399833</v>
      </c>
      <c r="E379" s="46">
        <v>546244</v>
      </c>
      <c r="G379" s="62">
        <v>367</v>
      </c>
    </row>
    <row r="380" spans="1:7" ht="15">
      <c r="A380" s="18" t="s">
        <v>1046</v>
      </c>
      <c r="B380" s="17" t="s">
        <v>941</v>
      </c>
      <c r="C380" s="46">
        <v>1885388</v>
      </c>
      <c r="D380" s="46">
        <v>1451863</v>
      </c>
      <c r="E380" s="46">
        <v>433525</v>
      </c>
      <c r="G380" s="62">
        <v>58</v>
      </c>
    </row>
    <row r="381" spans="1:7" ht="15">
      <c r="A381" s="18" t="s">
        <v>479</v>
      </c>
      <c r="B381" s="17" t="s">
        <v>384</v>
      </c>
      <c r="C381" s="46">
        <v>1884987</v>
      </c>
      <c r="D381" s="46">
        <v>1477432</v>
      </c>
      <c r="E381" s="46">
        <v>407555</v>
      </c>
      <c r="G381" s="62">
        <v>446</v>
      </c>
    </row>
    <row r="382" spans="1:7" ht="15">
      <c r="A382" s="18" t="s">
        <v>1534</v>
      </c>
      <c r="B382" s="17" t="s">
        <v>1476</v>
      </c>
      <c r="C382" s="46">
        <v>1860433</v>
      </c>
      <c r="D382" s="46">
        <v>1490013</v>
      </c>
      <c r="E382" s="46">
        <v>370420</v>
      </c>
      <c r="G382" s="62">
        <v>220</v>
      </c>
    </row>
    <row r="383" spans="1:7" ht="15">
      <c r="A383" s="18" t="s">
        <v>105</v>
      </c>
      <c r="B383" s="17" t="s">
        <v>35</v>
      </c>
      <c r="C383" s="46">
        <v>1853435</v>
      </c>
      <c r="D383" s="46">
        <v>526225</v>
      </c>
      <c r="E383" s="46">
        <v>1327210</v>
      </c>
      <c r="G383" s="62">
        <v>321</v>
      </c>
    </row>
    <row r="384" spans="1:7" ht="15">
      <c r="A384" s="18" t="s">
        <v>270</v>
      </c>
      <c r="B384" s="17" t="s">
        <v>267</v>
      </c>
      <c r="C384" s="46">
        <v>1852917</v>
      </c>
      <c r="D384" s="46">
        <v>1471017</v>
      </c>
      <c r="E384" s="46">
        <v>381900</v>
      </c>
      <c r="G384" s="62">
        <v>376</v>
      </c>
    </row>
    <row r="385" spans="1:7" ht="15">
      <c r="A385" s="18" t="s">
        <v>723</v>
      </c>
      <c r="B385" s="17" t="s">
        <v>663</v>
      </c>
      <c r="C385" s="46">
        <v>1848112</v>
      </c>
      <c r="D385" s="46">
        <v>1622812</v>
      </c>
      <c r="E385" s="46">
        <v>225300</v>
      </c>
      <c r="G385" s="62">
        <v>519</v>
      </c>
    </row>
    <row r="386" spans="1:7" ht="15">
      <c r="A386" s="18" t="s">
        <v>208</v>
      </c>
      <c r="B386" s="17" t="s">
        <v>109</v>
      </c>
      <c r="C386" s="46">
        <v>1819110</v>
      </c>
      <c r="D386" s="46">
        <v>1805759</v>
      </c>
      <c r="E386" s="46">
        <v>13351</v>
      </c>
      <c r="G386" s="62">
        <v>355</v>
      </c>
    </row>
    <row r="387" spans="1:7" ht="15">
      <c r="A387" s="18" t="s">
        <v>844</v>
      </c>
      <c r="B387" s="17" t="s">
        <v>811</v>
      </c>
      <c r="C387" s="46">
        <v>1816297</v>
      </c>
      <c r="D387" s="46">
        <v>1807697</v>
      </c>
      <c r="E387" s="46">
        <v>8600</v>
      </c>
      <c r="G387" s="62">
        <v>556</v>
      </c>
    </row>
    <row r="388" spans="1:7" ht="15">
      <c r="A388" s="18" t="s">
        <v>1335</v>
      </c>
      <c r="B388" s="17" t="s">
        <v>1272</v>
      </c>
      <c r="C388" s="46">
        <v>1800479</v>
      </c>
      <c r="D388" s="46">
        <v>583137</v>
      </c>
      <c r="E388" s="46">
        <v>1217342</v>
      </c>
      <c r="G388" s="62">
        <v>154</v>
      </c>
    </row>
    <row r="389" spans="1:7" ht="15">
      <c r="A389" s="18" t="s">
        <v>1705</v>
      </c>
      <c r="B389" s="17" t="s">
        <v>1649</v>
      </c>
      <c r="C389" s="46">
        <v>1800268</v>
      </c>
      <c r="D389" s="46">
        <v>1391811</v>
      </c>
      <c r="E389" s="46">
        <v>408457</v>
      </c>
      <c r="G389" s="62">
        <v>277</v>
      </c>
    </row>
    <row r="390" spans="1:7" ht="15">
      <c r="A390" s="18" t="s">
        <v>148</v>
      </c>
      <c r="B390" s="17" t="s">
        <v>109</v>
      </c>
      <c r="C390" s="46">
        <v>1763048</v>
      </c>
      <c r="D390" s="46">
        <v>1738248</v>
      </c>
      <c r="E390" s="46">
        <v>24800</v>
      </c>
      <c r="G390" s="62">
        <v>335</v>
      </c>
    </row>
    <row r="391" spans="1:7" ht="15">
      <c r="A391" s="18" t="s">
        <v>699</v>
      </c>
      <c r="B391" s="17" t="s">
        <v>663</v>
      </c>
      <c r="C391" s="46">
        <v>1740147</v>
      </c>
      <c r="D391" s="46">
        <v>1101818</v>
      </c>
      <c r="E391" s="46">
        <v>638329</v>
      </c>
      <c r="G391" s="62">
        <v>511</v>
      </c>
    </row>
    <row r="392" spans="1:7" ht="15">
      <c r="A392" s="18" t="s">
        <v>675</v>
      </c>
      <c r="B392" s="17" t="s">
        <v>663</v>
      </c>
      <c r="C392" s="46">
        <v>1737515</v>
      </c>
      <c r="D392" s="46">
        <v>1403978</v>
      </c>
      <c r="E392" s="46">
        <v>333537</v>
      </c>
      <c r="G392" s="62">
        <v>503</v>
      </c>
    </row>
    <row r="393" spans="1:7" ht="15">
      <c r="A393" s="18" t="s">
        <v>452</v>
      </c>
      <c r="B393" s="17" t="s">
        <v>384</v>
      </c>
      <c r="C393" s="46">
        <v>1736174</v>
      </c>
      <c r="D393" s="46">
        <v>1203727</v>
      </c>
      <c r="E393" s="46">
        <v>532447</v>
      </c>
      <c r="G393" s="62">
        <v>437</v>
      </c>
    </row>
    <row r="394" spans="1:7" ht="15">
      <c r="A394" s="18" t="s">
        <v>1139</v>
      </c>
      <c r="B394" s="17" t="s">
        <v>811</v>
      </c>
      <c r="C394" s="46">
        <v>1723616</v>
      </c>
      <c r="D394" s="46">
        <v>523777</v>
      </c>
      <c r="E394" s="46">
        <v>1199839</v>
      </c>
      <c r="G394" s="62">
        <v>566</v>
      </c>
    </row>
    <row r="395" spans="1:7" ht="15">
      <c r="A395" s="18" t="s">
        <v>223</v>
      </c>
      <c r="B395" s="17" t="s">
        <v>109</v>
      </c>
      <c r="C395" s="46">
        <v>1723544</v>
      </c>
      <c r="D395" s="46">
        <v>1723544</v>
      </c>
      <c r="E395" s="46">
        <v>0</v>
      </c>
      <c r="G395" s="62">
        <v>360</v>
      </c>
    </row>
    <row r="396" spans="1:7" ht="15">
      <c r="A396" s="18" t="s">
        <v>130</v>
      </c>
      <c r="B396" s="17" t="s">
        <v>109</v>
      </c>
      <c r="C396" s="46">
        <v>1721865</v>
      </c>
      <c r="D396" s="46">
        <v>1591355</v>
      </c>
      <c r="E396" s="46">
        <v>130510</v>
      </c>
      <c r="G396" s="62">
        <v>329</v>
      </c>
    </row>
    <row r="397" spans="1:7" ht="15">
      <c r="A397" s="18" t="s">
        <v>1209</v>
      </c>
      <c r="B397" s="17" t="s">
        <v>1152</v>
      </c>
      <c r="C397" s="46">
        <v>1709579</v>
      </c>
      <c r="D397" s="46">
        <v>1432086</v>
      </c>
      <c r="E397" s="46">
        <v>277493</v>
      </c>
      <c r="G397" s="62">
        <v>112</v>
      </c>
    </row>
    <row r="398" spans="1:7" ht="15">
      <c r="A398" s="18" t="s">
        <v>1284</v>
      </c>
      <c r="B398" s="17" t="s">
        <v>1272</v>
      </c>
      <c r="C398" s="46">
        <v>1705426</v>
      </c>
      <c r="D398" s="46">
        <v>562731</v>
      </c>
      <c r="E398" s="46">
        <v>1142695</v>
      </c>
      <c r="G398" s="62">
        <v>137</v>
      </c>
    </row>
    <row r="399" spans="1:7" ht="15">
      <c r="A399" s="18" t="s">
        <v>870</v>
      </c>
      <c r="B399" s="17" t="s">
        <v>811</v>
      </c>
      <c r="C399" s="46">
        <v>1694900</v>
      </c>
      <c r="D399" s="46">
        <v>272550</v>
      </c>
      <c r="E399" s="46">
        <v>1422350</v>
      </c>
      <c r="G399" s="62">
        <v>567</v>
      </c>
    </row>
    <row r="400" spans="1:7" ht="15">
      <c r="A400" s="18" t="s">
        <v>760</v>
      </c>
      <c r="B400" s="17" t="s">
        <v>746</v>
      </c>
      <c r="C400" s="46">
        <v>1686611</v>
      </c>
      <c r="D400" s="46">
        <v>1623706</v>
      </c>
      <c r="E400" s="46">
        <v>62905</v>
      </c>
      <c r="G400" s="62">
        <v>528</v>
      </c>
    </row>
    <row r="401" spans="1:7" ht="15">
      <c r="A401" s="18" t="s">
        <v>1139</v>
      </c>
      <c r="B401" s="17" t="s">
        <v>941</v>
      </c>
      <c r="C401" s="46">
        <v>1681975</v>
      </c>
      <c r="D401" s="46">
        <v>1608125</v>
      </c>
      <c r="E401" s="46">
        <v>73850</v>
      </c>
      <c r="G401" s="62">
        <v>89</v>
      </c>
    </row>
    <row r="402" spans="1:7" ht="15">
      <c r="A402" s="18" t="s">
        <v>1281</v>
      </c>
      <c r="B402" s="17" t="s">
        <v>1272</v>
      </c>
      <c r="C402" s="46">
        <v>1670240</v>
      </c>
      <c r="D402" s="46">
        <v>1495840</v>
      </c>
      <c r="E402" s="46">
        <v>174400</v>
      </c>
      <c r="G402" s="62">
        <v>136</v>
      </c>
    </row>
    <row r="403" spans="1:7" ht="15">
      <c r="A403" s="18" t="s">
        <v>1136</v>
      </c>
      <c r="B403" s="17" t="s">
        <v>941</v>
      </c>
      <c r="C403" s="46">
        <v>1627307</v>
      </c>
      <c r="D403" s="46">
        <v>885807</v>
      </c>
      <c r="E403" s="46">
        <v>741500</v>
      </c>
      <c r="G403" s="62">
        <v>88</v>
      </c>
    </row>
    <row r="404" spans="1:7" ht="15">
      <c r="A404" s="18" t="s">
        <v>531</v>
      </c>
      <c r="B404" s="17" t="s">
        <v>483</v>
      </c>
      <c r="C404" s="46">
        <v>1618159</v>
      </c>
      <c r="D404" s="46">
        <v>725357</v>
      </c>
      <c r="E404" s="46">
        <v>892802</v>
      </c>
      <c r="G404" s="62">
        <v>463</v>
      </c>
    </row>
    <row r="405" spans="1:7" ht="15">
      <c r="A405" s="18" t="s">
        <v>1043</v>
      </c>
      <c r="B405" s="17" t="s">
        <v>941</v>
      </c>
      <c r="C405" s="46">
        <v>1608618</v>
      </c>
      <c r="D405" s="46">
        <v>1570809</v>
      </c>
      <c r="E405" s="46">
        <v>37809</v>
      </c>
      <c r="G405" s="62">
        <v>57</v>
      </c>
    </row>
    <row r="406" spans="1:7" ht="15">
      <c r="A406" s="18" t="s">
        <v>1696</v>
      </c>
      <c r="B406" s="17" t="s">
        <v>1649</v>
      </c>
      <c r="C406" s="46">
        <v>1603256</v>
      </c>
      <c r="D406" s="46">
        <v>1460504</v>
      </c>
      <c r="E406" s="46">
        <v>142752</v>
      </c>
      <c r="G406" s="62">
        <v>274</v>
      </c>
    </row>
    <row r="407" spans="1:7" ht="15">
      <c r="A407" s="18" t="s">
        <v>510</v>
      </c>
      <c r="B407" s="17" t="s">
        <v>483</v>
      </c>
      <c r="C407" s="46">
        <v>1578408</v>
      </c>
      <c r="D407" s="46">
        <v>1241642</v>
      </c>
      <c r="E407" s="46">
        <v>336766</v>
      </c>
      <c r="G407" s="62">
        <v>456</v>
      </c>
    </row>
    <row r="408" spans="1:7" ht="15">
      <c r="A408" s="18" t="s">
        <v>1182</v>
      </c>
      <c r="B408" s="17" t="s">
        <v>1152</v>
      </c>
      <c r="C408" s="46">
        <v>1562533</v>
      </c>
      <c r="D408" s="46">
        <v>1187292</v>
      </c>
      <c r="E408" s="46">
        <v>375241</v>
      </c>
      <c r="G408" s="62">
        <v>103</v>
      </c>
    </row>
    <row r="409" spans="1:7" ht="15">
      <c r="A409" s="18" t="s">
        <v>832</v>
      </c>
      <c r="B409" s="17" t="s">
        <v>811</v>
      </c>
      <c r="C409" s="46">
        <v>1559186</v>
      </c>
      <c r="D409" s="46">
        <v>62552</v>
      </c>
      <c r="E409" s="46">
        <v>1496634</v>
      </c>
      <c r="G409" s="62">
        <v>552</v>
      </c>
    </row>
    <row r="410" spans="1:7" ht="15">
      <c r="A410" s="18" t="s">
        <v>576</v>
      </c>
      <c r="B410" s="17" t="s">
        <v>532</v>
      </c>
      <c r="C410" s="46">
        <v>1552661</v>
      </c>
      <c r="D410" s="46">
        <v>1434184</v>
      </c>
      <c r="E410" s="46">
        <v>118477</v>
      </c>
      <c r="G410" s="62">
        <v>476</v>
      </c>
    </row>
    <row r="411" spans="1:7" ht="15">
      <c r="A411" s="18" t="s">
        <v>726</v>
      </c>
      <c r="B411" s="17" t="s">
        <v>663</v>
      </c>
      <c r="C411" s="46">
        <v>1522859</v>
      </c>
      <c r="D411" s="46">
        <v>1218289</v>
      </c>
      <c r="E411" s="46">
        <v>304570</v>
      </c>
      <c r="G411" s="62">
        <v>520</v>
      </c>
    </row>
    <row r="412" spans="1:7" ht="15">
      <c r="A412" s="18" t="s">
        <v>145</v>
      </c>
      <c r="B412" s="17" t="s">
        <v>109</v>
      </c>
      <c r="C412" s="46">
        <v>1509707</v>
      </c>
      <c r="D412" s="46">
        <v>1106812</v>
      </c>
      <c r="E412" s="46">
        <v>402895</v>
      </c>
      <c r="G412" s="62">
        <v>334</v>
      </c>
    </row>
    <row r="413" spans="1:7" ht="15">
      <c r="A413" s="18" t="s">
        <v>383</v>
      </c>
      <c r="B413" s="17" t="s">
        <v>267</v>
      </c>
      <c r="C413" s="46">
        <v>1505962</v>
      </c>
      <c r="D413" s="46">
        <v>487667</v>
      </c>
      <c r="E413" s="46">
        <v>1018295</v>
      </c>
      <c r="G413" s="62">
        <v>414</v>
      </c>
    </row>
    <row r="414" spans="1:7" ht="15">
      <c r="A414" s="18" t="s">
        <v>1230</v>
      </c>
      <c r="B414" s="17" t="s">
        <v>1152</v>
      </c>
      <c r="C414" s="46">
        <v>1494646</v>
      </c>
      <c r="D414" s="46">
        <v>748926</v>
      </c>
      <c r="E414" s="46">
        <v>745720</v>
      </c>
      <c r="G414" s="62">
        <v>119</v>
      </c>
    </row>
    <row r="415" spans="1:7" ht="15">
      <c r="A415" s="18" t="s">
        <v>643</v>
      </c>
      <c r="B415" s="17" t="s">
        <v>583</v>
      </c>
      <c r="C415" s="46">
        <v>1469331</v>
      </c>
      <c r="D415" s="46">
        <v>1188341</v>
      </c>
      <c r="E415" s="46">
        <v>280990</v>
      </c>
      <c r="G415" s="62">
        <v>492</v>
      </c>
    </row>
    <row r="416" spans="1:7" ht="15">
      <c r="A416" s="18" t="s">
        <v>1670</v>
      </c>
      <c r="B416" s="17" t="s">
        <v>1649</v>
      </c>
      <c r="C416" s="46">
        <v>1461847</v>
      </c>
      <c r="D416" s="46">
        <v>961513</v>
      </c>
      <c r="E416" s="46">
        <v>500334</v>
      </c>
      <c r="G416" s="62">
        <v>265</v>
      </c>
    </row>
    <row r="417" spans="1:7" ht="15">
      <c r="A417" s="18" t="s">
        <v>68</v>
      </c>
      <c r="B417" s="17" t="s">
        <v>35</v>
      </c>
      <c r="C417" s="46">
        <v>1437373</v>
      </c>
      <c r="D417" s="46">
        <v>1231664</v>
      </c>
      <c r="E417" s="46">
        <v>205709</v>
      </c>
      <c r="G417" s="62">
        <v>308</v>
      </c>
    </row>
    <row r="418" spans="1:7" ht="15">
      <c r="A418" s="18" t="s">
        <v>1148</v>
      </c>
      <c r="B418" s="17" t="s">
        <v>941</v>
      </c>
      <c r="C418" s="46">
        <v>1431194</v>
      </c>
      <c r="D418" s="46">
        <v>980791</v>
      </c>
      <c r="E418" s="46">
        <v>450403</v>
      </c>
      <c r="G418" s="62">
        <v>92</v>
      </c>
    </row>
    <row r="419" spans="1:7" ht="15">
      <c r="A419" s="18" t="s">
        <v>1074</v>
      </c>
      <c r="B419" s="17" t="s">
        <v>941</v>
      </c>
      <c r="C419" s="46">
        <v>1423634</v>
      </c>
      <c r="D419" s="46">
        <v>1348679</v>
      </c>
      <c r="E419" s="46">
        <v>74955</v>
      </c>
      <c r="G419" s="62">
        <v>67</v>
      </c>
    </row>
    <row r="420" spans="1:7" ht="15">
      <c r="A420" s="18" t="s">
        <v>847</v>
      </c>
      <c r="B420" s="17" t="s">
        <v>811</v>
      </c>
      <c r="C420" s="46">
        <v>1412834</v>
      </c>
      <c r="D420" s="46">
        <v>807600</v>
      </c>
      <c r="E420" s="46">
        <v>605234</v>
      </c>
      <c r="G420" s="62">
        <v>557</v>
      </c>
    </row>
    <row r="421" spans="1:7" ht="15">
      <c r="A421" s="18" t="s">
        <v>102</v>
      </c>
      <c r="B421" s="17" t="s">
        <v>35</v>
      </c>
      <c r="C421" s="46">
        <v>1411809</v>
      </c>
      <c r="D421" s="46">
        <v>941496</v>
      </c>
      <c r="E421" s="46">
        <v>470313</v>
      </c>
      <c r="G421" s="62">
        <v>320</v>
      </c>
    </row>
    <row r="422" spans="1:7" ht="15">
      <c r="A422" s="18" t="s">
        <v>486</v>
      </c>
      <c r="B422" s="17" t="s">
        <v>483</v>
      </c>
      <c r="C422" s="46">
        <v>1390963</v>
      </c>
      <c r="D422" s="46">
        <v>1358963</v>
      </c>
      <c r="E422" s="46">
        <v>32000</v>
      </c>
      <c r="G422" s="62">
        <v>448</v>
      </c>
    </row>
    <row r="423" spans="1:7" ht="15">
      <c r="A423" s="18" t="s">
        <v>1377</v>
      </c>
      <c r="B423" s="17" t="s">
        <v>1272</v>
      </c>
      <c r="C423" s="46">
        <v>1366087</v>
      </c>
      <c r="D423" s="46">
        <v>1024153</v>
      </c>
      <c r="E423" s="46">
        <v>341934</v>
      </c>
      <c r="G423" s="62">
        <v>168</v>
      </c>
    </row>
    <row r="424" spans="1:7" ht="15">
      <c r="A424" s="18" t="s">
        <v>1308</v>
      </c>
      <c r="B424" s="17" t="s">
        <v>1272</v>
      </c>
      <c r="C424" s="46">
        <v>1359016</v>
      </c>
      <c r="D424" s="46">
        <v>1150408</v>
      </c>
      <c r="E424" s="46">
        <v>208608</v>
      </c>
      <c r="G424" s="62">
        <v>145</v>
      </c>
    </row>
    <row r="425" spans="1:7" ht="15">
      <c r="A425" s="18" t="s">
        <v>1058</v>
      </c>
      <c r="B425" s="17" t="s">
        <v>941</v>
      </c>
      <c r="C425" s="46">
        <v>1322947</v>
      </c>
      <c r="D425" s="46">
        <v>829772</v>
      </c>
      <c r="E425" s="46">
        <v>493175</v>
      </c>
      <c r="G425" s="62">
        <v>62</v>
      </c>
    </row>
    <row r="426" spans="1:7" ht="15">
      <c r="A426" s="18" t="s">
        <v>787</v>
      </c>
      <c r="B426" s="17" t="s">
        <v>746</v>
      </c>
      <c r="C426" s="46">
        <v>1309415</v>
      </c>
      <c r="D426" s="46">
        <v>989058</v>
      </c>
      <c r="E426" s="46">
        <v>320357</v>
      </c>
      <c r="G426" s="62">
        <v>537</v>
      </c>
    </row>
    <row r="427" spans="1:7" ht="15">
      <c r="A427" s="18" t="s">
        <v>449</v>
      </c>
      <c r="B427" s="17" t="s">
        <v>384</v>
      </c>
      <c r="C427" s="46">
        <v>1308097</v>
      </c>
      <c r="D427" s="46">
        <v>1308097</v>
      </c>
      <c r="E427" s="46">
        <v>0</v>
      </c>
      <c r="G427" s="62">
        <v>436</v>
      </c>
    </row>
    <row r="428" spans="1:7" ht="15">
      <c r="A428" s="18" t="s">
        <v>196</v>
      </c>
      <c r="B428" s="17" t="s">
        <v>109</v>
      </c>
      <c r="C428" s="46">
        <v>1299028</v>
      </c>
      <c r="D428" s="46">
        <v>1034103</v>
      </c>
      <c r="E428" s="46">
        <v>264925</v>
      </c>
      <c r="G428" s="62">
        <v>351</v>
      </c>
    </row>
    <row r="429" spans="1:7" ht="15">
      <c r="A429" s="18" t="s">
        <v>1556</v>
      </c>
      <c r="B429" s="17" t="s">
        <v>1649</v>
      </c>
      <c r="C429" s="46">
        <v>1298239</v>
      </c>
      <c r="D429" s="46">
        <v>1030269</v>
      </c>
      <c r="E429" s="46">
        <v>267970</v>
      </c>
      <c r="G429" s="62">
        <v>268</v>
      </c>
    </row>
    <row r="430" spans="1:7" ht="15">
      <c r="A430" s="18" t="s">
        <v>983</v>
      </c>
      <c r="B430" s="17" t="s">
        <v>941</v>
      </c>
      <c r="C430" s="46">
        <v>1298158</v>
      </c>
      <c r="D430" s="46">
        <v>982458</v>
      </c>
      <c r="E430" s="46">
        <v>315700</v>
      </c>
      <c r="G430" s="62">
        <v>37</v>
      </c>
    </row>
    <row r="431" spans="1:7" ht="15">
      <c r="A431" s="18" t="s">
        <v>1167</v>
      </c>
      <c r="B431" s="17" t="s">
        <v>1152</v>
      </c>
      <c r="C431" s="46">
        <v>1291079</v>
      </c>
      <c r="D431" s="46">
        <v>774225</v>
      </c>
      <c r="E431" s="46">
        <v>516854</v>
      </c>
      <c r="G431" s="62">
        <v>98</v>
      </c>
    </row>
    <row r="432" spans="1:7" ht="15">
      <c r="A432" s="18" t="s">
        <v>567</v>
      </c>
      <c r="B432" s="17" t="s">
        <v>583</v>
      </c>
      <c r="C432" s="46">
        <v>1290039</v>
      </c>
      <c r="D432" s="46">
        <v>829789</v>
      </c>
      <c r="E432" s="46">
        <v>460250</v>
      </c>
      <c r="G432" s="62">
        <v>493</v>
      </c>
    </row>
    <row r="433" spans="1:7" ht="15">
      <c r="A433" s="18" t="s">
        <v>720</v>
      </c>
      <c r="B433" s="17" t="s">
        <v>663</v>
      </c>
      <c r="C433" s="46">
        <v>1254032</v>
      </c>
      <c r="D433" s="46">
        <v>1180082</v>
      </c>
      <c r="E433" s="46">
        <v>73950</v>
      </c>
      <c r="G433" s="62">
        <v>518</v>
      </c>
    </row>
    <row r="434" spans="1:7" ht="15">
      <c r="A434" s="18" t="s">
        <v>681</v>
      </c>
      <c r="B434" s="17" t="s">
        <v>663</v>
      </c>
      <c r="C434" s="46">
        <v>1221661</v>
      </c>
      <c r="D434" s="46">
        <v>955275</v>
      </c>
      <c r="E434" s="46">
        <v>266386</v>
      </c>
      <c r="G434" s="62">
        <v>505</v>
      </c>
    </row>
    <row r="435" spans="1:7" ht="15">
      <c r="A435" s="18" t="s">
        <v>827</v>
      </c>
      <c r="B435" s="17" t="s">
        <v>811</v>
      </c>
      <c r="C435" s="46">
        <v>1217952</v>
      </c>
      <c r="D435" s="46">
        <v>1197927</v>
      </c>
      <c r="E435" s="46">
        <v>20025</v>
      </c>
      <c r="G435" s="62">
        <v>550</v>
      </c>
    </row>
    <row r="436" spans="1:7" ht="15">
      <c r="A436" s="18" t="s">
        <v>470</v>
      </c>
      <c r="B436" s="17" t="s">
        <v>384</v>
      </c>
      <c r="C436" s="46">
        <v>1214553</v>
      </c>
      <c r="D436" s="46">
        <v>1207103</v>
      </c>
      <c r="E436" s="46">
        <v>7450</v>
      </c>
      <c r="G436" s="62">
        <v>443</v>
      </c>
    </row>
    <row r="437" spans="1:7" ht="15">
      <c r="A437" s="18" t="s">
        <v>396</v>
      </c>
      <c r="B437" s="17" t="s">
        <v>384</v>
      </c>
      <c r="C437" s="46">
        <v>1214173</v>
      </c>
      <c r="D437" s="46">
        <v>1214173</v>
      </c>
      <c r="E437" s="46">
        <v>0</v>
      </c>
      <c r="G437" s="62">
        <v>418</v>
      </c>
    </row>
    <row r="438" spans="1:7" ht="15">
      <c r="A438" s="18" t="s">
        <v>175</v>
      </c>
      <c r="B438" s="17" t="s">
        <v>109</v>
      </c>
      <c r="C438" s="46">
        <v>1214085</v>
      </c>
      <c r="D438" s="46">
        <v>822875</v>
      </c>
      <c r="E438" s="46">
        <v>391210</v>
      </c>
      <c r="G438" s="62">
        <v>344</v>
      </c>
    </row>
    <row r="439" spans="1:7" ht="15">
      <c r="A439" s="18" t="s">
        <v>285</v>
      </c>
      <c r="B439" s="17" t="s">
        <v>267</v>
      </c>
      <c r="C439" s="46">
        <v>1213298</v>
      </c>
      <c r="D439" s="46">
        <v>583973</v>
      </c>
      <c r="E439" s="46">
        <v>629325</v>
      </c>
      <c r="G439" s="62">
        <v>381</v>
      </c>
    </row>
    <row r="440" spans="1:7" ht="15">
      <c r="A440" s="18" t="s">
        <v>112</v>
      </c>
      <c r="B440" s="17" t="s">
        <v>109</v>
      </c>
      <c r="C440" s="46">
        <v>1208443</v>
      </c>
      <c r="D440" s="46">
        <v>1108543</v>
      </c>
      <c r="E440" s="46">
        <v>99900</v>
      </c>
      <c r="G440" s="62">
        <v>323</v>
      </c>
    </row>
    <row r="441" spans="1:7" ht="15">
      <c r="A441" s="18" t="s">
        <v>1368</v>
      </c>
      <c r="B441" s="17" t="s">
        <v>1272</v>
      </c>
      <c r="C441" s="46">
        <v>1194538</v>
      </c>
      <c r="D441" s="46">
        <v>516880</v>
      </c>
      <c r="E441" s="46">
        <v>677658</v>
      </c>
      <c r="G441" s="62">
        <v>165</v>
      </c>
    </row>
    <row r="442" spans="1:7" ht="15">
      <c r="A442" s="18" t="s">
        <v>1618</v>
      </c>
      <c r="B442" s="17" t="s">
        <v>1612</v>
      </c>
      <c r="C442" s="46">
        <v>1189375</v>
      </c>
      <c r="D442" s="46">
        <v>1180000</v>
      </c>
      <c r="E442" s="46">
        <v>9375</v>
      </c>
      <c r="G442" s="62">
        <v>248</v>
      </c>
    </row>
    <row r="443" spans="1:7" ht="15">
      <c r="A443" s="18" t="s">
        <v>1423</v>
      </c>
      <c r="B443" s="17" t="s">
        <v>1384</v>
      </c>
      <c r="C443" s="46">
        <v>1187580</v>
      </c>
      <c r="D443" s="46">
        <v>1187580</v>
      </c>
      <c r="E443" s="46">
        <v>0</v>
      </c>
      <c r="G443" s="62">
        <v>183</v>
      </c>
    </row>
    <row r="444" spans="1:7" ht="15">
      <c r="A444" s="18" t="s">
        <v>154</v>
      </c>
      <c r="B444" s="17" t="s">
        <v>109</v>
      </c>
      <c r="C444" s="46">
        <v>1185091</v>
      </c>
      <c r="D444" s="46">
        <v>781074</v>
      </c>
      <c r="E444" s="46">
        <v>404017</v>
      </c>
      <c r="G444" s="62">
        <v>337</v>
      </c>
    </row>
    <row r="445" spans="1:7" ht="15">
      <c r="A445" s="18" t="s">
        <v>1019</v>
      </c>
      <c r="B445" s="17" t="s">
        <v>941</v>
      </c>
      <c r="C445" s="46">
        <v>1173080</v>
      </c>
      <c r="D445" s="46">
        <v>1166480</v>
      </c>
      <c r="E445" s="46">
        <v>6600</v>
      </c>
      <c r="G445" s="62">
        <v>49</v>
      </c>
    </row>
    <row r="446" spans="1:7" ht="15">
      <c r="A446" s="18" t="s">
        <v>1338</v>
      </c>
      <c r="B446" s="17" t="s">
        <v>1272</v>
      </c>
      <c r="C446" s="46">
        <v>1165456</v>
      </c>
      <c r="D446" s="46">
        <v>547203</v>
      </c>
      <c r="E446" s="46">
        <v>618253</v>
      </c>
      <c r="G446" s="62">
        <v>155</v>
      </c>
    </row>
    <row r="447" spans="1:7" ht="15">
      <c r="A447" s="18" t="s">
        <v>273</v>
      </c>
      <c r="B447" s="17" t="s">
        <v>267</v>
      </c>
      <c r="C447" s="46">
        <v>1160694</v>
      </c>
      <c r="D447" s="46">
        <v>965376</v>
      </c>
      <c r="E447" s="46">
        <v>195318</v>
      </c>
      <c r="G447" s="62">
        <v>377</v>
      </c>
    </row>
    <row r="448" spans="1:7" ht="15">
      <c r="A448" s="18" t="s">
        <v>1436</v>
      </c>
      <c r="B448" s="17" t="s">
        <v>1433</v>
      </c>
      <c r="C448" s="46">
        <v>1153462</v>
      </c>
      <c r="D448" s="46">
        <v>482798</v>
      </c>
      <c r="E448" s="46">
        <v>670664</v>
      </c>
      <c r="G448" s="62">
        <v>187</v>
      </c>
    </row>
    <row r="449" spans="1:7" ht="15">
      <c r="A449" s="18" t="s">
        <v>1052</v>
      </c>
      <c r="B449" s="17" t="s">
        <v>941</v>
      </c>
      <c r="C449" s="46">
        <v>1146978</v>
      </c>
      <c r="D449" s="46">
        <v>457968</v>
      </c>
      <c r="E449" s="46">
        <v>689010</v>
      </c>
      <c r="G449" s="62">
        <v>60</v>
      </c>
    </row>
    <row r="450" spans="1:7" ht="15">
      <c r="A450" s="18" t="s">
        <v>498</v>
      </c>
      <c r="B450" s="17" t="s">
        <v>483</v>
      </c>
      <c r="C450" s="46">
        <v>1138108</v>
      </c>
      <c r="D450" s="46">
        <v>926833</v>
      </c>
      <c r="E450" s="46">
        <v>211275</v>
      </c>
      <c r="G450" s="62">
        <v>452</v>
      </c>
    </row>
    <row r="451" spans="1:7" ht="15">
      <c r="A451" s="18" t="s">
        <v>124</v>
      </c>
      <c r="B451" s="17" t="s">
        <v>109</v>
      </c>
      <c r="C451" s="46">
        <v>1126879</v>
      </c>
      <c r="D451" s="46">
        <v>971879</v>
      </c>
      <c r="E451" s="46">
        <v>155000</v>
      </c>
      <c r="G451" s="62">
        <v>327</v>
      </c>
    </row>
    <row r="452" spans="1:7" ht="15">
      <c r="A452" s="18" t="s">
        <v>570</v>
      </c>
      <c r="B452" s="17" t="s">
        <v>532</v>
      </c>
      <c r="C452" s="46">
        <v>1116623</v>
      </c>
      <c r="D452" s="46">
        <v>1025623</v>
      </c>
      <c r="E452" s="46">
        <v>91000</v>
      </c>
      <c r="G452" s="62">
        <v>474</v>
      </c>
    </row>
    <row r="453" spans="1:7" ht="15">
      <c r="A453" s="18" t="s">
        <v>1485</v>
      </c>
      <c r="B453" s="17" t="s">
        <v>1476</v>
      </c>
      <c r="C453" s="46">
        <v>1104198</v>
      </c>
      <c r="D453" s="46">
        <v>953342</v>
      </c>
      <c r="E453" s="46">
        <v>150856</v>
      </c>
      <c r="G453" s="62">
        <v>203</v>
      </c>
    </row>
    <row r="454" spans="1:7" ht="15">
      <c r="A454" s="18" t="s">
        <v>276</v>
      </c>
      <c r="B454" s="17" t="s">
        <v>267</v>
      </c>
      <c r="C454" s="46">
        <v>1100406</v>
      </c>
      <c r="D454" s="46">
        <v>1061661</v>
      </c>
      <c r="E454" s="46">
        <v>38745</v>
      </c>
      <c r="G454" s="62">
        <v>378</v>
      </c>
    </row>
    <row r="455" spans="1:7" ht="15">
      <c r="A455" s="18" t="s">
        <v>835</v>
      </c>
      <c r="B455" s="17" t="s">
        <v>811</v>
      </c>
      <c r="C455" s="46">
        <v>1093241</v>
      </c>
      <c r="D455" s="46">
        <v>511585</v>
      </c>
      <c r="E455" s="46">
        <v>581656</v>
      </c>
      <c r="G455" s="62">
        <v>553</v>
      </c>
    </row>
    <row r="456" spans="1:7" ht="15">
      <c r="A456" s="18" t="s">
        <v>763</v>
      </c>
      <c r="B456" s="17" t="s">
        <v>746</v>
      </c>
      <c r="C456" s="46">
        <v>1091533</v>
      </c>
      <c r="D456" s="46">
        <v>467728</v>
      </c>
      <c r="E456" s="46">
        <v>623805</v>
      </c>
      <c r="G456" s="62">
        <v>529</v>
      </c>
    </row>
    <row r="457" spans="1:7" ht="15">
      <c r="A457" s="18" t="s">
        <v>1254</v>
      </c>
      <c r="B457" s="17" t="s">
        <v>1152</v>
      </c>
      <c r="C457" s="46">
        <v>1088445</v>
      </c>
      <c r="D457" s="46">
        <v>664756</v>
      </c>
      <c r="E457" s="46">
        <v>423689</v>
      </c>
      <c r="G457" s="62">
        <v>127</v>
      </c>
    </row>
    <row r="458" spans="1:7" ht="15">
      <c r="A458" s="18" t="s">
        <v>922</v>
      </c>
      <c r="B458" s="17" t="s">
        <v>871</v>
      </c>
      <c r="C458" s="46">
        <v>1066753</v>
      </c>
      <c r="D458" s="46">
        <v>855207</v>
      </c>
      <c r="E458" s="46">
        <v>211546</v>
      </c>
      <c r="G458" s="62">
        <v>17</v>
      </c>
    </row>
    <row r="459" spans="1:7" ht="15">
      <c r="A459" s="18" t="s">
        <v>971</v>
      </c>
      <c r="B459" s="17" t="s">
        <v>941</v>
      </c>
      <c r="C459" s="46">
        <v>1061356</v>
      </c>
      <c r="D459" s="46">
        <v>1022456</v>
      </c>
      <c r="E459" s="46">
        <v>38900</v>
      </c>
      <c r="G459" s="62">
        <v>33</v>
      </c>
    </row>
    <row r="460" spans="1:7" ht="15">
      <c r="A460" s="18" t="s">
        <v>886</v>
      </c>
      <c r="B460" s="17" t="s">
        <v>871</v>
      </c>
      <c r="C460" s="46">
        <v>1057900</v>
      </c>
      <c r="D460" s="46">
        <v>935515</v>
      </c>
      <c r="E460" s="46">
        <v>122385</v>
      </c>
      <c r="G460" s="62">
        <v>5</v>
      </c>
    </row>
    <row r="461" spans="1:7" ht="15">
      <c r="A461" s="18" t="s">
        <v>1608</v>
      </c>
      <c r="B461" s="17" t="s">
        <v>1541</v>
      </c>
      <c r="C461" s="46">
        <v>1047216</v>
      </c>
      <c r="D461" s="46">
        <v>96716</v>
      </c>
      <c r="E461" s="46">
        <v>950500</v>
      </c>
      <c r="G461" s="62">
        <v>245</v>
      </c>
    </row>
    <row r="462" spans="1:7" ht="15">
      <c r="A462" s="18" t="s">
        <v>634</v>
      </c>
      <c r="B462" s="17" t="s">
        <v>583</v>
      </c>
      <c r="C462" s="46">
        <v>1042098</v>
      </c>
      <c r="D462" s="46">
        <v>715436</v>
      </c>
      <c r="E462" s="46">
        <v>326662</v>
      </c>
      <c r="G462" s="62">
        <v>489</v>
      </c>
    </row>
    <row r="463" spans="1:7" ht="15">
      <c r="A463" s="18" t="s">
        <v>607</v>
      </c>
      <c r="B463" s="17" t="s">
        <v>583</v>
      </c>
      <c r="C463" s="46">
        <v>1019674</v>
      </c>
      <c r="D463" s="46">
        <v>753550</v>
      </c>
      <c r="E463" s="46">
        <v>266124</v>
      </c>
      <c r="G463" s="62">
        <v>485</v>
      </c>
    </row>
    <row r="464" spans="1:7" ht="15">
      <c r="A464" s="18" t="s">
        <v>1290</v>
      </c>
      <c r="B464" s="17" t="s">
        <v>1272</v>
      </c>
      <c r="C464" s="46">
        <v>1017975</v>
      </c>
      <c r="D464" s="46">
        <v>381771</v>
      </c>
      <c r="E464" s="46">
        <v>636204</v>
      </c>
      <c r="G464" s="62">
        <v>139</v>
      </c>
    </row>
    <row r="465" spans="1:7" ht="15">
      <c r="A465" s="18" t="s">
        <v>1582</v>
      </c>
      <c r="B465" s="17" t="s">
        <v>1541</v>
      </c>
      <c r="C465" s="46">
        <v>1013458</v>
      </c>
      <c r="D465" s="46">
        <v>421513</v>
      </c>
      <c r="E465" s="46">
        <v>591945</v>
      </c>
      <c r="G465" s="62">
        <v>236</v>
      </c>
    </row>
    <row r="466" spans="1:7" ht="15">
      <c r="A466" s="18" t="s">
        <v>461</v>
      </c>
      <c r="B466" s="17" t="s">
        <v>384</v>
      </c>
      <c r="C466" s="46">
        <v>1000562</v>
      </c>
      <c r="D466" s="46">
        <v>672151</v>
      </c>
      <c r="E466" s="46">
        <v>328411</v>
      </c>
      <c r="G466" s="62">
        <v>440</v>
      </c>
    </row>
    <row r="467" spans="1:7" ht="15">
      <c r="A467" s="18" t="s">
        <v>1188</v>
      </c>
      <c r="B467" s="17" t="s">
        <v>1152</v>
      </c>
      <c r="C467" s="46">
        <v>997583</v>
      </c>
      <c r="D467" s="46">
        <v>404473</v>
      </c>
      <c r="E467" s="46">
        <v>593110</v>
      </c>
      <c r="G467" s="62">
        <v>105</v>
      </c>
    </row>
    <row r="468" spans="1:7" ht="15">
      <c r="A468" s="18" t="s">
        <v>1362</v>
      </c>
      <c r="B468" s="17" t="s">
        <v>1272</v>
      </c>
      <c r="C468" s="46">
        <v>989532</v>
      </c>
      <c r="D468" s="46">
        <v>750555</v>
      </c>
      <c r="E468" s="46">
        <v>238977</v>
      </c>
      <c r="G468" s="62">
        <v>163</v>
      </c>
    </row>
    <row r="469" spans="1:7" ht="15">
      <c r="A469" s="18" t="s">
        <v>1206</v>
      </c>
      <c r="B469" s="17" t="s">
        <v>811</v>
      </c>
      <c r="C469" s="46">
        <v>986166</v>
      </c>
      <c r="D469" s="46">
        <v>561461</v>
      </c>
      <c r="E469" s="46">
        <v>424705</v>
      </c>
      <c r="G469" s="62">
        <v>560</v>
      </c>
    </row>
    <row r="470" spans="1:7" ht="15">
      <c r="A470" s="18" t="s">
        <v>1092</v>
      </c>
      <c r="B470" s="17" t="s">
        <v>941</v>
      </c>
      <c r="C470" s="46">
        <v>975256</v>
      </c>
      <c r="D470" s="46">
        <v>767791</v>
      </c>
      <c r="E470" s="46">
        <v>207465</v>
      </c>
      <c r="G470" s="62">
        <v>73</v>
      </c>
    </row>
    <row r="471" spans="1:7" ht="15">
      <c r="A471" s="18" t="s">
        <v>850</v>
      </c>
      <c r="B471" s="17" t="s">
        <v>811</v>
      </c>
      <c r="C471" s="46">
        <v>971548</v>
      </c>
      <c r="D471" s="46">
        <v>925598</v>
      </c>
      <c r="E471" s="46">
        <v>45950</v>
      </c>
      <c r="G471" s="62">
        <v>558</v>
      </c>
    </row>
    <row r="472" spans="1:7" ht="15">
      <c r="A472" s="18" t="s">
        <v>1185</v>
      </c>
      <c r="B472" s="17" t="s">
        <v>1152</v>
      </c>
      <c r="C472" s="46">
        <v>970887</v>
      </c>
      <c r="D472" s="46">
        <v>870824</v>
      </c>
      <c r="E472" s="46">
        <v>100063</v>
      </c>
      <c r="G472" s="62">
        <v>104</v>
      </c>
    </row>
    <row r="473" spans="1:7" ht="15">
      <c r="A473" s="18" t="s">
        <v>901</v>
      </c>
      <c r="B473" s="17" t="s">
        <v>871</v>
      </c>
      <c r="C473" s="46">
        <v>969511</v>
      </c>
      <c r="D473" s="46">
        <v>271159</v>
      </c>
      <c r="E473" s="46">
        <v>698352</v>
      </c>
      <c r="G473" s="62">
        <v>10</v>
      </c>
    </row>
    <row r="474" spans="1:7" ht="15">
      <c r="A474" s="18" t="s">
        <v>853</v>
      </c>
      <c r="B474" s="17" t="s">
        <v>811</v>
      </c>
      <c r="C474" s="46">
        <v>964482</v>
      </c>
      <c r="D474" s="46">
        <v>340547</v>
      </c>
      <c r="E474" s="46">
        <v>623935</v>
      </c>
      <c r="G474" s="62">
        <v>559</v>
      </c>
    </row>
    <row r="475" spans="1:7" ht="15">
      <c r="A475" s="18" t="s">
        <v>1585</v>
      </c>
      <c r="B475" s="17" t="s">
        <v>1541</v>
      </c>
      <c r="C475" s="46">
        <v>940938</v>
      </c>
      <c r="D475" s="46">
        <v>921188</v>
      </c>
      <c r="E475" s="46">
        <v>19750</v>
      </c>
      <c r="G475" s="62">
        <v>237</v>
      </c>
    </row>
    <row r="476" spans="1:7" ht="15">
      <c r="A476" s="18" t="s">
        <v>582</v>
      </c>
      <c r="B476" s="17" t="s">
        <v>532</v>
      </c>
      <c r="C476" s="46">
        <v>911889</v>
      </c>
      <c r="D476" s="46">
        <v>528174</v>
      </c>
      <c r="E476" s="46">
        <v>383715</v>
      </c>
      <c r="G476" s="62">
        <v>478</v>
      </c>
    </row>
    <row r="477" spans="1:7" ht="15">
      <c r="A477" s="18" t="s">
        <v>1233</v>
      </c>
      <c r="B477" s="17" t="s">
        <v>1152</v>
      </c>
      <c r="C477" s="46">
        <v>879762</v>
      </c>
      <c r="D477" s="46">
        <v>558656</v>
      </c>
      <c r="E477" s="46">
        <v>321106</v>
      </c>
      <c r="G477" s="62">
        <v>120</v>
      </c>
    </row>
    <row r="478" spans="1:7" ht="15">
      <c r="A478" s="18" t="s">
        <v>702</v>
      </c>
      <c r="B478" s="17" t="s">
        <v>663</v>
      </c>
      <c r="C478" s="46">
        <v>873961</v>
      </c>
      <c r="D478" s="46">
        <v>821460</v>
      </c>
      <c r="E478" s="46">
        <v>52501</v>
      </c>
      <c r="G478" s="62">
        <v>512</v>
      </c>
    </row>
    <row r="479" spans="1:7" ht="15">
      <c r="A479" s="18" t="s">
        <v>408</v>
      </c>
      <c r="B479" s="17" t="s">
        <v>384</v>
      </c>
      <c r="C479" s="46">
        <v>855820</v>
      </c>
      <c r="D479" s="46">
        <v>730197</v>
      </c>
      <c r="E479" s="46">
        <v>125623</v>
      </c>
      <c r="G479" s="62">
        <v>422</v>
      </c>
    </row>
    <row r="480" spans="1:7" ht="15">
      <c r="A480" s="18" t="s">
        <v>1248</v>
      </c>
      <c r="B480" s="17" t="s">
        <v>1152</v>
      </c>
      <c r="C480" s="46">
        <v>834556</v>
      </c>
      <c r="D480" s="46">
        <v>370161</v>
      </c>
      <c r="E480" s="46">
        <v>464395</v>
      </c>
      <c r="G480" s="62">
        <v>125</v>
      </c>
    </row>
    <row r="481" spans="1:7" ht="15">
      <c r="A481" s="18" t="s">
        <v>121</v>
      </c>
      <c r="B481" s="17" t="s">
        <v>109</v>
      </c>
      <c r="C481" s="46">
        <v>833786</v>
      </c>
      <c r="D481" s="46">
        <v>0</v>
      </c>
      <c r="E481" s="46">
        <v>833786</v>
      </c>
      <c r="G481" s="62">
        <v>326</v>
      </c>
    </row>
    <row r="482" spans="1:7" ht="15">
      <c r="A482" s="18" t="s">
        <v>953</v>
      </c>
      <c r="B482" s="17" t="s">
        <v>941</v>
      </c>
      <c r="C482" s="46">
        <v>832790</v>
      </c>
      <c r="D482" s="46">
        <v>446824</v>
      </c>
      <c r="E482" s="46">
        <v>385966</v>
      </c>
      <c r="G482" s="62">
        <v>27</v>
      </c>
    </row>
    <row r="483" spans="1:7" ht="15">
      <c r="A483" s="18" t="s">
        <v>1460</v>
      </c>
      <c r="B483" s="17" t="s">
        <v>1433</v>
      </c>
      <c r="C483" s="46">
        <v>829028</v>
      </c>
      <c r="D483" s="46">
        <v>470213</v>
      </c>
      <c r="E483" s="46">
        <v>358815</v>
      </c>
      <c r="G483" s="62">
        <v>195</v>
      </c>
    </row>
    <row r="484" spans="1:7" ht="15">
      <c r="A484" s="18" t="s">
        <v>71</v>
      </c>
      <c r="B484" s="17" t="s">
        <v>35</v>
      </c>
      <c r="C484" s="46">
        <v>810011</v>
      </c>
      <c r="D484" s="46">
        <v>698202</v>
      </c>
      <c r="E484" s="46">
        <v>111809</v>
      </c>
      <c r="G484" s="62">
        <v>309</v>
      </c>
    </row>
    <row r="485" spans="1:7" ht="15">
      <c r="A485" s="18" t="s">
        <v>1161</v>
      </c>
      <c r="B485" s="17" t="s">
        <v>1152</v>
      </c>
      <c r="C485" s="46">
        <v>806394</v>
      </c>
      <c r="D485" s="46">
        <v>509457</v>
      </c>
      <c r="E485" s="46">
        <v>296937</v>
      </c>
      <c r="G485" s="62">
        <v>96</v>
      </c>
    </row>
    <row r="486" spans="1:7" ht="15">
      <c r="A486" s="18" t="s">
        <v>20</v>
      </c>
      <c r="B486" s="17" t="s">
        <v>1727</v>
      </c>
      <c r="C486" s="46">
        <v>802214</v>
      </c>
      <c r="D486" s="46">
        <v>773614</v>
      </c>
      <c r="E486" s="46">
        <v>28600</v>
      </c>
      <c r="G486" s="62">
        <v>292</v>
      </c>
    </row>
    <row r="487" spans="1:7" ht="15">
      <c r="A487" s="18" t="s">
        <v>1314</v>
      </c>
      <c r="B487" s="17" t="s">
        <v>1272</v>
      </c>
      <c r="C487" s="46">
        <v>787508</v>
      </c>
      <c r="D487" s="46">
        <v>625143</v>
      </c>
      <c r="E487" s="46">
        <v>162365</v>
      </c>
      <c r="G487" s="62">
        <v>147</v>
      </c>
    </row>
    <row r="488" spans="1:7" ht="15">
      <c r="A488" s="18" t="s">
        <v>93</v>
      </c>
      <c r="B488" s="17" t="s">
        <v>35</v>
      </c>
      <c r="C488" s="46">
        <v>781805</v>
      </c>
      <c r="D488" s="46">
        <v>525242</v>
      </c>
      <c r="E488" s="46">
        <v>256563</v>
      </c>
      <c r="G488" s="62">
        <v>317</v>
      </c>
    </row>
    <row r="489" spans="1:7" ht="15">
      <c r="A489" s="18" t="s">
        <v>1499</v>
      </c>
      <c r="B489" s="17" t="s">
        <v>1476</v>
      </c>
      <c r="C489" s="46">
        <v>781496</v>
      </c>
      <c r="D489" s="46">
        <v>781496</v>
      </c>
      <c r="E489" s="46">
        <v>0</v>
      </c>
      <c r="G489" s="62">
        <v>208</v>
      </c>
    </row>
    <row r="490" spans="1:7" ht="15">
      <c r="A490" s="18" t="s">
        <v>1454</v>
      </c>
      <c r="B490" s="17" t="s">
        <v>1433</v>
      </c>
      <c r="C490" s="46">
        <v>778844</v>
      </c>
      <c r="D490" s="46">
        <v>246481</v>
      </c>
      <c r="E490" s="46">
        <v>532363</v>
      </c>
      <c r="G490" s="62">
        <v>193</v>
      </c>
    </row>
    <row r="491" spans="1:7" ht="15">
      <c r="A491" s="18" t="s">
        <v>598</v>
      </c>
      <c r="B491" s="17" t="s">
        <v>583</v>
      </c>
      <c r="C491" s="46">
        <v>761584</v>
      </c>
      <c r="D491" s="46">
        <v>395309</v>
      </c>
      <c r="E491" s="46">
        <v>366275</v>
      </c>
      <c r="G491" s="62">
        <v>482</v>
      </c>
    </row>
    <row r="492" spans="1:7" ht="15">
      <c r="A492" s="18" t="s">
        <v>1420</v>
      </c>
      <c r="B492" s="17" t="s">
        <v>1384</v>
      </c>
      <c r="C492" s="46">
        <v>759414</v>
      </c>
      <c r="D492" s="46">
        <v>742564</v>
      </c>
      <c r="E492" s="46">
        <v>16850</v>
      </c>
      <c r="G492" s="62">
        <v>182</v>
      </c>
    </row>
    <row r="493" spans="1:7" ht="15">
      <c r="A493" s="18" t="s">
        <v>867</v>
      </c>
      <c r="B493" s="17" t="s">
        <v>811</v>
      </c>
      <c r="C493" s="46">
        <v>753939</v>
      </c>
      <c r="D493" s="46">
        <v>361383</v>
      </c>
      <c r="E493" s="46">
        <v>392556</v>
      </c>
      <c r="G493" s="62">
        <v>565</v>
      </c>
    </row>
    <row r="494" spans="1:7" ht="15">
      <c r="A494" s="18" t="s">
        <v>1365</v>
      </c>
      <c r="B494" s="17" t="s">
        <v>1272</v>
      </c>
      <c r="C494" s="46">
        <v>751925</v>
      </c>
      <c r="D494" s="46">
        <v>429611</v>
      </c>
      <c r="E494" s="46">
        <v>322314</v>
      </c>
      <c r="G494" s="62">
        <v>164</v>
      </c>
    </row>
    <row r="495" spans="1:7" ht="15">
      <c r="A495" s="18" t="s">
        <v>1061</v>
      </c>
      <c r="B495" s="17" t="s">
        <v>941</v>
      </c>
      <c r="C495" s="46">
        <v>738550</v>
      </c>
      <c r="D495" s="46">
        <v>371952</v>
      </c>
      <c r="E495" s="46">
        <v>366598</v>
      </c>
      <c r="G495" s="62">
        <v>63</v>
      </c>
    </row>
    <row r="496" spans="1:7" ht="15">
      <c r="A496" s="18" t="s">
        <v>1257</v>
      </c>
      <c r="B496" s="17" t="s">
        <v>1152</v>
      </c>
      <c r="C496" s="46">
        <v>731049</v>
      </c>
      <c r="D496" s="46">
        <v>244492</v>
      </c>
      <c r="E496" s="46">
        <v>486557</v>
      </c>
      <c r="G496" s="62">
        <v>128</v>
      </c>
    </row>
    <row r="497" spans="1:7" ht="15">
      <c r="A497" s="18" t="s">
        <v>1693</v>
      </c>
      <c r="B497" s="17" t="s">
        <v>1649</v>
      </c>
      <c r="C497" s="46">
        <v>726666</v>
      </c>
      <c r="D497" s="46">
        <v>678076</v>
      </c>
      <c r="E497" s="46">
        <v>48590</v>
      </c>
      <c r="G497" s="62">
        <v>273</v>
      </c>
    </row>
    <row r="498" spans="1:7" ht="15">
      <c r="A498" s="18" t="s">
        <v>214</v>
      </c>
      <c r="B498" s="17" t="s">
        <v>109</v>
      </c>
      <c r="C498" s="46">
        <v>725495</v>
      </c>
      <c r="D498" s="46">
        <v>510960</v>
      </c>
      <c r="E498" s="46">
        <v>214535</v>
      </c>
      <c r="G498" s="62">
        <v>357</v>
      </c>
    </row>
    <row r="499" spans="1:7" ht="15">
      <c r="A499" s="18" t="s">
        <v>714</v>
      </c>
      <c r="B499" s="17" t="s">
        <v>663</v>
      </c>
      <c r="C499" s="46">
        <v>724431</v>
      </c>
      <c r="D499" s="46">
        <v>707531</v>
      </c>
      <c r="E499" s="46">
        <v>16900</v>
      </c>
      <c r="G499" s="62">
        <v>516</v>
      </c>
    </row>
    <row r="500" spans="1:7" ht="15">
      <c r="A500" s="18" t="s">
        <v>513</v>
      </c>
      <c r="B500" s="17" t="s">
        <v>483</v>
      </c>
      <c r="C500" s="46">
        <v>715169</v>
      </c>
      <c r="D500" s="46">
        <v>202969</v>
      </c>
      <c r="E500" s="46">
        <v>512200</v>
      </c>
      <c r="G500" s="62">
        <v>457</v>
      </c>
    </row>
    <row r="501" spans="1:7" ht="15">
      <c r="A501" s="18" t="s">
        <v>579</v>
      </c>
      <c r="B501" s="17" t="s">
        <v>532</v>
      </c>
      <c r="C501" s="46">
        <v>708810</v>
      </c>
      <c r="D501" s="46">
        <v>482385</v>
      </c>
      <c r="E501" s="46">
        <v>226425</v>
      </c>
      <c r="G501" s="62">
        <v>477</v>
      </c>
    </row>
    <row r="502" spans="1:7" ht="15">
      <c r="A502" s="18" t="s">
        <v>1588</v>
      </c>
      <c r="B502" s="17" t="s">
        <v>1541</v>
      </c>
      <c r="C502" s="46">
        <v>658391</v>
      </c>
      <c r="D502" s="46">
        <v>553345</v>
      </c>
      <c r="E502" s="46">
        <v>105046</v>
      </c>
      <c r="G502" s="62">
        <v>238</v>
      </c>
    </row>
    <row r="503" spans="1:7" ht="15">
      <c r="A503" s="18" t="s">
        <v>813</v>
      </c>
      <c r="B503" s="17" t="s">
        <v>811</v>
      </c>
      <c r="C503" s="46">
        <v>639032</v>
      </c>
      <c r="D503" s="46">
        <v>417500</v>
      </c>
      <c r="E503" s="46">
        <v>221532</v>
      </c>
      <c r="G503" s="62">
        <v>545</v>
      </c>
    </row>
    <row r="504" spans="1:7" ht="15">
      <c r="A504" s="18" t="s">
        <v>1442</v>
      </c>
      <c r="B504" s="17" t="s">
        <v>1433</v>
      </c>
      <c r="C504" s="46">
        <v>632160</v>
      </c>
      <c r="D504" s="46">
        <v>438020</v>
      </c>
      <c r="E504" s="46">
        <v>194140</v>
      </c>
      <c r="G504" s="62">
        <v>189</v>
      </c>
    </row>
    <row r="505" spans="1:7" ht="15">
      <c r="A505" s="18" t="s">
        <v>1347</v>
      </c>
      <c r="B505" s="17" t="s">
        <v>1272</v>
      </c>
      <c r="C505" s="46">
        <v>629044</v>
      </c>
      <c r="D505" s="46">
        <v>486274</v>
      </c>
      <c r="E505" s="46">
        <v>142770</v>
      </c>
      <c r="G505" s="62">
        <v>158</v>
      </c>
    </row>
    <row r="506" spans="1:7" ht="15">
      <c r="A506" s="18" t="s">
        <v>414</v>
      </c>
      <c r="B506" s="17" t="s">
        <v>384</v>
      </c>
      <c r="C506" s="46">
        <v>627745</v>
      </c>
      <c r="D506" s="46">
        <v>392445</v>
      </c>
      <c r="E506" s="46">
        <v>235300</v>
      </c>
      <c r="G506" s="62">
        <v>424</v>
      </c>
    </row>
    <row r="507" spans="1:7" ht="15">
      <c r="A507" s="18" t="s">
        <v>1393</v>
      </c>
      <c r="B507" s="17" t="s">
        <v>1384</v>
      </c>
      <c r="C507" s="46">
        <v>616540</v>
      </c>
      <c r="D507" s="46">
        <v>547540</v>
      </c>
      <c r="E507" s="46">
        <v>69000</v>
      </c>
      <c r="G507" s="62">
        <v>173</v>
      </c>
    </row>
    <row r="508" spans="1:7" ht="15">
      <c r="A508" s="18" t="s">
        <v>315</v>
      </c>
      <c r="B508" s="17" t="s">
        <v>267</v>
      </c>
      <c r="C508" s="46">
        <v>609404</v>
      </c>
      <c r="D508" s="46">
        <v>518354</v>
      </c>
      <c r="E508" s="46">
        <v>91050</v>
      </c>
      <c r="G508" s="62">
        <v>391</v>
      </c>
    </row>
    <row r="509" spans="1:7" ht="15">
      <c r="A509" s="18" t="s">
        <v>13</v>
      </c>
      <c r="B509" s="17" t="s">
        <v>1727</v>
      </c>
      <c r="C509" s="46">
        <v>608143</v>
      </c>
      <c r="D509" s="46">
        <v>512383</v>
      </c>
      <c r="E509" s="46">
        <v>95760</v>
      </c>
      <c r="G509" s="62">
        <v>289</v>
      </c>
    </row>
    <row r="510" spans="1:7" ht="15">
      <c r="A510" s="18" t="s">
        <v>1544</v>
      </c>
      <c r="B510" s="17" t="s">
        <v>1541</v>
      </c>
      <c r="C510" s="46">
        <v>602436</v>
      </c>
      <c r="D510" s="46">
        <v>479684</v>
      </c>
      <c r="E510" s="46">
        <v>122752</v>
      </c>
      <c r="G510" s="62">
        <v>223</v>
      </c>
    </row>
    <row r="511" spans="1:7" ht="15">
      <c r="A511" s="18" t="s">
        <v>1359</v>
      </c>
      <c r="B511" s="17" t="s">
        <v>1272</v>
      </c>
      <c r="C511" s="46">
        <v>588050</v>
      </c>
      <c r="D511" s="46">
        <v>588050</v>
      </c>
      <c r="E511" s="46">
        <v>0</v>
      </c>
      <c r="G511" s="62">
        <v>162</v>
      </c>
    </row>
    <row r="512" spans="1:7" ht="15">
      <c r="A512" s="18" t="s">
        <v>1448</v>
      </c>
      <c r="B512" s="17" t="s">
        <v>1433</v>
      </c>
      <c r="C512" s="46">
        <v>575433</v>
      </c>
      <c r="D512" s="46">
        <v>489633</v>
      </c>
      <c r="E512" s="46">
        <v>85800</v>
      </c>
      <c r="G512" s="62">
        <v>191</v>
      </c>
    </row>
    <row r="513" spans="1:7" ht="15">
      <c r="A513" s="18" t="s">
        <v>1439</v>
      </c>
      <c r="B513" s="17" t="s">
        <v>1433</v>
      </c>
      <c r="C513" s="46">
        <v>559327</v>
      </c>
      <c r="D513" s="46">
        <v>267523</v>
      </c>
      <c r="E513" s="46">
        <v>291804</v>
      </c>
      <c r="G513" s="62">
        <v>188</v>
      </c>
    </row>
    <row r="514" spans="1:7" ht="15">
      <c r="A514" s="18" t="s">
        <v>59</v>
      </c>
      <c r="B514" s="17" t="s">
        <v>35</v>
      </c>
      <c r="C514" s="46">
        <v>541937</v>
      </c>
      <c r="D514" s="46">
        <v>419720</v>
      </c>
      <c r="E514" s="46">
        <v>122217</v>
      </c>
      <c r="G514" s="62">
        <v>305</v>
      </c>
    </row>
    <row r="515" spans="1:7" ht="15">
      <c r="A515" s="18" t="s">
        <v>1726</v>
      </c>
      <c r="B515" s="17" t="s">
        <v>1649</v>
      </c>
      <c r="C515" s="46">
        <v>541760</v>
      </c>
      <c r="D515" s="46">
        <v>393259</v>
      </c>
      <c r="E515" s="46">
        <v>148501</v>
      </c>
      <c r="G515" s="62">
        <v>284</v>
      </c>
    </row>
    <row r="516" spans="1:7" ht="15">
      <c r="A516" s="18" t="s">
        <v>257</v>
      </c>
      <c r="B516" s="17" t="s">
        <v>109</v>
      </c>
      <c r="C516" s="46">
        <v>528785</v>
      </c>
      <c r="D516" s="46">
        <v>528785</v>
      </c>
      <c r="E516" s="46">
        <v>0</v>
      </c>
      <c r="G516" s="62">
        <v>372</v>
      </c>
    </row>
    <row r="517" spans="1:7" ht="15">
      <c r="A517" s="18" t="s">
        <v>181</v>
      </c>
      <c r="B517" s="17" t="s">
        <v>109</v>
      </c>
      <c r="C517" s="46">
        <v>505735</v>
      </c>
      <c r="D517" s="46">
        <v>50535</v>
      </c>
      <c r="E517" s="46">
        <v>455200</v>
      </c>
      <c r="G517" s="62">
        <v>346</v>
      </c>
    </row>
    <row r="518" spans="1:7" ht="15">
      <c r="A518" s="18" t="s">
        <v>1591</v>
      </c>
      <c r="B518" s="17" t="s">
        <v>1541</v>
      </c>
      <c r="C518" s="46">
        <v>504799</v>
      </c>
      <c r="D518" s="46">
        <v>374949</v>
      </c>
      <c r="E518" s="46">
        <v>129850</v>
      </c>
      <c r="G518" s="62">
        <v>239</v>
      </c>
    </row>
    <row r="519" spans="1:7" ht="15">
      <c r="A519" s="18" t="s">
        <v>1341</v>
      </c>
      <c r="B519" s="17" t="s">
        <v>1272</v>
      </c>
      <c r="C519" s="46">
        <v>502007</v>
      </c>
      <c r="D519" s="46">
        <v>390157</v>
      </c>
      <c r="E519" s="46">
        <v>111850</v>
      </c>
      <c r="G519" s="62">
        <v>156</v>
      </c>
    </row>
    <row r="520" spans="1:7" ht="15">
      <c r="A520" s="18" t="s">
        <v>892</v>
      </c>
      <c r="B520" s="17" t="s">
        <v>871</v>
      </c>
      <c r="C520" s="46">
        <v>478223</v>
      </c>
      <c r="D520" s="46">
        <v>225508</v>
      </c>
      <c r="E520" s="46">
        <v>252715</v>
      </c>
      <c r="G520" s="62">
        <v>7</v>
      </c>
    </row>
    <row r="521" spans="1:7" ht="15">
      <c r="A521" s="18" t="s">
        <v>1556</v>
      </c>
      <c r="B521" s="17" t="s">
        <v>811</v>
      </c>
      <c r="C521" s="46">
        <v>462679</v>
      </c>
      <c r="D521" s="46">
        <v>456178</v>
      </c>
      <c r="E521" s="46">
        <v>6501</v>
      </c>
      <c r="G521" s="62">
        <v>549</v>
      </c>
    </row>
    <row r="522" spans="1:7" ht="15">
      <c r="A522" s="18" t="s">
        <v>864</v>
      </c>
      <c r="B522" s="17" t="s">
        <v>811</v>
      </c>
      <c r="C522" s="46">
        <v>459379</v>
      </c>
      <c r="D522" s="46">
        <v>320077</v>
      </c>
      <c r="E522" s="46">
        <v>139302</v>
      </c>
      <c r="G522" s="62">
        <v>564</v>
      </c>
    </row>
    <row r="523" spans="1:7" ht="15">
      <c r="A523" s="18" t="s">
        <v>1242</v>
      </c>
      <c r="B523" s="17" t="s">
        <v>1152</v>
      </c>
      <c r="C523" s="46">
        <v>456415</v>
      </c>
      <c r="D523" s="46">
        <v>448465</v>
      </c>
      <c r="E523" s="46">
        <v>7950</v>
      </c>
      <c r="G523" s="62">
        <v>123</v>
      </c>
    </row>
    <row r="524" spans="1:7" ht="15">
      <c r="A524" s="18" t="s">
        <v>1702</v>
      </c>
      <c r="B524" s="17" t="s">
        <v>1649</v>
      </c>
      <c r="C524" s="46">
        <v>443760</v>
      </c>
      <c r="D524" s="46">
        <v>350760</v>
      </c>
      <c r="E524" s="46">
        <v>93000</v>
      </c>
      <c r="G524" s="62">
        <v>276</v>
      </c>
    </row>
    <row r="525" spans="1:7" ht="15">
      <c r="A525" s="18" t="s">
        <v>446</v>
      </c>
      <c r="B525" s="17" t="s">
        <v>384</v>
      </c>
      <c r="C525" s="46">
        <v>439631</v>
      </c>
      <c r="D525" s="46">
        <v>439631</v>
      </c>
      <c r="E525" s="46">
        <v>0</v>
      </c>
      <c r="G525" s="62">
        <v>435</v>
      </c>
    </row>
    <row r="526" spans="1:7" ht="15">
      <c r="A526" s="18" t="s">
        <v>624</v>
      </c>
      <c r="B526" s="17" t="s">
        <v>109</v>
      </c>
      <c r="C526" s="46">
        <v>431575</v>
      </c>
      <c r="D526" s="46">
        <v>424031</v>
      </c>
      <c r="E526" s="46">
        <v>7544</v>
      </c>
      <c r="G526" s="62">
        <v>369</v>
      </c>
    </row>
    <row r="527" spans="1:7" ht="15">
      <c r="A527" s="18" t="s">
        <v>565</v>
      </c>
      <c r="B527" s="17" t="s">
        <v>941</v>
      </c>
      <c r="C527" s="46">
        <v>426442</v>
      </c>
      <c r="D527" s="46">
        <v>98369</v>
      </c>
      <c r="E527" s="46">
        <v>328073</v>
      </c>
      <c r="G527" s="62">
        <v>82</v>
      </c>
    </row>
    <row r="528" spans="1:7" ht="15">
      <c r="A528" s="18" t="s">
        <v>672</v>
      </c>
      <c r="B528" s="17" t="s">
        <v>663</v>
      </c>
      <c r="C528" s="46">
        <v>423633</v>
      </c>
      <c r="D528" s="46">
        <v>299833</v>
      </c>
      <c r="E528" s="46">
        <v>123800</v>
      </c>
      <c r="G528" s="62">
        <v>502</v>
      </c>
    </row>
    <row r="529" spans="1:7" ht="15">
      <c r="A529" s="18" t="s">
        <v>1215</v>
      </c>
      <c r="B529" s="17" t="s">
        <v>1152</v>
      </c>
      <c r="C529" s="46">
        <v>419942</v>
      </c>
      <c r="D529" s="46">
        <v>387882</v>
      </c>
      <c r="E529" s="46">
        <v>32060</v>
      </c>
      <c r="G529" s="62">
        <v>114</v>
      </c>
    </row>
    <row r="530" spans="1:7" ht="15">
      <c r="A530" s="18" t="s">
        <v>1457</v>
      </c>
      <c r="B530" s="17" t="s">
        <v>1433</v>
      </c>
      <c r="C530" s="46">
        <v>414100</v>
      </c>
      <c r="D530" s="46">
        <v>414100</v>
      </c>
      <c r="E530" s="46">
        <v>0</v>
      </c>
      <c r="G530" s="62">
        <v>194</v>
      </c>
    </row>
    <row r="531" spans="1:7" ht="15">
      <c r="A531" s="18" t="s">
        <v>550</v>
      </c>
      <c r="B531" s="17" t="s">
        <v>532</v>
      </c>
      <c r="C531" s="46">
        <v>397676</v>
      </c>
      <c r="D531" s="46">
        <v>365619</v>
      </c>
      <c r="E531" s="46">
        <v>32057</v>
      </c>
      <c r="G531" s="62">
        <v>469</v>
      </c>
    </row>
    <row r="532" spans="1:7" ht="15">
      <c r="A532" s="18" t="s">
        <v>115</v>
      </c>
      <c r="B532" s="17" t="s">
        <v>109</v>
      </c>
      <c r="C532" s="46">
        <v>383206</v>
      </c>
      <c r="D532" s="46">
        <v>290904</v>
      </c>
      <c r="E532" s="46">
        <v>92302</v>
      </c>
      <c r="G532" s="62">
        <v>324</v>
      </c>
    </row>
    <row r="533" spans="1:7" ht="15">
      <c r="A533" s="18" t="s">
        <v>547</v>
      </c>
      <c r="B533" s="17" t="s">
        <v>532</v>
      </c>
      <c r="C533" s="46">
        <v>381088</v>
      </c>
      <c r="D533" s="46">
        <v>175703</v>
      </c>
      <c r="E533" s="46">
        <v>205385</v>
      </c>
      <c r="G533" s="62">
        <v>468</v>
      </c>
    </row>
    <row r="534" spans="1:7" ht="15">
      <c r="A534" s="18" t="s">
        <v>858</v>
      </c>
      <c r="B534" s="17" t="s">
        <v>811</v>
      </c>
      <c r="C534" s="46">
        <v>379477</v>
      </c>
      <c r="D534" s="46">
        <v>355057</v>
      </c>
      <c r="E534" s="46">
        <v>24420</v>
      </c>
      <c r="G534" s="62">
        <v>561</v>
      </c>
    </row>
    <row r="535" spans="1:7" ht="15">
      <c r="A535" s="18" t="s">
        <v>1139</v>
      </c>
      <c r="B535" s="17" t="s">
        <v>1152</v>
      </c>
      <c r="C535" s="46">
        <v>374550</v>
      </c>
      <c r="D535" s="46">
        <v>332050</v>
      </c>
      <c r="E535" s="46">
        <v>42500</v>
      </c>
      <c r="G535" s="62">
        <v>129</v>
      </c>
    </row>
    <row r="536" spans="1:7" ht="15">
      <c r="A536" s="18" t="s">
        <v>1311</v>
      </c>
      <c r="B536" s="17" t="s">
        <v>1272</v>
      </c>
      <c r="C536" s="46">
        <v>371200</v>
      </c>
      <c r="D536" s="46">
        <v>131250</v>
      </c>
      <c r="E536" s="46">
        <v>239950</v>
      </c>
      <c r="G536" s="62">
        <v>146</v>
      </c>
    </row>
    <row r="537" spans="1:7" ht="15">
      <c r="A537" s="18" t="s">
        <v>538</v>
      </c>
      <c r="B537" s="17" t="s">
        <v>532</v>
      </c>
      <c r="C537" s="46">
        <v>357601</v>
      </c>
      <c r="D537" s="46">
        <v>345700</v>
      </c>
      <c r="E537" s="46">
        <v>11901</v>
      </c>
      <c r="G537" s="62">
        <v>465</v>
      </c>
    </row>
    <row r="538" spans="1:7" ht="15">
      <c r="A538" s="18" t="s">
        <v>883</v>
      </c>
      <c r="B538" s="17" t="s">
        <v>871</v>
      </c>
      <c r="C538" s="46">
        <v>348360</v>
      </c>
      <c r="D538" s="46">
        <v>348360</v>
      </c>
      <c r="E538" s="46">
        <v>0</v>
      </c>
      <c r="G538" s="62">
        <v>4</v>
      </c>
    </row>
    <row r="539" spans="1:7" ht="15">
      <c r="A539" s="18" t="s">
        <v>1245</v>
      </c>
      <c r="B539" s="17" t="s">
        <v>1152</v>
      </c>
      <c r="C539" s="46">
        <v>344295</v>
      </c>
      <c r="D539" s="46">
        <v>202494</v>
      </c>
      <c r="E539" s="46">
        <v>141801</v>
      </c>
      <c r="G539" s="62">
        <v>124</v>
      </c>
    </row>
    <row r="540" spans="1:7" ht="15">
      <c r="A540" s="18" t="s">
        <v>1690</v>
      </c>
      <c r="B540" s="17" t="s">
        <v>1649</v>
      </c>
      <c r="C540" s="46">
        <v>336449</v>
      </c>
      <c r="D540" s="46">
        <v>312049</v>
      </c>
      <c r="E540" s="46">
        <v>24400</v>
      </c>
      <c r="G540" s="62">
        <v>272</v>
      </c>
    </row>
    <row r="541" spans="1:7" ht="15">
      <c r="A541" s="18" t="s">
        <v>1576</v>
      </c>
      <c r="B541" s="17" t="s">
        <v>1541</v>
      </c>
      <c r="C541" s="46">
        <v>335747</v>
      </c>
      <c r="D541" s="46">
        <v>320647</v>
      </c>
      <c r="E541" s="46">
        <v>15100</v>
      </c>
      <c r="G541" s="62">
        <v>234</v>
      </c>
    </row>
    <row r="542" spans="1:7" ht="15">
      <c r="A542" s="18" t="s">
        <v>1344</v>
      </c>
      <c r="B542" s="17" t="s">
        <v>1272</v>
      </c>
      <c r="C542" s="46">
        <v>335234</v>
      </c>
      <c r="D542" s="46">
        <v>142039</v>
      </c>
      <c r="E542" s="46">
        <v>193195</v>
      </c>
      <c r="G542" s="62">
        <v>157</v>
      </c>
    </row>
    <row r="543" spans="1:7" ht="15">
      <c r="A543" s="18" t="s">
        <v>169</v>
      </c>
      <c r="B543" s="17" t="s">
        <v>109</v>
      </c>
      <c r="C543" s="46">
        <v>333940</v>
      </c>
      <c r="D543" s="46">
        <v>333940</v>
      </c>
      <c r="E543" s="46">
        <v>0</v>
      </c>
      <c r="G543" s="62">
        <v>342</v>
      </c>
    </row>
    <row r="544" spans="1:7" ht="15">
      <c r="A544" s="18" t="s">
        <v>553</v>
      </c>
      <c r="B544" s="17" t="s">
        <v>532</v>
      </c>
      <c r="C544" s="46">
        <v>333828</v>
      </c>
      <c r="D544" s="46">
        <v>279908</v>
      </c>
      <c r="E544" s="46">
        <v>53920</v>
      </c>
      <c r="G544" s="62">
        <v>470</v>
      </c>
    </row>
    <row r="545" spans="1:7" ht="15">
      <c r="A545" s="18" t="s">
        <v>931</v>
      </c>
      <c r="B545" s="17" t="s">
        <v>871</v>
      </c>
      <c r="C545" s="46">
        <v>323088</v>
      </c>
      <c r="D545" s="46">
        <v>323088</v>
      </c>
      <c r="E545" s="46">
        <v>0</v>
      </c>
      <c r="G545" s="62">
        <v>20</v>
      </c>
    </row>
    <row r="546" spans="1:7" ht="15">
      <c r="A546" s="18" t="s">
        <v>940</v>
      </c>
      <c r="B546" s="17" t="s">
        <v>871</v>
      </c>
      <c r="C546" s="46">
        <v>318028</v>
      </c>
      <c r="D546" s="46">
        <v>308878</v>
      </c>
      <c r="E546" s="46">
        <v>9150</v>
      </c>
      <c r="G546" s="62">
        <v>23</v>
      </c>
    </row>
    <row r="547" spans="1:7" ht="15">
      <c r="A547" s="18" t="s">
        <v>1305</v>
      </c>
      <c r="B547" s="17" t="s">
        <v>1272</v>
      </c>
      <c r="C547" s="46">
        <v>313717</v>
      </c>
      <c r="D547" s="46">
        <v>267605</v>
      </c>
      <c r="E547" s="46">
        <v>46112</v>
      </c>
      <c r="G547" s="62">
        <v>144</v>
      </c>
    </row>
    <row r="548" spans="1:7" ht="15">
      <c r="A548" s="18" t="s">
        <v>841</v>
      </c>
      <c r="B548" s="17" t="s">
        <v>811</v>
      </c>
      <c r="C548" s="46">
        <v>309498</v>
      </c>
      <c r="D548" s="46">
        <v>219603</v>
      </c>
      <c r="E548" s="46">
        <v>89895</v>
      </c>
      <c r="G548" s="62">
        <v>555</v>
      </c>
    </row>
    <row r="549" spans="1:7" ht="15">
      <c r="A549" s="18" t="s">
        <v>1155</v>
      </c>
      <c r="B549" s="17" t="s">
        <v>1152</v>
      </c>
      <c r="C549" s="46">
        <v>308840</v>
      </c>
      <c r="D549" s="46">
        <v>235340</v>
      </c>
      <c r="E549" s="46">
        <v>73500</v>
      </c>
      <c r="G549" s="62">
        <v>94</v>
      </c>
    </row>
    <row r="550" spans="1:7" ht="15">
      <c r="A550" s="18" t="s">
        <v>1268</v>
      </c>
      <c r="B550" s="17" t="s">
        <v>1152</v>
      </c>
      <c r="C550" s="46">
        <v>307670</v>
      </c>
      <c r="D550" s="46">
        <v>300000</v>
      </c>
      <c r="E550" s="46">
        <v>7670</v>
      </c>
      <c r="G550" s="62">
        <v>132</v>
      </c>
    </row>
    <row r="551" spans="1:7" ht="15">
      <c r="A551" s="18" t="s">
        <v>1451</v>
      </c>
      <c r="B551" s="17" t="s">
        <v>811</v>
      </c>
      <c r="C551" s="46">
        <v>302680</v>
      </c>
      <c r="D551" s="46">
        <v>254933</v>
      </c>
      <c r="E551" s="46">
        <v>47747</v>
      </c>
      <c r="G551" s="62">
        <v>551</v>
      </c>
    </row>
    <row r="552" spans="1:7" ht="15">
      <c r="A552" s="18" t="s">
        <v>1664</v>
      </c>
      <c r="B552" s="17" t="s">
        <v>1649</v>
      </c>
      <c r="C552" s="46">
        <v>302064</v>
      </c>
      <c r="D552" s="46">
        <v>0</v>
      </c>
      <c r="E552" s="46">
        <v>302064</v>
      </c>
      <c r="G552" s="62">
        <v>263</v>
      </c>
    </row>
    <row r="553" spans="1:7" ht="15">
      <c r="A553" s="18" t="s">
        <v>898</v>
      </c>
      <c r="B553" s="17" t="s">
        <v>871</v>
      </c>
      <c r="C553" s="46">
        <v>290950</v>
      </c>
      <c r="D553" s="46">
        <v>202900</v>
      </c>
      <c r="E553" s="46">
        <v>88050</v>
      </c>
      <c r="G553" s="62">
        <v>9</v>
      </c>
    </row>
    <row r="554" spans="1:7" ht="15">
      <c r="A554" s="18" t="s">
        <v>819</v>
      </c>
      <c r="B554" s="17" t="s">
        <v>811</v>
      </c>
      <c r="C554" s="46">
        <v>283138</v>
      </c>
      <c r="D554" s="46">
        <v>180043</v>
      </c>
      <c r="E554" s="46">
        <v>103095</v>
      </c>
      <c r="G554" s="62">
        <v>547</v>
      </c>
    </row>
    <row r="555" spans="1:7" ht="15">
      <c r="A555" s="18" t="s">
        <v>690</v>
      </c>
      <c r="B555" s="17" t="s">
        <v>663</v>
      </c>
      <c r="C555" s="46">
        <v>281734</v>
      </c>
      <c r="D555" s="46">
        <v>249134</v>
      </c>
      <c r="E555" s="46">
        <v>32600</v>
      </c>
      <c r="G555" s="62">
        <v>508</v>
      </c>
    </row>
    <row r="556" spans="1:7" ht="15">
      <c r="A556" s="18" t="s">
        <v>1655</v>
      </c>
      <c r="B556" s="17" t="s">
        <v>1649</v>
      </c>
      <c r="C556" s="46">
        <v>277109</v>
      </c>
      <c r="D556" s="46">
        <v>202734</v>
      </c>
      <c r="E556" s="46">
        <v>74375</v>
      </c>
      <c r="G556" s="62">
        <v>260</v>
      </c>
    </row>
    <row r="557" spans="1:7" ht="15">
      <c r="A557" s="18" t="s">
        <v>1602</v>
      </c>
      <c r="B557" s="17" t="s">
        <v>1541</v>
      </c>
      <c r="C557" s="46">
        <v>276261</v>
      </c>
      <c r="D557" s="46">
        <v>187361</v>
      </c>
      <c r="E557" s="46">
        <v>88900</v>
      </c>
      <c r="G557" s="62">
        <v>243</v>
      </c>
    </row>
    <row r="558" spans="1:7" ht="15">
      <c r="A558" s="18" t="s">
        <v>1158</v>
      </c>
      <c r="B558" s="17" t="s">
        <v>1152</v>
      </c>
      <c r="C558" s="46">
        <v>264216</v>
      </c>
      <c r="D558" s="46">
        <v>261966</v>
      </c>
      <c r="E558" s="46">
        <v>2250</v>
      </c>
      <c r="G558" s="62">
        <v>95</v>
      </c>
    </row>
    <row r="559" spans="1:7" ht="15">
      <c r="A559" s="18" t="s">
        <v>1302</v>
      </c>
      <c r="B559" s="17" t="s">
        <v>1272</v>
      </c>
      <c r="C559" s="46">
        <v>260790</v>
      </c>
      <c r="D559" s="46">
        <v>138390</v>
      </c>
      <c r="E559" s="46">
        <v>122400</v>
      </c>
      <c r="G559" s="62">
        <v>143</v>
      </c>
    </row>
    <row r="560" spans="1:7" ht="15">
      <c r="A560" s="18" t="s">
        <v>327</v>
      </c>
      <c r="B560" s="17" t="s">
        <v>267</v>
      </c>
      <c r="C560" s="46">
        <v>252788</v>
      </c>
      <c r="D560" s="46">
        <v>236288</v>
      </c>
      <c r="E560" s="46">
        <v>16500</v>
      </c>
      <c r="G560" s="62">
        <v>395</v>
      </c>
    </row>
    <row r="561" spans="1:7" ht="15">
      <c r="A561" s="18" t="s">
        <v>1717</v>
      </c>
      <c r="B561" s="17" t="s">
        <v>1649</v>
      </c>
      <c r="C561" s="46">
        <v>247288</v>
      </c>
      <c r="D561" s="46">
        <v>197288</v>
      </c>
      <c r="E561" s="46">
        <v>50000</v>
      </c>
      <c r="G561" s="62">
        <v>281</v>
      </c>
    </row>
    <row r="562" spans="1:7" ht="15">
      <c r="A562" s="18" t="s">
        <v>711</v>
      </c>
      <c r="B562" s="17" t="s">
        <v>663</v>
      </c>
      <c r="C562" s="46">
        <v>241460</v>
      </c>
      <c r="D562" s="46">
        <v>241460</v>
      </c>
      <c r="E562" s="46">
        <v>0</v>
      </c>
      <c r="G562" s="62">
        <v>515</v>
      </c>
    </row>
    <row r="563" spans="1:7" ht="15">
      <c r="A563" s="18" t="s">
        <v>1658</v>
      </c>
      <c r="B563" s="17" t="s">
        <v>1649</v>
      </c>
      <c r="C563" s="46">
        <v>239233</v>
      </c>
      <c r="D563" s="46">
        <v>197533</v>
      </c>
      <c r="E563" s="46">
        <v>41700</v>
      </c>
      <c r="G563" s="62">
        <v>261</v>
      </c>
    </row>
    <row r="564" spans="1:7" ht="15">
      <c r="A564" s="18" t="s">
        <v>1332</v>
      </c>
      <c r="B564" s="17" t="s">
        <v>1272</v>
      </c>
      <c r="C564" s="46">
        <v>229776</v>
      </c>
      <c r="D564" s="46">
        <v>203016</v>
      </c>
      <c r="E564" s="46">
        <v>26760</v>
      </c>
      <c r="G564" s="62">
        <v>153</v>
      </c>
    </row>
    <row r="565" spans="1:7" ht="15">
      <c r="A565" s="18" t="s">
        <v>1681</v>
      </c>
      <c r="B565" s="17" t="s">
        <v>1649</v>
      </c>
      <c r="C565" s="46">
        <v>223473</v>
      </c>
      <c r="D565" s="46">
        <v>145823</v>
      </c>
      <c r="E565" s="46">
        <v>77650</v>
      </c>
      <c r="G565" s="62">
        <v>269</v>
      </c>
    </row>
    <row r="566" spans="1:7" ht="15">
      <c r="A566" s="18" t="s">
        <v>1596</v>
      </c>
      <c r="B566" s="17" t="s">
        <v>1541</v>
      </c>
      <c r="C566" s="46">
        <v>222477</v>
      </c>
      <c r="D566" s="46">
        <v>207927</v>
      </c>
      <c r="E566" s="46">
        <v>14550</v>
      </c>
      <c r="G566" s="62">
        <v>241</v>
      </c>
    </row>
    <row r="567" spans="1:7" ht="15">
      <c r="A567" s="18" t="s">
        <v>1451</v>
      </c>
      <c r="B567" s="17" t="s">
        <v>1433</v>
      </c>
      <c r="C567" s="46">
        <v>220061</v>
      </c>
      <c r="D567" s="46">
        <v>215061</v>
      </c>
      <c r="E567" s="46">
        <v>5000</v>
      </c>
      <c r="G567" s="62">
        <v>192</v>
      </c>
    </row>
    <row r="568" spans="1:7" ht="15">
      <c r="A568" s="18" t="s">
        <v>232</v>
      </c>
      <c r="B568" s="17" t="s">
        <v>109</v>
      </c>
      <c r="C568" s="46">
        <v>211752</v>
      </c>
      <c r="D568" s="46">
        <v>211752</v>
      </c>
      <c r="E568" s="46">
        <v>0</v>
      </c>
      <c r="G568" s="62">
        <v>363</v>
      </c>
    </row>
    <row r="569" spans="1:7" ht="15">
      <c r="A569" s="18" t="s">
        <v>816</v>
      </c>
      <c r="B569" s="17" t="s">
        <v>811</v>
      </c>
      <c r="C569" s="46">
        <v>208200</v>
      </c>
      <c r="D569" s="46">
        <v>196899</v>
      </c>
      <c r="E569" s="46">
        <v>11301</v>
      </c>
      <c r="G569" s="62">
        <v>546</v>
      </c>
    </row>
    <row r="570" spans="1:7" ht="15">
      <c r="A570" s="18" t="s">
        <v>573</v>
      </c>
      <c r="B570" s="17" t="s">
        <v>532</v>
      </c>
      <c r="C570" s="46">
        <v>206745</v>
      </c>
      <c r="D570" s="46">
        <v>170505</v>
      </c>
      <c r="E570" s="46">
        <v>36240</v>
      </c>
      <c r="G570" s="62">
        <v>475</v>
      </c>
    </row>
    <row r="571" spans="1:7" ht="15">
      <c r="A571" s="18" t="s">
        <v>1684</v>
      </c>
      <c r="B571" s="17" t="s">
        <v>1649</v>
      </c>
      <c r="C571" s="46">
        <v>196146</v>
      </c>
      <c r="D571" s="46">
        <v>192121</v>
      </c>
      <c r="E571" s="46">
        <v>4025</v>
      </c>
      <c r="G571" s="62">
        <v>270</v>
      </c>
    </row>
    <row r="572" spans="1:7" ht="15">
      <c r="A572" s="18" t="s">
        <v>1293</v>
      </c>
      <c r="B572" s="17" t="s">
        <v>1272</v>
      </c>
      <c r="C572" s="46">
        <v>189661</v>
      </c>
      <c r="D572" s="46">
        <v>187210</v>
      </c>
      <c r="E572" s="46">
        <v>2451</v>
      </c>
      <c r="G572" s="62">
        <v>140</v>
      </c>
    </row>
    <row r="573" spans="1:7" ht="15">
      <c r="A573" s="18" t="s">
        <v>1350</v>
      </c>
      <c r="B573" s="17" t="s">
        <v>1272</v>
      </c>
      <c r="C573" s="46">
        <v>176012</v>
      </c>
      <c r="D573" s="46">
        <v>153462</v>
      </c>
      <c r="E573" s="46">
        <v>22550</v>
      </c>
      <c r="G573" s="62">
        <v>159</v>
      </c>
    </row>
    <row r="574" spans="1:7" ht="15">
      <c r="A574" s="18" t="s">
        <v>423</v>
      </c>
      <c r="B574" s="17" t="s">
        <v>384</v>
      </c>
      <c r="C574" s="46">
        <v>172450</v>
      </c>
      <c r="D574" s="46">
        <v>145750</v>
      </c>
      <c r="E574" s="46">
        <v>26700</v>
      </c>
      <c r="G574" s="62">
        <v>427</v>
      </c>
    </row>
    <row r="575" spans="1:7" ht="15">
      <c r="A575" s="18" t="s">
        <v>53</v>
      </c>
      <c r="B575" s="17" t="s">
        <v>35</v>
      </c>
      <c r="C575" s="46">
        <v>169817</v>
      </c>
      <c r="D575" s="46">
        <v>103817</v>
      </c>
      <c r="E575" s="46">
        <v>66000</v>
      </c>
      <c r="G575" s="62">
        <v>303</v>
      </c>
    </row>
    <row r="576" spans="1:7" ht="15">
      <c r="A576" s="18" t="s">
        <v>151</v>
      </c>
      <c r="B576" s="17" t="s">
        <v>109</v>
      </c>
      <c r="C576" s="46">
        <v>161895</v>
      </c>
      <c r="D576" s="46">
        <v>159405</v>
      </c>
      <c r="E576" s="46">
        <v>2490</v>
      </c>
      <c r="G576" s="62">
        <v>336</v>
      </c>
    </row>
    <row r="577" spans="1:7" ht="15">
      <c r="A577" s="18" t="s">
        <v>637</v>
      </c>
      <c r="B577" s="17" t="s">
        <v>583</v>
      </c>
      <c r="C577" s="46">
        <v>158210</v>
      </c>
      <c r="D577" s="46">
        <v>155210</v>
      </c>
      <c r="E577" s="46">
        <v>3000</v>
      </c>
      <c r="G577" s="62">
        <v>490</v>
      </c>
    </row>
    <row r="578" spans="1:7" ht="15">
      <c r="A578" s="18" t="s">
        <v>544</v>
      </c>
      <c r="B578" s="17" t="s">
        <v>532</v>
      </c>
      <c r="C578" s="46">
        <v>157534</v>
      </c>
      <c r="D578" s="46">
        <v>67334</v>
      </c>
      <c r="E578" s="46">
        <v>90200</v>
      </c>
      <c r="G578" s="62">
        <v>467</v>
      </c>
    </row>
    <row r="579" spans="1:7" ht="15">
      <c r="A579" s="18" t="s">
        <v>1445</v>
      </c>
      <c r="B579" s="17" t="s">
        <v>1433</v>
      </c>
      <c r="C579" s="46">
        <v>156960</v>
      </c>
      <c r="D579" s="46">
        <v>126110</v>
      </c>
      <c r="E579" s="46">
        <v>30850</v>
      </c>
      <c r="G579" s="62">
        <v>190</v>
      </c>
    </row>
    <row r="580" spans="1:7" ht="15">
      <c r="A580" s="18" t="s">
        <v>1469</v>
      </c>
      <c r="B580" s="17" t="s">
        <v>1433</v>
      </c>
      <c r="C580" s="46">
        <v>141075</v>
      </c>
      <c r="D580" s="46">
        <v>49275</v>
      </c>
      <c r="E580" s="46">
        <v>91800</v>
      </c>
      <c r="G580" s="62">
        <v>198</v>
      </c>
    </row>
    <row r="581" spans="1:7" ht="15">
      <c r="A581" s="18" t="s">
        <v>666</v>
      </c>
      <c r="B581" s="17" t="s">
        <v>663</v>
      </c>
      <c r="C581" s="46">
        <v>140470</v>
      </c>
      <c r="D581" s="46">
        <v>21200</v>
      </c>
      <c r="E581" s="46">
        <v>119270</v>
      </c>
      <c r="G581" s="62">
        <v>500</v>
      </c>
    </row>
    <row r="582" spans="1:7" ht="15">
      <c r="A582" s="18" t="s">
        <v>838</v>
      </c>
      <c r="B582" s="17" t="s">
        <v>811</v>
      </c>
      <c r="C582" s="46">
        <v>136832</v>
      </c>
      <c r="D582" s="46">
        <v>130982</v>
      </c>
      <c r="E582" s="46">
        <v>5850</v>
      </c>
      <c r="G582" s="62">
        <v>554</v>
      </c>
    </row>
    <row r="583" spans="1:7" ht="15">
      <c r="A583" s="18" t="s">
        <v>351</v>
      </c>
      <c r="B583" s="17" t="s">
        <v>267</v>
      </c>
      <c r="C583" s="46">
        <v>128843</v>
      </c>
      <c r="D583" s="46">
        <v>44393</v>
      </c>
      <c r="E583" s="46">
        <v>84450</v>
      </c>
      <c r="G583" s="62">
        <v>403</v>
      </c>
    </row>
    <row r="584" spans="1:7" ht="15">
      <c r="A584" s="18" t="s">
        <v>247</v>
      </c>
      <c r="B584" s="17" t="s">
        <v>109</v>
      </c>
      <c r="C584" s="46">
        <v>122799</v>
      </c>
      <c r="D584" s="46">
        <v>112749</v>
      </c>
      <c r="E584" s="46">
        <v>10050</v>
      </c>
      <c r="G584" s="62">
        <v>368</v>
      </c>
    </row>
    <row r="585" spans="1:7" ht="15">
      <c r="A585" s="18" t="s">
        <v>1107</v>
      </c>
      <c r="B585" s="17" t="s">
        <v>941</v>
      </c>
      <c r="C585" s="46">
        <v>119959</v>
      </c>
      <c r="D585" s="46">
        <v>959</v>
      </c>
      <c r="E585" s="46">
        <v>119000</v>
      </c>
      <c r="G585" s="62">
        <v>78</v>
      </c>
    </row>
    <row r="586" spans="1:7" ht="15">
      <c r="A586" s="18" t="s">
        <v>1236</v>
      </c>
      <c r="B586" s="17" t="s">
        <v>1152</v>
      </c>
      <c r="C586" s="46">
        <v>118439</v>
      </c>
      <c r="D586" s="46">
        <v>114939</v>
      </c>
      <c r="E586" s="46">
        <v>3500</v>
      </c>
      <c r="G586" s="62">
        <v>121</v>
      </c>
    </row>
    <row r="587" spans="1:7" ht="15">
      <c r="A587" s="18" t="s">
        <v>1432</v>
      </c>
      <c r="B587" s="17" t="s">
        <v>1384</v>
      </c>
      <c r="C587" s="46">
        <v>105550</v>
      </c>
      <c r="D587" s="46">
        <v>85850</v>
      </c>
      <c r="E587" s="46">
        <v>19700</v>
      </c>
      <c r="G587" s="62">
        <v>186</v>
      </c>
    </row>
    <row r="588" spans="1:7" ht="15">
      <c r="A588" s="18" t="s">
        <v>651</v>
      </c>
      <c r="B588" s="17" t="s">
        <v>583</v>
      </c>
      <c r="C588" s="46">
        <v>97710</v>
      </c>
      <c r="D588" s="46">
        <v>67710</v>
      </c>
      <c r="E588" s="46">
        <v>30000</v>
      </c>
      <c r="G588" s="62">
        <v>495</v>
      </c>
    </row>
    <row r="589" spans="1:7" ht="15">
      <c r="A589" s="18" t="s">
        <v>1661</v>
      </c>
      <c r="B589" s="17" t="s">
        <v>1649</v>
      </c>
      <c r="C589" s="46">
        <v>96688</v>
      </c>
      <c r="D589" s="46">
        <v>93063</v>
      </c>
      <c r="E589" s="46">
        <v>3625</v>
      </c>
      <c r="G589" s="62">
        <v>262</v>
      </c>
    </row>
    <row r="590" spans="1:7" ht="15">
      <c r="A590" s="18" t="s">
        <v>1708</v>
      </c>
      <c r="B590" s="17" t="s">
        <v>1649</v>
      </c>
      <c r="C590" s="46">
        <v>86121</v>
      </c>
      <c r="D590" s="46">
        <v>29281</v>
      </c>
      <c r="E590" s="46">
        <v>56840</v>
      </c>
      <c r="G590" s="62">
        <v>278</v>
      </c>
    </row>
    <row r="591" spans="1:7" ht="15">
      <c r="A591" s="18" t="s">
        <v>1227</v>
      </c>
      <c r="B591" s="17" t="s">
        <v>1152</v>
      </c>
      <c r="C591" s="46">
        <v>78151</v>
      </c>
      <c r="D591" s="46">
        <v>77951</v>
      </c>
      <c r="E591" s="46">
        <v>200</v>
      </c>
      <c r="G591" s="62">
        <v>118</v>
      </c>
    </row>
    <row r="592" spans="1:7" ht="15">
      <c r="A592" s="18" t="s">
        <v>1621</v>
      </c>
      <c r="B592" s="17" t="s">
        <v>1612</v>
      </c>
      <c r="C592" s="46">
        <v>75644</v>
      </c>
      <c r="D592" s="46">
        <v>75644</v>
      </c>
      <c r="E592" s="46">
        <v>0</v>
      </c>
      <c r="G592" s="62">
        <v>249</v>
      </c>
    </row>
    <row r="593" spans="1:7" ht="15">
      <c r="A593" s="18" t="s">
        <v>1383</v>
      </c>
      <c r="B593" s="17" t="s">
        <v>1272</v>
      </c>
      <c r="C593" s="46">
        <v>73782</v>
      </c>
      <c r="D593" s="46">
        <v>73782</v>
      </c>
      <c r="E593" s="46">
        <v>0</v>
      </c>
      <c r="G593" s="62">
        <v>170</v>
      </c>
    </row>
    <row r="594" spans="1:7" ht="15">
      <c r="A594" s="18" t="s">
        <v>1687</v>
      </c>
      <c r="B594" s="17" t="s">
        <v>1649</v>
      </c>
      <c r="C594" s="46">
        <v>55910</v>
      </c>
      <c r="D594" s="46">
        <v>50510</v>
      </c>
      <c r="E594" s="46">
        <v>5400</v>
      </c>
      <c r="G594" s="62">
        <v>271</v>
      </c>
    </row>
    <row r="595" spans="1:7" ht="15">
      <c r="A595" s="18" t="s">
        <v>1579</v>
      </c>
      <c r="B595" s="17" t="s">
        <v>1541</v>
      </c>
      <c r="C595" s="46">
        <v>48000</v>
      </c>
      <c r="D595" s="46">
        <v>46000</v>
      </c>
      <c r="E595" s="46">
        <v>2000</v>
      </c>
      <c r="G595" s="62">
        <v>235</v>
      </c>
    </row>
    <row r="596" spans="1:7" ht="15">
      <c r="A596" s="18" t="s">
        <v>1278</v>
      </c>
      <c r="B596" s="17" t="s">
        <v>1272</v>
      </c>
      <c r="C596" s="46">
        <v>45500</v>
      </c>
      <c r="D596" s="46">
        <v>44500</v>
      </c>
      <c r="E596" s="46">
        <v>1000</v>
      </c>
      <c r="G596" s="62">
        <v>135</v>
      </c>
    </row>
    <row r="597" spans="1:7" ht="15">
      <c r="A597" s="18" t="s">
        <v>1466</v>
      </c>
      <c r="B597" s="17" t="s">
        <v>1433</v>
      </c>
      <c r="C597" s="46">
        <v>41464</v>
      </c>
      <c r="D597" s="46">
        <v>30464</v>
      </c>
      <c r="E597" s="46">
        <v>11000</v>
      </c>
      <c r="G597" s="62">
        <v>197</v>
      </c>
    </row>
    <row r="598" spans="1:7" ht="15">
      <c r="A598" s="18" t="s">
        <v>541</v>
      </c>
      <c r="B598" s="17" t="s">
        <v>532</v>
      </c>
      <c r="C598" s="46">
        <v>27650</v>
      </c>
      <c r="D598" s="46">
        <v>27650</v>
      </c>
      <c r="E598" s="46">
        <v>0</v>
      </c>
      <c r="G598" s="62">
        <v>466</v>
      </c>
    </row>
    <row r="599" spans="1:7" ht="15">
      <c r="A599" s="18" t="s">
        <v>889</v>
      </c>
      <c r="B599" s="17" t="s">
        <v>871</v>
      </c>
      <c r="C599" s="46">
        <v>24250</v>
      </c>
      <c r="D599" s="46">
        <v>6050</v>
      </c>
      <c r="E599" s="46">
        <v>18200</v>
      </c>
      <c r="G599" s="62">
        <v>6</v>
      </c>
    </row>
    <row r="600" spans="1:7" ht="15">
      <c r="A600" s="18" t="s">
        <v>1271</v>
      </c>
      <c r="B600" s="17" t="s">
        <v>1152</v>
      </c>
      <c r="C600" s="46">
        <v>23844</v>
      </c>
      <c r="D600" s="46">
        <v>9594</v>
      </c>
      <c r="E600" s="46">
        <v>14250</v>
      </c>
      <c r="G600" s="62">
        <v>133</v>
      </c>
    </row>
    <row r="601" spans="1:7" ht="15">
      <c r="A601" s="18" t="s">
        <v>1329</v>
      </c>
      <c r="B601" s="17" t="s">
        <v>1272</v>
      </c>
      <c r="C601" s="46">
        <v>21450</v>
      </c>
      <c r="D601" s="46">
        <v>18850</v>
      </c>
      <c r="E601" s="46">
        <v>2600</v>
      </c>
      <c r="G601" s="62">
        <v>152</v>
      </c>
    </row>
    <row r="602" spans="1:7" ht="15">
      <c r="A602" s="18" t="s">
        <v>1194</v>
      </c>
      <c r="B602" s="17" t="s">
        <v>1152</v>
      </c>
      <c r="C602" s="46">
        <v>20988</v>
      </c>
      <c r="D602" s="46">
        <v>3638</v>
      </c>
      <c r="E602" s="46">
        <v>17350</v>
      </c>
      <c r="G602" s="62">
        <v>107</v>
      </c>
    </row>
    <row r="603" spans="1:7" ht="15">
      <c r="A603" s="18" t="s">
        <v>378</v>
      </c>
      <c r="B603" s="17" t="s">
        <v>267</v>
      </c>
      <c r="C603" s="46">
        <v>16500</v>
      </c>
      <c r="D603" s="46">
        <v>16500</v>
      </c>
      <c r="E603" s="46">
        <v>0</v>
      </c>
      <c r="G603" s="62">
        <v>412</v>
      </c>
    </row>
    <row r="604" spans="1:7" ht="15">
      <c r="A604" s="18" t="s">
        <v>1371</v>
      </c>
      <c r="B604" s="17" t="s">
        <v>1272</v>
      </c>
      <c r="C604" s="46">
        <v>0</v>
      </c>
      <c r="D604" s="46">
        <v>0</v>
      </c>
      <c r="E604" s="46">
        <v>0</v>
      </c>
      <c r="G604" s="62">
        <v>166</v>
      </c>
    </row>
    <row r="605" spans="1:7" ht="15">
      <c r="A605" s="18" t="s">
        <v>741</v>
      </c>
      <c r="B605" s="17" t="s">
        <v>663</v>
      </c>
      <c r="C605" s="46">
        <v>0</v>
      </c>
      <c r="D605" s="46">
        <v>0</v>
      </c>
      <c r="E605" s="46">
        <v>0</v>
      </c>
      <c r="G605" s="62">
        <v>522</v>
      </c>
    </row>
    <row r="606" spans="1:7" ht="15">
      <c r="A606" s="18" t="s">
        <v>806</v>
      </c>
      <c r="B606" s="17" t="s">
        <v>746</v>
      </c>
      <c r="C606" s="46">
        <v>0</v>
      </c>
      <c r="D606" s="46">
        <v>0</v>
      </c>
      <c r="E606" s="46">
        <v>0</v>
      </c>
      <c r="G606" s="62">
        <v>544</v>
      </c>
    </row>
    <row r="607" spans="1:7" ht="15">
      <c r="A607" s="27" t="s">
        <v>735</v>
      </c>
      <c r="C607" s="46">
        <v>143197453</v>
      </c>
      <c r="D607" s="46">
        <v>42166306</v>
      </c>
      <c r="E607" s="46">
        <v>101031147</v>
      </c>
      <c r="G607" s="63">
        <v>568</v>
      </c>
    </row>
    <row r="608" ht="15">
      <c r="C608" s="46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3">
      <selection activeCell="B31" sqref="B3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">
        <v>589</v>
      </c>
      <c r="B1" s="3"/>
      <c r="C1" s="3"/>
      <c r="D1" s="3"/>
      <c r="E1" s="3"/>
      <c r="F1" s="3"/>
    </row>
    <row r="2" spans="1:6" ht="15.75">
      <c r="A2" s="6" t="s">
        <v>626</v>
      </c>
      <c r="B2" s="3"/>
      <c r="C2" s="3"/>
      <c r="D2" s="3"/>
      <c r="E2" s="3"/>
      <c r="F2" s="3"/>
    </row>
    <row r="3" spans="1:6" ht="15">
      <c r="A3" s="16" t="s">
        <v>590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625</v>
      </c>
      <c r="B6" s="9" t="s">
        <v>731</v>
      </c>
      <c r="C6" s="26" t="s">
        <v>618</v>
      </c>
      <c r="D6" s="24" t="s">
        <v>612</v>
      </c>
      <c r="E6" s="24" t="s">
        <v>622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27">
        <f>D7+E7</f>
        <v>60592623</v>
      </c>
      <c r="D7" s="46">
        <f>SUM(top_20!D7+top_20!E7)</f>
        <v>56219996</v>
      </c>
      <c r="E7" s="46">
        <f>SUM(top_20!F7+top_20!G7)</f>
        <v>4372627</v>
      </c>
      <c r="F7" s="27"/>
      <c r="H7" s="5"/>
    </row>
    <row r="8" spans="1:8" ht="15">
      <c r="A8" s="18" t="str">
        <f>top_20!A8</f>
        <v>Hoboken City</v>
      </c>
      <c r="B8" s="18" t="str">
        <f>top_20!B8</f>
        <v>Hudson</v>
      </c>
      <c r="C8" s="27">
        <f aca="true" t="shared" si="0" ref="C8:C25">D8+E8</f>
        <v>54902738</v>
      </c>
      <c r="D8" s="46">
        <f>SUM(top_20!D8+top_20!E8)</f>
        <v>53840448</v>
      </c>
      <c r="E8" s="46">
        <f>SUM(top_20!F8+top_20!G8)</f>
        <v>1062290</v>
      </c>
      <c r="F8" s="27"/>
      <c r="G8" s="5"/>
      <c r="H8" s="5"/>
    </row>
    <row r="9" spans="1:8" ht="15">
      <c r="A9" s="18" t="str">
        <f>top_20!A9</f>
        <v>Englewood City</v>
      </c>
      <c r="B9" s="18" t="str">
        <f>top_20!B9</f>
        <v>Bergen</v>
      </c>
      <c r="C9" s="27">
        <f t="shared" si="0"/>
        <v>46767235</v>
      </c>
      <c r="D9" s="46">
        <f>SUM(top_20!D9+top_20!E9)</f>
        <v>46018107</v>
      </c>
      <c r="E9" s="46">
        <f>SUM(top_20!F9+top_20!G9)</f>
        <v>749128</v>
      </c>
      <c r="F9" s="27"/>
      <c r="G9" s="5"/>
      <c r="H9" s="5"/>
    </row>
    <row r="10" spans="1:8" ht="15">
      <c r="A10" s="18" t="str">
        <f>top_20!A10</f>
        <v>West New York Town</v>
      </c>
      <c r="B10" s="18" t="str">
        <f>top_20!B10</f>
        <v>Hudson</v>
      </c>
      <c r="C10" s="27">
        <f t="shared" si="0"/>
        <v>39245133</v>
      </c>
      <c r="D10" s="46">
        <f>SUM(top_20!D10+top_20!E10)</f>
        <v>34293148</v>
      </c>
      <c r="E10" s="46">
        <f>SUM(top_20!F10+top_20!G10)</f>
        <v>4951985</v>
      </c>
      <c r="F10" s="27"/>
      <c r="G10" s="5"/>
      <c r="H10" s="5"/>
    </row>
    <row r="11" spans="1:8" ht="15">
      <c r="A11" s="18" t="str">
        <f>top_20!A11</f>
        <v>Clinton Township</v>
      </c>
      <c r="B11" s="18" t="str">
        <f>top_20!B11</f>
        <v>Hunterdon</v>
      </c>
      <c r="C11" s="27">
        <f t="shared" si="0"/>
        <v>36127851</v>
      </c>
      <c r="D11" s="46">
        <f>SUM(top_20!D11+top_20!E11)</f>
        <v>1906298</v>
      </c>
      <c r="E11" s="46">
        <f>SUM(top_20!F11+top_20!G11)</f>
        <v>34221553</v>
      </c>
      <c r="F11" s="27"/>
      <c r="G11" s="5"/>
      <c r="H11" s="5"/>
    </row>
    <row r="12" spans="1:8" ht="15">
      <c r="A12" s="18" t="str">
        <f>top_20!A12</f>
        <v>Lyndhurst Township</v>
      </c>
      <c r="B12" s="18" t="str">
        <f>top_20!B12</f>
        <v>Bergen</v>
      </c>
      <c r="C12" s="27">
        <f t="shared" si="0"/>
        <v>28929684</v>
      </c>
      <c r="D12" s="46">
        <f>SUM(top_20!D12+top_20!E12)</f>
        <v>18607281</v>
      </c>
      <c r="E12" s="46">
        <f>SUM(top_20!F12+top_20!G12)</f>
        <v>10322403</v>
      </c>
      <c r="F12" s="27"/>
      <c r="G12" s="5"/>
      <c r="H12" s="5"/>
    </row>
    <row r="13" spans="1:8" ht="15">
      <c r="A13" s="18" t="str">
        <f>top_20!A13</f>
        <v>Oradell Borough</v>
      </c>
      <c r="B13" s="18" t="str">
        <f>top_20!B13</f>
        <v>Bergen</v>
      </c>
      <c r="C13" s="27">
        <f t="shared" si="0"/>
        <v>23180372</v>
      </c>
      <c r="D13" s="46">
        <f>SUM(top_20!D13+top_20!E13)</f>
        <v>1096409</v>
      </c>
      <c r="E13" s="46">
        <f>SUM(top_20!F13+top_20!G13)</f>
        <v>22083963</v>
      </c>
      <c r="F13" s="27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27">
        <f t="shared" si="0"/>
        <v>18030311</v>
      </c>
      <c r="D14" s="46">
        <f>SUM(top_20!D14+top_20!E14)</f>
        <v>4246647</v>
      </c>
      <c r="E14" s="46">
        <f>SUM(top_20!F14+top_20!G14)</f>
        <v>13783664</v>
      </c>
      <c r="F14" s="27"/>
      <c r="G14" s="5"/>
      <c r="H14" s="5"/>
    </row>
    <row r="15" spans="1:8" ht="15">
      <c r="A15" s="18" t="str">
        <f>top_20!A15</f>
        <v>Paramus Borough</v>
      </c>
      <c r="B15" s="18" t="str">
        <f>top_20!B15</f>
        <v>Bergen</v>
      </c>
      <c r="C15" s="27">
        <f t="shared" si="0"/>
        <v>17399320</v>
      </c>
      <c r="D15" s="46">
        <f>SUM(top_20!D15+top_20!E15)</f>
        <v>3497183</v>
      </c>
      <c r="E15" s="46">
        <f>SUM(top_20!F15+top_20!G15)</f>
        <v>13902137</v>
      </c>
      <c r="F15" s="27"/>
      <c r="G15" s="5"/>
      <c r="H15" s="5"/>
    </row>
    <row r="16" spans="1:8" ht="15">
      <c r="A16" s="18" t="str">
        <f>top_20!A16</f>
        <v>Hamilton Township</v>
      </c>
      <c r="B16" s="18" t="str">
        <f>top_20!B16</f>
        <v>Mercer</v>
      </c>
      <c r="C16" s="27">
        <f t="shared" si="0"/>
        <v>17286234</v>
      </c>
      <c r="D16" s="46">
        <f>SUM(top_20!D16+top_20!E16)</f>
        <v>3457156</v>
      </c>
      <c r="E16" s="46">
        <f>SUM(top_20!F16+top_20!G16)</f>
        <v>13829078</v>
      </c>
      <c r="F16" s="27"/>
      <c r="G16" s="5"/>
      <c r="H16" s="5"/>
    </row>
    <row r="17" spans="1:8" ht="15">
      <c r="A17" s="18" t="str">
        <f>top_20!A17</f>
        <v>Lawrence Township</v>
      </c>
      <c r="B17" s="18" t="str">
        <f>top_20!B17</f>
        <v>Mercer</v>
      </c>
      <c r="C17" s="27">
        <f t="shared" si="0"/>
        <v>15611344</v>
      </c>
      <c r="D17" s="46">
        <f>SUM(top_20!D17+top_20!E17)</f>
        <v>11520773</v>
      </c>
      <c r="E17" s="46">
        <f>SUM(top_20!F17+top_20!G17)</f>
        <v>4090571</v>
      </c>
      <c r="F17" s="27"/>
      <c r="G17" s="5"/>
      <c r="H17" s="5"/>
    </row>
    <row r="18" spans="1:8" ht="15">
      <c r="A18" s="18" t="str">
        <f>top_20!A18</f>
        <v>Mount Laurel Township</v>
      </c>
      <c r="B18" s="18" t="str">
        <f>top_20!B18</f>
        <v>Burlington</v>
      </c>
      <c r="C18" s="27">
        <f t="shared" si="0"/>
        <v>15409601</v>
      </c>
      <c r="D18" s="46">
        <f>SUM(top_20!D18+top_20!E18)</f>
        <v>1223565</v>
      </c>
      <c r="E18" s="46">
        <f>SUM(top_20!F18+top_20!G18)</f>
        <v>14186036</v>
      </c>
      <c r="F18" s="27"/>
      <c r="G18" s="5"/>
      <c r="H18" s="5"/>
    </row>
    <row r="19" spans="1:8" ht="15">
      <c r="A19" s="18" t="str">
        <f>top_20!A19</f>
        <v>Plainsboro Township</v>
      </c>
      <c r="B19" s="18" t="str">
        <f>top_20!B19</f>
        <v>Middlesex</v>
      </c>
      <c r="C19" s="27">
        <f t="shared" si="0"/>
        <v>15094211</v>
      </c>
      <c r="D19" s="46">
        <f>SUM(top_20!D19+top_20!E19)</f>
        <v>1123437</v>
      </c>
      <c r="E19" s="46">
        <f>SUM(top_20!F19+top_20!G19)</f>
        <v>13970774</v>
      </c>
      <c r="F19" s="27"/>
      <c r="G19" s="5"/>
      <c r="H19" s="5"/>
    </row>
    <row r="20" spans="1:8" ht="15">
      <c r="A20" s="18" t="str">
        <f>top_20!A20</f>
        <v>Bernards Township</v>
      </c>
      <c r="B20" s="18" t="str">
        <f>top_20!B20</f>
        <v>Somerset</v>
      </c>
      <c r="C20" s="27">
        <f t="shared" si="0"/>
        <v>14086974</v>
      </c>
      <c r="D20" s="46">
        <f>SUM(top_20!D20+top_20!E20)</f>
        <v>2614782</v>
      </c>
      <c r="E20" s="46">
        <f>SUM(top_20!F20+top_20!G20)</f>
        <v>11472192</v>
      </c>
      <c r="F20" s="27"/>
      <c r="G20" s="5"/>
      <c r="H20" s="5"/>
    </row>
    <row r="21" spans="1:8" ht="15">
      <c r="A21" s="18" t="str">
        <f>top_20!A21</f>
        <v>Millburn Township</v>
      </c>
      <c r="B21" s="18" t="str">
        <f>top_20!B21</f>
        <v>Essex</v>
      </c>
      <c r="C21" s="27">
        <f t="shared" si="0"/>
        <v>13092645</v>
      </c>
      <c r="D21" s="46">
        <f>SUM(top_20!D21+top_20!E21)</f>
        <v>9447447</v>
      </c>
      <c r="E21" s="46">
        <f>SUM(top_20!F21+top_20!G21)</f>
        <v>3645198</v>
      </c>
      <c r="F21" s="27"/>
      <c r="G21" s="5"/>
      <c r="H21" s="5"/>
    </row>
    <row r="22" spans="1:8" ht="15">
      <c r="A22" s="18" t="str">
        <f>top_20!A22</f>
        <v>Egg Harbor Township</v>
      </c>
      <c r="B22" s="18" t="str">
        <f>top_20!B22</f>
        <v>Atlantic</v>
      </c>
      <c r="C22" s="27">
        <f t="shared" si="0"/>
        <v>11887381</v>
      </c>
      <c r="D22" s="46">
        <f>SUM(top_20!D22+top_20!E22)</f>
        <v>7420705</v>
      </c>
      <c r="E22" s="46">
        <f>SUM(top_20!F22+top_20!G22)</f>
        <v>4466676</v>
      </c>
      <c r="F22" s="27"/>
      <c r="G22" s="5"/>
      <c r="H22" s="5"/>
    </row>
    <row r="23" spans="1:8" ht="15">
      <c r="A23" s="18" t="str">
        <f>top_20!A23</f>
        <v>Lakewood Township</v>
      </c>
      <c r="B23" s="18" t="str">
        <f>top_20!B23</f>
        <v>Ocean</v>
      </c>
      <c r="C23" s="27">
        <f t="shared" si="0"/>
        <v>11819307</v>
      </c>
      <c r="D23" s="46">
        <f>SUM(top_20!D23+top_20!E23)</f>
        <v>9152799</v>
      </c>
      <c r="E23" s="46">
        <f>SUM(top_20!F23+top_20!G23)</f>
        <v>2666508</v>
      </c>
      <c r="F23" s="27"/>
      <c r="G23" s="5"/>
      <c r="H23" s="5"/>
    </row>
    <row r="24" spans="1:8" ht="15">
      <c r="A24" s="18" t="str">
        <f>top_20!A24</f>
        <v>Rutherford Borough</v>
      </c>
      <c r="B24" s="18" t="str">
        <f>top_20!B24</f>
        <v>Bergen</v>
      </c>
      <c r="C24" s="27">
        <f t="shared" si="0"/>
        <v>11594863</v>
      </c>
      <c r="D24" s="46">
        <f>SUM(top_20!D24+top_20!E24)</f>
        <v>1655677</v>
      </c>
      <c r="E24" s="46">
        <f>SUM(top_20!F24+top_20!G24)</f>
        <v>9939186</v>
      </c>
      <c r="F24" s="27"/>
      <c r="G24" s="5"/>
      <c r="H24" s="5"/>
    </row>
    <row r="25" spans="1:8" ht="15">
      <c r="A25" s="18" t="str">
        <f>top_20!A25</f>
        <v>Lacey Township</v>
      </c>
      <c r="B25" s="18" t="str">
        <f>top_20!B25</f>
        <v>Ocean</v>
      </c>
      <c r="C25" s="27">
        <f t="shared" si="0"/>
        <v>10846696</v>
      </c>
      <c r="D25" s="46">
        <f>SUM(top_20!D25+top_20!E25)</f>
        <v>2251127</v>
      </c>
      <c r="E25" s="46">
        <f>SUM(top_20!F25+top_20!G25)</f>
        <v>8595569</v>
      </c>
      <c r="F25" s="27"/>
      <c r="G25" s="5"/>
      <c r="H25" s="5"/>
    </row>
    <row r="26" spans="1:8" ht="15">
      <c r="A26" s="18" t="str">
        <f>top_20!A26</f>
        <v>Union City</v>
      </c>
      <c r="B26" s="18" t="str">
        <f>top_20!B26</f>
        <v>Hudson</v>
      </c>
      <c r="C26" s="27">
        <f>D26+E26</f>
        <v>10648693</v>
      </c>
      <c r="D26" s="46">
        <f>SUM(top_20!D26+top_20!E26)</f>
        <v>10156225</v>
      </c>
      <c r="E26" s="46">
        <f>SUM(top_20!F26+top_20!G26)</f>
        <v>492468</v>
      </c>
      <c r="F26" s="27"/>
      <c r="G26" s="5"/>
      <c r="H26" s="5"/>
    </row>
    <row r="27" spans="1:8" ht="15">
      <c r="A27" s="18" t="s">
        <v>626</v>
      </c>
      <c r="B27" s="17"/>
      <c r="C27" s="27">
        <f>SUM(C7:C25)</f>
        <v>461904523</v>
      </c>
      <c r="D27" s="52">
        <f>SUM(top_20!D27:E27)</f>
        <v>269592985</v>
      </c>
      <c r="E27" s="52">
        <f>SUM(top_20!E27:F27)</f>
        <v>158091588</v>
      </c>
      <c r="F27" s="27"/>
      <c r="G27" s="5"/>
      <c r="H27" s="5"/>
    </row>
    <row r="28" spans="1:6" ht="15">
      <c r="A28" s="18" t="s">
        <v>620</v>
      </c>
      <c r="C28" s="27">
        <f>D28+E28</f>
        <v>1466322522</v>
      </c>
      <c r="D28" s="28">
        <f>SUM(top_20!D28:E28)</f>
        <v>856125843</v>
      </c>
      <c r="E28" s="28">
        <f>SUM(top_20!F28:G28)</f>
        <v>610196679</v>
      </c>
      <c r="F28" s="42"/>
    </row>
    <row r="29" spans="1:6" ht="15">
      <c r="A29" s="18" t="s">
        <v>627</v>
      </c>
      <c r="C29" s="43">
        <f>C27/C28</f>
        <v>0.3150088170029485</v>
      </c>
      <c r="D29" s="43">
        <f>D27/D28</f>
        <v>0.3148987817670632</v>
      </c>
      <c r="E29" s="43">
        <f>E27/E28</f>
        <v>0.2590830029738657</v>
      </c>
      <c r="F29" s="43"/>
    </row>
    <row r="40" spans="1:8" ht="15">
      <c r="A40" s="60" t="s">
        <v>736</v>
      </c>
      <c r="B40" s="60" t="s">
        <v>811</v>
      </c>
      <c r="C40" s="61" t="s">
        <v>737</v>
      </c>
      <c r="D40" s="46">
        <v>0</v>
      </c>
      <c r="E40" s="46">
        <v>0</v>
      </c>
      <c r="F40" s="46">
        <f aca="true" t="shared" si="1" ref="F40:F168">D40+E40</f>
        <v>0</v>
      </c>
      <c r="G40" s="56" t="b">
        <f aca="true" t="shared" si="2" ref="G40:G168">C40=F40</f>
        <v>0</v>
      </c>
      <c r="H40" s="46">
        <v>562</v>
      </c>
    </row>
    <row r="41" spans="1:8" ht="15">
      <c r="A41" s="60" t="s">
        <v>1517</v>
      </c>
      <c r="B41" s="60" t="s">
        <v>1476</v>
      </c>
      <c r="C41" s="61">
        <v>46683827</v>
      </c>
      <c r="D41" s="46">
        <v>9289528</v>
      </c>
      <c r="E41" s="46">
        <v>37394299</v>
      </c>
      <c r="F41" s="46">
        <f aca="true" t="shared" si="3" ref="F41:F104">D41+E41</f>
        <v>46683827</v>
      </c>
      <c r="G41" s="56" t="b">
        <f aca="true" t="shared" si="4" ref="G41:G104">C41=F41</f>
        <v>1</v>
      </c>
      <c r="H41" s="46">
        <v>214</v>
      </c>
    </row>
    <row r="42" spans="1:8" ht="15">
      <c r="A42" s="60" t="s">
        <v>504</v>
      </c>
      <c r="B42" s="60" t="s">
        <v>483</v>
      </c>
      <c r="C42" s="61">
        <v>30661075</v>
      </c>
      <c r="D42" s="46">
        <v>1675298</v>
      </c>
      <c r="E42" s="46">
        <v>28985777</v>
      </c>
      <c r="F42" s="46">
        <f t="shared" si="3"/>
        <v>30661075</v>
      </c>
      <c r="G42" s="56" t="b">
        <f t="shared" si="4"/>
        <v>1</v>
      </c>
      <c r="H42" s="46">
        <v>454</v>
      </c>
    </row>
    <row r="43" spans="1:8" ht="15">
      <c r="A43" s="60" t="s">
        <v>1197</v>
      </c>
      <c r="B43" s="60" t="s">
        <v>1152</v>
      </c>
      <c r="C43" s="61">
        <v>25823370</v>
      </c>
      <c r="D43" s="46">
        <v>931193</v>
      </c>
      <c r="E43" s="46">
        <v>24892177</v>
      </c>
      <c r="F43" s="46">
        <f t="shared" si="3"/>
        <v>25823370</v>
      </c>
      <c r="G43" s="56" t="b">
        <f t="shared" si="4"/>
        <v>1</v>
      </c>
      <c r="H43" s="46">
        <v>108</v>
      </c>
    </row>
    <row r="44" spans="1:8" ht="15">
      <c r="A44" s="60" t="s">
        <v>877</v>
      </c>
      <c r="B44" s="60" t="s">
        <v>871</v>
      </c>
      <c r="C44" s="61">
        <v>24298827</v>
      </c>
      <c r="D44" s="46">
        <v>2776305</v>
      </c>
      <c r="E44" s="46">
        <v>21522522</v>
      </c>
      <c r="F44" s="46">
        <f t="shared" si="3"/>
        <v>24298827</v>
      </c>
      <c r="G44" s="56" t="b">
        <f t="shared" si="4"/>
        <v>1</v>
      </c>
      <c r="H44" s="46">
        <v>2</v>
      </c>
    </row>
    <row r="45" spans="1:8" ht="15">
      <c r="A45" s="60" t="s">
        <v>1711</v>
      </c>
      <c r="B45" s="60" t="s">
        <v>1649</v>
      </c>
      <c r="C45" s="61">
        <v>21390944</v>
      </c>
      <c r="D45" s="46">
        <v>1340089</v>
      </c>
      <c r="E45" s="46">
        <v>20050855</v>
      </c>
      <c r="F45" s="46">
        <f t="shared" si="3"/>
        <v>21390944</v>
      </c>
      <c r="G45" s="56" t="b">
        <f t="shared" si="4"/>
        <v>1</v>
      </c>
      <c r="H45" s="46">
        <v>279</v>
      </c>
    </row>
    <row r="46" spans="1:8" ht="15">
      <c r="A46" s="60" t="s">
        <v>604</v>
      </c>
      <c r="B46" s="60" t="s">
        <v>583</v>
      </c>
      <c r="C46" s="61">
        <v>16163377</v>
      </c>
      <c r="D46" s="46">
        <v>7310859</v>
      </c>
      <c r="E46" s="46">
        <v>8852518</v>
      </c>
      <c r="F46" s="46">
        <f t="shared" si="3"/>
        <v>16163377</v>
      </c>
      <c r="G46" s="56" t="b">
        <f t="shared" si="4"/>
        <v>1</v>
      </c>
      <c r="H46" s="46">
        <v>484</v>
      </c>
    </row>
    <row r="47" spans="1:8" ht="15">
      <c r="A47" s="60" t="s">
        <v>50</v>
      </c>
      <c r="B47" s="60" t="s">
        <v>35</v>
      </c>
      <c r="C47" s="61">
        <v>13590605</v>
      </c>
      <c r="D47" s="46">
        <v>3311373</v>
      </c>
      <c r="E47" s="46">
        <v>10279232</v>
      </c>
      <c r="F47" s="46">
        <f t="shared" si="3"/>
        <v>13590605</v>
      </c>
      <c r="G47" s="56" t="b">
        <f t="shared" si="4"/>
        <v>1</v>
      </c>
      <c r="H47" s="46">
        <v>302</v>
      </c>
    </row>
    <row r="48" spans="1:8" ht="15">
      <c r="A48" s="60" t="s">
        <v>417</v>
      </c>
      <c r="B48" s="60" t="s">
        <v>384</v>
      </c>
      <c r="C48" s="61">
        <v>11287700</v>
      </c>
      <c r="D48" s="46">
        <v>9395494</v>
      </c>
      <c r="E48" s="46">
        <v>1892206</v>
      </c>
      <c r="F48" s="46">
        <f t="shared" si="3"/>
        <v>11287700</v>
      </c>
      <c r="G48" s="56" t="b">
        <f t="shared" si="4"/>
        <v>1</v>
      </c>
      <c r="H48" s="46">
        <v>425</v>
      </c>
    </row>
    <row r="49" spans="1:8" ht="15">
      <c r="A49" s="60" t="s">
        <v>96</v>
      </c>
      <c r="B49" s="60" t="s">
        <v>35</v>
      </c>
      <c r="C49" s="61">
        <v>10794223</v>
      </c>
      <c r="D49" s="46">
        <v>1708948</v>
      </c>
      <c r="E49" s="46">
        <v>9085275</v>
      </c>
      <c r="F49" s="46">
        <f t="shared" si="3"/>
        <v>10794223</v>
      </c>
      <c r="G49" s="56" t="b">
        <f t="shared" si="4"/>
        <v>1</v>
      </c>
      <c r="H49" s="46">
        <v>318</v>
      </c>
    </row>
    <row r="50" spans="1:8" ht="15">
      <c r="A50" s="60" t="s">
        <v>157</v>
      </c>
      <c r="B50" s="60" t="s">
        <v>109</v>
      </c>
      <c r="C50" s="61">
        <v>10236450</v>
      </c>
      <c r="D50" s="46">
        <v>6716189</v>
      </c>
      <c r="E50" s="46">
        <v>3520261</v>
      </c>
      <c r="F50" s="46">
        <f t="shared" si="3"/>
        <v>10236450</v>
      </c>
      <c r="G50" s="56" t="b">
        <f t="shared" si="4"/>
        <v>1</v>
      </c>
      <c r="H50" s="46">
        <v>338</v>
      </c>
    </row>
    <row r="51" spans="1:8" ht="15">
      <c r="A51" s="60" t="s">
        <v>357</v>
      </c>
      <c r="B51" s="60" t="s">
        <v>267</v>
      </c>
      <c r="C51" s="61">
        <v>10195682</v>
      </c>
      <c r="D51" s="46">
        <v>1577822</v>
      </c>
      <c r="E51" s="46">
        <v>8617860</v>
      </c>
      <c r="F51" s="46">
        <f t="shared" si="3"/>
        <v>10195682</v>
      </c>
      <c r="G51" s="56" t="b">
        <f t="shared" si="4"/>
        <v>1</v>
      </c>
      <c r="H51" s="46">
        <v>405</v>
      </c>
    </row>
    <row r="52" spans="1:8" ht="15">
      <c r="A52" s="60" t="s">
        <v>1505</v>
      </c>
      <c r="B52" s="60" t="s">
        <v>1476</v>
      </c>
      <c r="C52" s="61">
        <v>9238906</v>
      </c>
      <c r="D52" s="46">
        <v>7825297</v>
      </c>
      <c r="E52" s="46">
        <v>1413609</v>
      </c>
      <c r="F52" s="46">
        <f t="shared" si="3"/>
        <v>9238906</v>
      </c>
      <c r="G52" s="56" t="b">
        <f t="shared" si="4"/>
        <v>1</v>
      </c>
      <c r="H52" s="46">
        <v>210</v>
      </c>
    </row>
    <row r="53" spans="1:8" ht="15">
      <c r="A53" s="60" t="s">
        <v>187</v>
      </c>
      <c r="B53" s="60" t="s">
        <v>109</v>
      </c>
      <c r="C53" s="61">
        <v>8822518</v>
      </c>
      <c r="D53" s="46">
        <v>6873697</v>
      </c>
      <c r="E53" s="46">
        <v>1948821</v>
      </c>
      <c r="F53" s="46">
        <f t="shared" si="3"/>
        <v>8822518</v>
      </c>
      <c r="G53" s="56" t="b">
        <f t="shared" si="4"/>
        <v>1</v>
      </c>
      <c r="H53" s="46">
        <v>348</v>
      </c>
    </row>
    <row r="54" spans="1:8" ht="15">
      <c r="A54" s="60" t="s">
        <v>1408</v>
      </c>
      <c r="B54" s="60" t="s">
        <v>1384</v>
      </c>
      <c r="C54" s="61">
        <v>8668185</v>
      </c>
      <c r="D54" s="46">
        <v>8270887</v>
      </c>
      <c r="E54" s="46">
        <v>397298</v>
      </c>
      <c r="F54" s="46">
        <f t="shared" si="3"/>
        <v>8668185</v>
      </c>
      <c r="G54" s="56" t="b">
        <f t="shared" si="4"/>
        <v>1</v>
      </c>
      <c r="H54" s="46">
        <v>178</v>
      </c>
    </row>
    <row r="55" spans="1:8" ht="15">
      <c r="A55" s="60" t="s">
        <v>1317</v>
      </c>
      <c r="B55" s="60" t="s">
        <v>1272</v>
      </c>
      <c r="C55" s="61">
        <v>8571629</v>
      </c>
      <c r="D55" s="46">
        <v>7805626</v>
      </c>
      <c r="E55" s="46">
        <v>766003</v>
      </c>
      <c r="F55" s="46">
        <f t="shared" si="3"/>
        <v>8571629</v>
      </c>
      <c r="G55" s="56" t="b">
        <f t="shared" si="4"/>
        <v>1</v>
      </c>
      <c r="H55" s="46">
        <v>148</v>
      </c>
    </row>
    <row r="56" spans="1:8" ht="15">
      <c r="A56" s="60" t="s">
        <v>163</v>
      </c>
      <c r="B56" s="60" t="s">
        <v>109</v>
      </c>
      <c r="C56" s="61">
        <v>8375382</v>
      </c>
      <c r="D56" s="46">
        <v>5529615</v>
      </c>
      <c r="E56" s="46">
        <v>2845767</v>
      </c>
      <c r="F56" s="46">
        <f t="shared" si="3"/>
        <v>8375382</v>
      </c>
      <c r="G56" s="56" t="b">
        <f t="shared" si="4"/>
        <v>1</v>
      </c>
      <c r="H56" s="46">
        <v>340</v>
      </c>
    </row>
    <row r="57" spans="1:8" ht="15">
      <c r="A57" s="60" t="s">
        <v>405</v>
      </c>
      <c r="B57" s="60" t="s">
        <v>384</v>
      </c>
      <c r="C57" s="61">
        <v>7646247</v>
      </c>
      <c r="D57" s="46">
        <v>5913764</v>
      </c>
      <c r="E57" s="46">
        <v>1732483</v>
      </c>
      <c r="F57" s="46">
        <f t="shared" si="3"/>
        <v>7646247</v>
      </c>
      <c r="G57" s="56" t="b">
        <f t="shared" si="4"/>
        <v>1</v>
      </c>
      <c r="H57" s="46">
        <v>421</v>
      </c>
    </row>
    <row r="58" spans="1:8" ht="15">
      <c r="A58" s="60" t="s">
        <v>1080</v>
      </c>
      <c r="B58" s="60" t="s">
        <v>941</v>
      </c>
      <c r="C58" s="61">
        <v>7544672</v>
      </c>
      <c r="D58" s="46">
        <v>4614550</v>
      </c>
      <c r="E58" s="46">
        <v>2930122</v>
      </c>
      <c r="F58" s="46">
        <f t="shared" si="3"/>
        <v>7544672</v>
      </c>
      <c r="G58" s="56" t="b">
        <f t="shared" si="4"/>
        <v>1</v>
      </c>
      <c r="H58" s="46">
        <v>69</v>
      </c>
    </row>
    <row r="59" spans="1:8" ht="15">
      <c r="A59" s="60" t="s">
        <v>1611</v>
      </c>
      <c r="B59" s="60" t="s">
        <v>1541</v>
      </c>
      <c r="C59" s="61">
        <v>7531686</v>
      </c>
      <c r="D59" s="46">
        <v>7075604</v>
      </c>
      <c r="E59" s="46">
        <v>456082</v>
      </c>
      <c r="F59" s="46">
        <f t="shared" si="3"/>
        <v>7531686</v>
      </c>
      <c r="G59" s="56" t="b">
        <f t="shared" si="4"/>
        <v>1</v>
      </c>
      <c r="H59" s="46">
        <v>246</v>
      </c>
    </row>
    <row r="60" spans="1:8" ht="15">
      <c r="A60" s="60" t="s">
        <v>339</v>
      </c>
      <c r="B60" s="60" t="s">
        <v>267</v>
      </c>
      <c r="C60" s="61">
        <v>7456729</v>
      </c>
      <c r="D60" s="46">
        <v>579959</v>
      </c>
      <c r="E60" s="46">
        <v>6876770</v>
      </c>
      <c r="F60" s="46">
        <f t="shared" si="3"/>
        <v>7456729</v>
      </c>
      <c r="G60" s="56" t="b">
        <f t="shared" si="4"/>
        <v>1</v>
      </c>
      <c r="H60" s="46">
        <v>399</v>
      </c>
    </row>
    <row r="61" spans="1:8" ht="15">
      <c r="A61" s="60" t="s">
        <v>1448</v>
      </c>
      <c r="B61" s="60" t="s">
        <v>1476</v>
      </c>
      <c r="C61" s="61">
        <v>7450524</v>
      </c>
      <c r="D61" s="46">
        <v>1668317</v>
      </c>
      <c r="E61" s="46">
        <v>5782207</v>
      </c>
      <c r="F61" s="46">
        <f t="shared" si="3"/>
        <v>7450524</v>
      </c>
      <c r="G61" s="56" t="b">
        <f t="shared" si="4"/>
        <v>1</v>
      </c>
      <c r="H61" s="46">
        <v>207</v>
      </c>
    </row>
    <row r="62" spans="1:8" ht="15">
      <c r="A62" s="60" t="s">
        <v>592</v>
      </c>
      <c r="B62" s="60" t="s">
        <v>583</v>
      </c>
      <c r="C62" s="61">
        <v>7342334</v>
      </c>
      <c r="D62" s="46">
        <v>2729777</v>
      </c>
      <c r="E62" s="46">
        <v>4612557</v>
      </c>
      <c r="F62" s="46">
        <f t="shared" si="3"/>
        <v>7342334</v>
      </c>
      <c r="G62" s="56" t="b">
        <f t="shared" si="4"/>
        <v>1</v>
      </c>
      <c r="H62" s="46">
        <v>480</v>
      </c>
    </row>
    <row r="63" spans="1:8" ht="15">
      <c r="A63" s="60" t="s">
        <v>426</v>
      </c>
      <c r="B63" s="60" t="s">
        <v>384</v>
      </c>
      <c r="C63" s="61">
        <v>7171036</v>
      </c>
      <c r="D63" s="46">
        <v>5286907</v>
      </c>
      <c r="E63" s="46">
        <v>1884129</v>
      </c>
      <c r="F63" s="46">
        <f t="shared" si="3"/>
        <v>7171036</v>
      </c>
      <c r="G63" s="56" t="b">
        <f t="shared" si="4"/>
        <v>1</v>
      </c>
      <c r="H63" s="46">
        <v>428</v>
      </c>
    </row>
    <row r="64" spans="1:8" ht="15">
      <c r="A64" s="60" t="s">
        <v>1599</v>
      </c>
      <c r="B64" s="60" t="s">
        <v>1541</v>
      </c>
      <c r="C64" s="61">
        <v>6934937</v>
      </c>
      <c r="D64" s="46">
        <v>3872359</v>
      </c>
      <c r="E64" s="46">
        <v>3062578</v>
      </c>
      <c r="F64" s="46">
        <f t="shared" si="3"/>
        <v>6934937</v>
      </c>
      <c r="G64" s="56" t="b">
        <f t="shared" si="4"/>
        <v>1</v>
      </c>
      <c r="H64" s="46">
        <v>242</v>
      </c>
    </row>
    <row r="65" spans="1:8" ht="15">
      <c r="A65" s="60" t="s">
        <v>1511</v>
      </c>
      <c r="B65" s="60" t="s">
        <v>1476</v>
      </c>
      <c r="C65" s="61">
        <v>6933217</v>
      </c>
      <c r="D65" s="46">
        <v>4834581</v>
      </c>
      <c r="E65" s="46">
        <v>2098636</v>
      </c>
      <c r="F65" s="46">
        <f t="shared" si="3"/>
        <v>6933217</v>
      </c>
      <c r="G65" s="56" t="b">
        <f t="shared" si="4"/>
        <v>1</v>
      </c>
      <c r="H65" s="46">
        <v>212</v>
      </c>
    </row>
    <row r="66" spans="1:8" ht="15">
      <c r="A66" s="60" t="s">
        <v>321</v>
      </c>
      <c r="B66" s="60" t="s">
        <v>267</v>
      </c>
      <c r="C66" s="61">
        <v>6891230</v>
      </c>
      <c r="D66" s="46">
        <v>730380</v>
      </c>
      <c r="E66" s="46">
        <v>6160850</v>
      </c>
      <c r="F66" s="46">
        <f t="shared" si="3"/>
        <v>6891230</v>
      </c>
      <c r="G66" s="56" t="b">
        <f t="shared" si="4"/>
        <v>1</v>
      </c>
      <c r="H66" s="46">
        <v>393</v>
      </c>
    </row>
    <row r="67" spans="1:8" ht="15">
      <c r="A67" s="60" t="s">
        <v>1380</v>
      </c>
      <c r="B67" s="60" t="s">
        <v>1272</v>
      </c>
      <c r="C67" s="61">
        <v>6753735</v>
      </c>
      <c r="D67" s="46">
        <v>5372261</v>
      </c>
      <c r="E67" s="46">
        <v>1381474</v>
      </c>
      <c r="F67" s="46">
        <f t="shared" si="3"/>
        <v>6753735</v>
      </c>
      <c r="G67" s="56" t="b">
        <f t="shared" si="4"/>
        <v>1</v>
      </c>
      <c r="H67" s="46">
        <v>169</v>
      </c>
    </row>
    <row r="68" spans="1:8" ht="15">
      <c r="A68" s="60" t="s">
        <v>202</v>
      </c>
      <c r="B68" s="60" t="s">
        <v>109</v>
      </c>
      <c r="C68" s="61">
        <v>6626112</v>
      </c>
      <c r="D68" s="46">
        <v>4424390</v>
      </c>
      <c r="E68" s="46">
        <v>2201722</v>
      </c>
      <c r="F68" s="46">
        <f t="shared" si="3"/>
        <v>6626112</v>
      </c>
      <c r="G68" s="56" t="b">
        <f t="shared" si="4"/>
        <v>1</v>
      </c>
      <c r="H68" s="46">
        <v>353</v>
      </c>
    </row>
    <row r="69" spans="1:8" ht="15">
      <c r="A69" s="60" t="s">
        <v>907</v>
      </c>
      <c r="B69" s="60" t="s">
        <v>1727</v>
      </c>
      <c r="C69" s="61">
        <v>6609804</v>
      </c>
      <c r="D69" s="46">
        <v>4261041</v>
      </c>
      <c r="E69" s="46">
        <v>2348763</v>
      </c>
      <c r="F69" s="46">
        <f t="shared" si="3"/>
        <v>6609804</v>
      </c>
      <c r="G69" s="56" t="b">
        <f t="shared" si="4"/>
        <v>1</v>
      </c>
      <c r="H69" s="46">
        <v>287</v>
      </c>
    </row>
    <row r="70" spans="1:8" ht="15">
      <c r="A70" s="60" t="s">
        <v>330</v>
      </c>
      <c r="B70" s="60" t="s">
        <v>267</v>
      </c>
      <c r="C70" s="61">
        <v>6599154</v>
      </c>
      <c r="D70" s="46">
        <v>5839204</v>
      </c>
      <c r="E70" s="46">
        <v>759950</v>
      </c>
      <c r="F70" s="46">
        <f t="shared" si="3"/>
        <v>6599154</v>
      </c>
      <c r="G70" s="56" t="b">
        <f t="shared" si="4"/>
        <v>1</v>
      </c>
      <c r="H70" s="46">
        <v>396</v>
      </c>
    </row>
    <row r="71" spans="1:8" ht="15">
      <c r="A71" s="60" t="s">
        <v>1299</v>
      </c>
      <c r="B71" s="60" t="s">
        <v>1272</v>
      </c>
      <c r="C71" s="61">
        <v>6404222</v>
      </c>
      <c r="D71" s="46">
        <v>2339549</v>
      </c>
      <c r="E71" s="46">
        <v>4064673</v>
      </c>
      <c r="F71" s="46">
        <f t="shared" si="3"/>
        <v>6404222</v>
      </c>
      <c r="G71" s="56" t="b">
        <f t="shared" si="4"/>
        <v>1</v>
      </c>
      <c r="H71" s="46">
        <v>142</v>
      </c>
    </row>
    <row r="72" spans="1:8" ht="15">
      <c r="A72" s="60" t="s">
        <v>402</v>
      </c>
      <c r="B72" s="60" t="s">
        <v>384</v>
      </c>
      <c r="C72" s="61">
        <v>6399781</v>
      </c>
      <c r="D72" s="46">
        <v>3322155</v>
      </c>
      <c r="E72" s="46">
        <v>3077626</v>
      </c>
      <c r="F72" s="46">
        <f t="shared" si="3"/>
        <v>6399781</v>
      </c>
      <c r="G72" s="56" t="b">
        <f t="shared" si="4"/>
        <v>1</v>
      </c>
      <c r="H72" s="46">
        <v>420</v>
      </c>
    </row>
    <row r="73" spans="1:8" ht="15">
      <c r="A73" s="60" t="s">
        <v>354</v>
      </c>
      <c r="B73" s="60" t="s">
        <v>267</v>
      </c>
      <c r="C73" s="61">
        <v>6395477</v>
      </c>
      <c r="D73" s="46">
        <v>2881676</v>
      </c>
      <c r="E73" s="46">
        <v>3513801</v>
      </c>
      <c r="F73" s="46">
        <f t="shared" si="3"/>
        <v>6395477</v>
      </c>
      <c r="G73" s="56" t="b">
        <f t="shared" si="4"/>
        <v>1</v>
      </c>
      <c r="H73" s="46">
        <v>404</v>
      </c>
    </row>
    <row r="74" spans="1:8" ht="15">
      <c r="A74" s="60" t="s">
        <v>34</v>
      </c>
      <c r="B74" s="60" t="s">
        <v>1727</v>
      </c>
      <c r="C74" s="61">
        <v>6088401</v>
      </c>
      <c r="D74" s="46">
        <v>4027770</v>
      </c>
      <c r="E74" s="46">
        <v>2060631</v>
      </c>
      <c r="F74" s="46">
        <f t="shared" si="3"/>
        <v>6088401</v>
      </c>
      <c r="G74" s="56" t="b">
        <f t="shared" si="4"/>
        <v>1</v>
      </c>
      <c r="H74" s="46">
        <v>297</v>
      </c>
    </row>
    <row r="75" spans="1:8" ht="15">
      <c r="A75" s="60" t="s">
        <v>193</v>
      </c>
      <c r="B75" s="60" t="s">
        <v>109</v>
      </c>
      <c r="C75" s="61">
        <v>5815000</v>
      </c>
      <c r="D75" s="46">
        <v>4416836</v>
      </c>
      <c r="E75" s="46">
        <v>1398164</v>
      </c>
      <c r="F75" s="46">
        <f t="shared" si="3"/>
        <v>5815000</v>
      </c>
      <c r="G75" s="56" t="b">
        <f t="shared" si="4"/>
        <v>1</v>
      </c>
      <c r="H75" s="46">
        <v>350</v>
      </c>
    </row>
    <row r="76" spans="1:8" ht="15">
      <c r="A76" s="60" t="s">
        <v>87</v>
      </c>
      <c r="B76" s="60" t="s">
        <v>35</v>
      </c>
      <c r="C76" s="61">
        <v>5691128</v>
      </c>
      <c r="D76" s="46">
        <v>1306297</v>
      </c>
      <c r="E76" s="46">
        <v>4384831</v>
      </c>
      <c r="F76" s="46">
        <f t="shared" si="3"/>
        <v>5691128</v>
      </c>
      <c r="G76" s="56" t="b">
        <f t="shared" si="4"/>
        <v>1</v>
      </c>
      <c r="H76" s="46">
        <v>315</v>
      </c>
    </row>
    <row r="77" spans="1:8" ht="15">
      <c r="A77" s="60" t="s">
        <v>1627</v>
      </c>
      <c r="B77" s="60" t="s">
        <v>1612</v>
      </c>
      <c r="C77" s="61">
        <v>5580170</v>
      </c>
      <c r="D77" s="46">
        <v>4881443</v>
      </c>
      <c r="E77" s="46">
        <v>698727</v>
      </c>
      <c r="F77" s="46">
        <f t="shared" si="3"/>
        <v>5580170</v>
      </c>
      <c r="G77" s="56" t="b">
        <f t="shared" si="4"/>
        <v>1</v>
      </c>
      <c r="H77" s="46">
        <v>251</v>
      </c>
    </row>
    <row r="78" spans="1:8" ht="15">
      <c r="A78" s="60" t="s">
        <v>1010</v>
      </c>
      <c r="B78" s="60" t="s">
        <v>941</v>
      </c>
      <c r="C78" s="61">
        <v>5575414</v>
      </c>
      <c r="D78" s="46">
        <v>1348676</v>
      </c>
      <c r="E78" s="46">
        <v>4226738</v>
      </c>
      <c r="F78" s="46">
        <f t="shared" si="3"/>
        <v>5575414</v>
      </c>
      <c r="G78" s="56" t="b">
        <f t="shared" si="4"/>
        <v>1</v>
      </c>
      <c r="H78" s="46">
        <v>46</v>
      </c>
    </row>
    <row r="79" spans="1:8" ht="15">
      <c r="A79" s="60" t="s">
        <v>659</v>
      </c>
      <c r="B79" s="60" t="s">
        <v>583</v>
      </c>
      <c r="C79" s="61">
        <v>5466572</v>
      </c>
      <c r="D79" s="46">
        <v>4768379</v>
      </c>
      <c r="E79" s="46">
        <v>698193</v>
      </c>
      <c r="F79" s="46">
        <f t="shared" si="3"/>
        <v>5466572</v>
      </c>
      <c r="G79" s="56" t="b">
        <f t="shared" si="4"/>
        <v>1</v>
      </c>
      <c r="H79" s="46">
        <v>498</v>
      </c>
    </row>
    <row r="80" spans="1:8" ht="15">
      <c r="A80" s="60" t="s">
        <v>1296</v>
      </c>
      <c r="B80" s="60" t="s">
        <v>1272</v>
      </c>
      <c r="C80" s="61">
        <v>5258302</v>
      </c>
      <c r="D80" s="46">
        <v>2062192</v>
      </c>
      <c r="E80" s="46">
        <v>3196110</v>
      </c>
      <c r="F80" s="46">
        <f t="shared" si="3"/>
        <v>5258302</v>
      </c>
      <c r="G80" s="56" t="b">
        <f t="shared" si="4"/>
        <v>1</v>
      </c>
      <c r="H80" s="46">
        <v>141</v>
      </c>
    </row>
    <row r="81" spans="1:8" ht="15">
      <c r="A81" s="60" t="s">
        <v>1573</v>
      </c>
      <c r="B81" s="60" t="s">
        <v>1541</v>
      </c>
      <c r="C81" s="61">
        <v>5255576</v>
      </c>
      <c r="D81" s="46">
        <v>3313589</v>
      </c>
      <c r="E81" s="46">
        <v>1941987</v>
      </c>
      <c r="F81" s="46">
        <f t="shared" si="3"/>
        <v>5255576</v>
      </c>
      <c r="G81" s="56" t="b">
        <f t="shared" si="4"/>
        <v>1</v>
      </c>
      <c r="H81" s="46">
        <v>233</v>
      </c>
    </row>
    <row r="82" spans="1:8" ht="15">
      <c r="A82" s="60" t="s">
        <v>1387</v>
      </c>
      <c r="B82" s="60" t="s">
        <v>1384</v>
      </c>
      <c r="C82" s="61">
        <v>5235615</v>
      </c>
      <c r="D82" s="46">
        <v>4841215</v>
      </c>
      <c r="E82" s="46">
        <v>394400</v>
      </c>
      <c r="F82" s="46">
        <f t="shared" si="3"/>
        <v>5235615</v>
      </c>
      <c r="G82" s="56" t="b">
        <f t="shared" si="4"/>
        <v>1</v>
      </c>
      <c r="H82" s="46">
        <v>171</v>
      </c>
    </row>
    <row r="83" spans="1:8" ht="15">
      <c r="A83" s="60" t="s">
        <v>1426</v>
      </c>
      <c r="B83" s="60" t="s">
        <v>1384</v>
      </c>
      <c r="C83" s="61">
        <v>5202593</v>
      </c>
      <c r="D83" s="46">
        <v>4986093</v>
      </c>
      <c r="E83" s="46">
        <v>216500</v>
      </c>
      <c r="F83" s="46">
        <f t="shared" si="3"/>
        <v>5202593</v>
      </c>
      <c r="G83" s="56" t="b">
        <f t="shared" si="4"/>
        <v>1</v>
      </c>
      <c r="H83" s="46">
        <v>184</v>
      </c>
    </row>
    <row r="84" spans="1:8" ht="15">
      <c r="A84" s="60" t="s">
        <v>1086</v>
      </c>
      <c r="B84" s="60" t="s">
        <v>941</v>
      </c>
      <c r="C84" s="61">
        <v>5065254</v>
      </c>
      <c r="D84" s="46">
        <v>1577119</v>
      </c>
      <c r="E84" s="46">
        <v>3488135</v>
      </c>
      <c r="F84" s="46">
        <f t="shared" si="3"/>
        <v>5065254</v>
      </c>
      <c r="G84" s="56" t="b">
        <f t="shared" si="4"/>
        <v>1</v>
      </c>
      <c r="H84" s="46">
        <v>71</v>
      </c>
    </row>
    <row r="85" spans="1:8" ht="15">
      <c r="A85" s="60" t="s">
        <v>1176</v>
      </c>
      <c r="B85" s="60" t="s">
        <v>1152</v>
      </c>
      <c r="C85" s="61">
        <v>5053653</v>
      </c>
      <c r="D85" s="46">
        <v>4798278</v>
      </c>
      <c r="E85" s="46">
        <v>255375</v>
      </c>
      <c r="F85" s="46">
        <f t="shared" si="3"/>
        <v>5053653</v>
      </c>
      <c r="G85" s="56" t="b">
        <f t="shared" si="4"/>
        <v>1</v>
      </c>
      <c r="H85" s="46">
        <v>101</v>
      </c>
    </row>
    <row r="86" spans="1:8" ht="15">
      <c r="A86" s="60" t="s">
        <v>754</v>
      </c>
      <c r="B86" s="60" t="s">
        <v>746</v>
      </c>
      <c r="C86" s="61">
        <v>5036645</v>
      </c>
      <c r="D86" s="46">
        <v>3150547</v>
      </c>
      <c r="E86" s="46">
        <v>1886098</v>
      </c>
      <c r="F86" s="46">
        <f t="shared" si="3"/>
        <v>5036645</v>
      </c>
      <c r="G86" s="56" t="b">
        <f t="shared" si="4"/>
        <v>1</v>
      </c>
      <c r="H86" s="46">
        <v>526</v>
      </c>
    </row>
    <row r="87" spans="1:8" ht="15">
      <c r="A87" s="60" t="s">
        <v>366</v>
      </c>
      <c r="B87" s="60" t="s">
        <v>267</v>
      </c>
      <c r="C87" s="61">
        <v>4957325</v>
      </c>
      <c r="D87" s="46">
        <v>4839325</v>
      </c>
      <c r="E87" s="46">
        <v>118000</v>
      </c>
      <c r="F87" s="46">
        <f t="shared" si="3"/>
        <v>4957325</v>
      </c>
      <c r="G87" s="56" t="b">
        <f t="shared" si="4"/>
        <v>1</v>
      </c>
      <c r="H87" s="46">
        <v>408</v>
      </c>
    </row>
    <row r="88" spans="1:8" ht="15">
      <c r="A88" s="60" t="s">
        <v>798</v>
      </c>
      <c r="B88" s="60" t="s">
        <v>746</v>
      </c>
      <c r="C88" s="61">
        <v>4929082</v>
      </c>
      <c r="D88" s="46">
        <v>4563802</v>
      </c>
      <c r="E88" s="46">
        <v>365280</v>
      </c>
      <c r="F88" s="46">
        <f t="shared" si="3"/>
        <v>4929082</v>
      </c>
      <c r="G88" s="56" t="b">
        <f t="shared" si="4"/>
        <v>1</v>
      </c>
      <c r="H88" s="46">
        <v>541</v>
      </c>
    </row>
    <row r="89" spans="1:8" ht="15">
      <c r="A89" s="60" t="s">
        <v>266</v>
      </c>
      <c r="B89" s="60" t="s">
        <v>109</v>
      </c>
      <c r="C89" s="61">
        <v>4927274</v>
      </c>
      <c r="D89" s="46">
        <v>476227</v>
      </c>
      <c r="E89" s="46">
        <v>4451047</v>
      </c>
      <c r="F89" s="46">
        <f t="shared" si="3"/>
        <v>4927274</v>
      </c>
      <c r="G89" s="56" t="b">
        <f t="shared" si="4"/>
        <v>1</v>
      </c>
      <c r="H89" s="46">
        <v>375</v>
      </c>
    </row>
    <row r="90" spans="1:8" ht="15">
      <c r="A90" s="60" t="s">
        <v>26</v>
      </c>
      <c r="B90" s="60" t="s">
        <v>1727</v>
      </c>
      <c r="C90" s="61">
        <v>4766765</v>
      </c>
      <c r="D90" s="46">
        <v>2792186</v>
      </c>
      <c r="E90" s="46">
        <v>1974579</v>
      </c>
      <c r="F90" s="46">
        <f t="shared" si="3"/>
        <v>4766765</v>
      </c>
      <c r="G90" s="56" t="b">
        <f t="shared" si="4"/>
        <v>1</v>
      </c>
      <c r="H90" s="46">
        <v>294</v>
      </c>
    </row>
    <row r="91" spans="1:8" ht="15">
      <c r="A91" s="60" t="s">
        <v>473</v>
      </c>
      <c r="B91" s="60" t="s">
        <v>384</v>
      </c>
      <c r="C91" s="61">
        <v>4692948</v>
      </c>
      <c r="D91" s="46">
        <v>587953</v>
      </c>
      <c r="E91" s="46">
        <v>4104995</v>
      </c>
      <c r="F91" s="46">
        <f t="shared" si="3"/>
        <v>4692948</v>
      </c>
      <c r="G91" s="56" t="b">
        <f t="shared" si="4"/>
        <v>1</v>
      </c>
      <c r="H91" s="46">
        <v>444</v>
      </c>
    </row>
    <row r="92" spans="1:8" ht="15">
      <c r="A92" s="60" t="s">
        <v>1457</v>
      </c>
      <c r="B92" s="60" t="s">
        <v>1727</v>
      </c>
      <c r="C92" s="61">
        <v>4639700</v>
      </c>
      <c r="D92" s="46">
        <v>2062843</v>
      </c>
      <c r="E92" s="46">
        <v>2576857</v>
      </c>
      <c r="F92" s="46">
        <f t="shared" si="3"/>
        <v>4639700</v>
      </c>
      <c r="G92" s="56" t="b">
        <f t="shared" si="4"/>
        <v>1</v>
      </c>
      <c r="H92" s="46">
        <v>291</v>
      </c>
    </row>
    <row r="93" spans="1:8" ht="15">
      <c r="A93" s="60" t="s">
        <v>435</v>
      </c>
      <c r="B93" s="60" t="s">
        <v>384</v>
      </c>
      <c r="C93" s="61">
        <v>4481600</v>
      </c>
      <c r="D93" s="46">
        <v>4470600</v>
      </c>
      <c r="E93" s="46">
        <v>11000</v>
      </c>
      <c r="F93" s="46">
        <f t="shared" si="3"/>
        <v>4481600</v>
      </c>
      <c r="G93" s="56" t="b">
        <f t="shared" si="4"/>
        <v>1</v>
      </c>
      <c r="H93" s="46">
        <v>431</v>
      </c>
    </row>
    <row r="94" spans="1:8" ht="15">
      <c r="A94" s="60" t="s">
        <v>1151</v>
      </c>
      <c r="B94" s="60" t="s">
        <v>941</v>
      </c>
      <c r="C94" s="61">
        <v>4447589</v>
      </c>
      <c r="D94" s="46">
        <v>4349445</v>
      </c>
      <c r="E94" s="46">
        <v>98144</v>
      </c>
      <c r="F94" s="46">
        <f t="shared" si="3"/>
        <v>4447589</v>
      </c>
      <c r="G94" s="56" t="b">
        <f t="shared" si="4"/>
        <v>1</v>
      </c>
      <c r="H94" s="46">
        <v>93</v>
      </c>
    </row>
    <row r="95" spans="1:8" ht="15">
      <c r="A95" s="60" t="s">
        <v>78</v>
      </c>
      <c r="B95" s="60" t="s">
        <v>35</v>
      </c>
      <c r="C95" s="61">
        <v>4429034</v>
      </c>
      <c r="D95" s="46">
        <v>687578</v>
      </c>
      <c r="E95" s="46">
        <v>3741456</v>
      </c>
      <c r="F95" s="46">
        <f t="shared" si="3"/>
        <v>4429034</v>
      </c>
      <c r="G95" s="56" t="b">
        <f t="shared" si="4"/>
        <v>1</v>
      </c>
      <c r="H95" s="46">
        <v>312</v>
      </c>
    </row>
    <row r="96" spans="1:8" ht="15">
      <c r="A96" s="60" t="s">
        <v>1212</v>
      </c>
      <c r="B96" s="60" t="s">
        <v>1152</v>
      </c>
      <c r="C96" s="61">
        <v>4281089</v>
      </c>
      <c r="D96" s="46">
        <v>1987628</v>
      </c>
      <c r="E96" s="46">
        <v>2293461</v>
      </c>
      <c r="F96" s="46">
        <f t="shared" si="3"/>
        <v>4281089</v>
      </c>
      <c r="G96" s="56" t="b">
        <f t="shared" si="4"/>
        <v>1</v>
      </c>
      <c r="H96" s="46">
        <v>113</v>
      </c>
    </row>
    <row r="97" spans="1:8" ht="15">
      <c r="A97" s="60" t="s">
        <v>47</v>
      </c>
      <c r="B97" s="60" t="s">
        <v>35</v>
      </c>
      <c r="C97" s="61">
        <v>4280474</v>
      </c>
      <c r="D97" s="46">
        <v>1744504</v>
      </c>
      <c r="E97" s="46">
        <v>2535970</v>
      </c>
      <c r="F97" s="46">
        <f t="shared" si="3"/>
        <v>4280474</v>
      </c>
      <c r="G97" s="56" t="b">
        <f t="shared" si="4"/>
        <v>1</v>
      </c>
      <c r="H97" s="46">
        <v>301</v>
      </c>
    </row>
    <row r="98" spans="1:8" ht="15">
      <c r="A98" s="60" t="s">
        <v>1095</v>
      </c>
      <c r="B98" s="60" t="s">
        <v>941</v>
      </c>
      <c r="C98" s="61">
        <v>4250001</v>
      </c>
      <c r="D98" s="46">
        <v>3033211</v>
      </c>
      <c r="E98" s="46">
        <v>1216790</v>
      </c>
      <c r="F98" s="46">
        <f t="shared" si="3"/>
        <v>4250001</v>
      </c>
      <c r="G98" s="56" t="b">
        <f t="shared" si="4"/>
        <v>1</v>
      </c>
      <c r="H98" s="46">
        <v>74</v>
      </c>
    </row>
    <row r="99" spans="1:8" ht="15">
      <c r="A99" s="60" t="s">
        <v>1200</v>
      </c>
      <c r="B99" s="60" t="s">
        <v>1152</v>
      </c>
      <c r="C99" s="61">
        <v>4249035</v>
      </c>
      <c r="D99" s="46">
        <v>318362</v>
      </c>
      <c r="E99" s="46">
        <v>3930673</v>
      </c>
      <c r="F99" s="46">
        <f t="shared" si="3"/>
        <v>4249035</v>
      </c>
      <c r="G99" s="56" t="b">
        <f t="shared" si="4"/>
        <v>1</v>
      </c>
      <c r="H99" s="46">
        <v>109</v>
      </c>
    </row>
    <row r="100" spans="1:8" ht="15">
      <c r="A100" s="60" t="s">
        <v>569</v>
      </c>
      <c r="B100" s="60" t="s">
        <v>35</v>
      </c>
      <c r="C100" s="61">
        <v>4210604</v>
      </c>
      <c r="D100" s="46">
        <v>1439742</v>
      </c>
      <c r="E100" s="46">
        <v>2770862</v>
      </c>
      <c r="F100" s="46">
        <f t="shared" si="3"/>
        <v>4210604</v>
      </c>
      <c r="G100" s="56" t="b">
        <f t="shared" si="4"/>
        <v>1</v>
      </c>
      <c r="H100" s="46">
        <v>311</v>
      </c>
    </row>
    <row r="101" spans="1:8" ht="15">
      <c r="A101" s="60" t="s">
        <v>1040</v>
      </c>
      <c r="B101" s="60" t="s">
        <v>941</v>
      </c>
      <c r="C101" s="61">
        <v>4138869</v>
      </c>
      <c r="D101" s="46">
        <v>1308323</v>
      </c>
      <c r="E101" s="46">
        <v>2830546</v>
      </c>
      <c r="F101" s="46">
        <f t="shared" si="3"/>
        <v>4138869</v>
      </c>
      <c r="G101" s="56" t="b">
        <f t="shared" si="4"/>
        <v>1</v>
      </c>
      <c r="H101" s="46">
        <v>56</v>
      </c>
    </row>
    <row r="102" spans="1:8" ht="15">
      <c r="A102" s="60" t="s">
        <v>1124</v>
      </c>
      <c r="B102" s="60" t="s">
        <v>941</v>
      </c>
      <c r="C102" s="61">
        <v>4122842</v>
      </c>
      <c r="D102" s="46">
        <v>3567727</v>
      </c>
      <c r="E102" s="46">
        <v>555115</v>
      </c>
      <c r="F102" s="46">
        <f t="shared" si="3"/>
        <v>4122842</v>
      </c>
      <c r="G102" s="56" t="b">
        <f t="shared" si="4"/>
        <v>1</v>
      </c>
      <c r="H102" s="46">
        <v>84</v>
      </c>
    </row>
    <row r="103" spans="1:8" ht="15">
      <c r="A103" s="60" t="s">
        <v>220</v>
      </c>
      <c r="B103" s="60" t="s">
        <v>109</v>
      </c>
      <c r="C103" s="61">
        <v>4068861</v>
      </c>
      <c r="D103" s="46">
        <v>2210081</v>
      </c>
      <c r="E103" s="46">
        <v>1858780</v>
      </c>
      <c r="F103" s="46">
        <f t="shared" si="3"/>
        <v>4068861</v>
      </c>
      <c r="G103" s="56" t="b">
        <f t="shared" si="4"/>
        <v>1</v>
      </c>
      <c r="H103" s="46">
        <v>359</v>
      </c>
    </row>
    <row r="104" spans="1:8" ht="15">
      <c r="A104" s="60" t="s">
        <v>172</v>
      </c>
      <c r="B104" s="60" t="s">
        <v>109</v>
      </c>
      <c r="C104" s="61">
        <v>4052124</v>
      </c>
      <c r="D104" s="46">
        <v>2589644</v>
      </c>
      <c r="E104" s="46">
        <v>1462480</v>
      </c>
      <c r="F104" s="46">
        <f t="shared" si="3"/>
        <v>4052124</v>
      </c>
      <c r="G104" s="56" t="b">
        <f t="shared" si="4"/>
        <v>1</v>
      </c>
      <c r="H104" s="46">
        <v>343</v>
      </c>
    </row>
    <row r="105" spans="1:8" ht="15">
      <c r="A105" s="60" t="s">
        <v>282</v>
      </c>
      <c r="B105" s="60" t="s">
        <v>267</v>
      </c>
      <c r="C105" s="61">
        <v>4015249</v>
      </c>
      <c r="D105" s="46">
        <v>4009619</v>
      </c>
      <c r="E105" s="46">
        <v>5630</v>
      </c>
      <c r="F105" s="46">
        <f t="shared" si="1"/>
        <v>4015249</v>
      </c>
      <c r="G105" s="56" t="b">
        <f t="shared" si="2"/>
        <v>1</v>
      </c>
      <c r="H105" s="46">
        <v>380</v>
      </c>
    </row>
    <row r="106" spans="1:8" ht="15">
      <c r="A106" s="60" t="s">
        <v>1429</v>
      </c>
      <c r="B106" s="60" t="s">
        <v>1384</v>
      </c>
      <c r="C106" s="61">
        <v>3985369</v>
      </c>
      <c r="D106" s="46">
        <v>3951669</v>
      </c>
      <c r="E106" s="46">
        <v>33700</v>
      </c>
      <c r="F106" s="46">
        <f t="shared" si="1"/>
        <v>3985369</v>
      </c>
      <c r="G106" s="56" t="b">
        <f t="shared" si="2"/>
        <v>1</v>
      </c>
      <c r="H106" s="46">
        <v>185</v>
      </c>
    </row>
    <row r="107" spans="1:8" ht="15">
      <c r="A107" s="60" t="s">
        <v>306</v>
      </c>
      <c r="B107" s="60" t="s">
        <v>267</v>
      </c>
      <c r="C107" s="61">
        <v>3895747</v>
      </c>
      <c r="D107" s="46">
        <v>3769329</v>
      </c>
      <c r="E107" s="46">
        <v>126418</v>
      </c>
      <c r="F107" s="46">
        <f t="shared" si="1"/>
        <v>3895747</v>
      </c>
      <c r="G107" s="56" t="b">
        <f t="shared" si="2"/>
        <v>1</v>
      </c>
      <c r="H107" s="46">
        <v>388</v>
      </c>
    </row>
    <row r="108" spans="1:8" ht="15">
      <c r="A108" s="60" t="s">
        <v>998</v>
      </c>
      <c r="B108" s="60" t="s">
        <v>941</v>
      </c>
      <c r="C108" s="61">
        <v>3788128</v>
      </c>
      <c r="D108" s="46">
        <v>2202750</v>
      </c>
      <c r="E108" s="46">
        <v>1585378</v>
      </c>
      <c r="F108" s="46">
        <f t="shared" si="1"/>
        <v>3788128</v>
      </c>
      <c r="G108" s="56" t="b">
        <f t="shared" si="2"/>
        <v>1</v>
      </c>
      <c r="H108" s="46">
        <v>42</v>
      </c>
    </row>
    <row r="109" spans="1:8" ht="15">
      <c r="A109" s="60" t="s">
        <v>1411</v>
      </c>
      <c r="B109" s="60" t="s">
        <v>1384</v>
      </c>
      <c r="C109" s="61">
        <v>3750454</v>
      </c>
      <c r="D109" s="46">
        <v>3413354</v>
      </c>
      <c r="E109" s="46">
        <v>337100</v>
      </c>
      <c r="F109" s="46">
        <f t="shared" si="1"/>
        <v>3750454</v>
      </c>
      <c r="G109" s="56" t="b">
        <f t="shared" si="2"/>
        <v>1</v>
      </c>
      <c r="H109" s="46">
        <v>179</v>
      </c>
    </row>
    <row r="110" spans="1:8" ht="15">
      <c r="A110" s="60" t="s">
        <v>235</v>
      </c>
      <c r="B110" s="60" t="s">
        <v>109</v>
      </c>
      <c r="C110" s="61">
        <v>3723480</v>
      </c>
      <c r="D110" s="46">
        <v>3697779</v>
      </c>
      <c r="E110" s="46">
        <v>25701</v>
      </c>
      <c r="F110" s="46">
        <f t="shared" si="1"/>
        <v>3723480</v>
      </c>
      <c r="G110" s="56" t="b">
        <f t="shared" si="2"/>
        <v>1</v>
      </c>
      <c r="H110" s="46">
        <v>364</v>
      </c>
    </row>
    <row r="111" spans="1:8" ht="15">
      <c r="A111" s="60" t="s">
        <v>432</v>
      </c>
      <c r="B111" s="60" t="s">
        <v>384</v>
      </c>
      <c r="C111" s="61">
        <v>3676159</v>
      </c>
      <c r="D111" s="46">
        <v>3669764</v>
      </c>
      <c r="E111" s="46">
        <v>6395</v>
      </c>
      <c r="F111" s="46">
        <f t="shared" si="1"/>
        <v>3676159</v>
      </c>
      <c r="G111" s="56" t="b">
        <f t="shared" si="2"/>
        <v>1</v>
      </c>
      <c r="H111" s="46">
        <v>430</v>
      </c>
    </row>
    <row r="112" spans="1:8" ht="15">
      <c r="A112" s="60" t="s">
        <v>601</v>
      </c>
      <c r="B112" s="60" t="s">
        <v>583</v>
      </c>
      <c r="C112" s="61">
        <v>3605902</v>
      </c>
      <c r="D112" s="46">
        <v>1129513</v>
      </c>
      <c r="E112" s="46">
        <v>2476389</v>
      </c>
      <c r="F112" s="46">
        <f t="shared" si="1"/>
        <v>3605902</v>
      </c>
      <c r="G112" s="56" t="b">
        <f t="shared" si="2"/>
        <v>1</v>
      </c>
      <c r="H112" s="46">
        <v>483</v>
      </c>
    </row>
    <row r="113" spans="1:8" ht="15">
      <c r="A113" s="60" t="s">
        <v>1139</v>
      </c>
      <c r="B113" s="60" t="s">
        <v>1727</v>
      </c>
      <c r="C113" s="61">
        <v>3601306</v>
      </c>
      <c r="D113" s="46">
        <v>1189189</v>
      </c>
      <c r="E113" s="46">
        <v>2412117</v>
      </c>
      <c r="F113" s="46">
        <f t="shared" si="1"/>
        <v>3601306</v>
      </c>
      <c r="G113" s="56" t="b">
        <f t="shared" si="2"/>
        <v>1</v>
      </c>
      <c r="H113" s="46">
        <v>296</v>
      </c>
    </row>
    <row r="114" spans="1:8" ht="15">
      <c r="A114" s="60" t="s">
        <v>372</v>
      </c>
      <c r="B114" s="60" t="s">
        <v>267</v>
      </c>
      <c r="C114" s="61">
        <v>3585362</v>
      </c>
      <c r="D114" s="46">
        <v>2269280</v>
      </c>
      <c r="E114" s="46">
        <v>1316082</v>
      </c>
      <c r="F114" s="46">
        <f t="shared" si="1"/>
        <v>3585362</v>
      </c>
      <c r="G114" s="56" t="b">
        <f t="shared" si="2"/>
        <v>1</v>
      </c>
      <c r="H114" s="46">
        <v>410</v>
      </c>
    </row>
    <row r="115" spans="1:8" ht="15">
      <c r="A115" s="60" t="s">
        <v>184</v>
      </c>
      <c r="B115" s="60" t="s">
        <v>109</v>
      </c>
      <c r="C115" s="61">
        <v>3567910</v>
      </c>
      <c r="D115" s="46">
        <v>2934225</v>
      </c>
      <c r="E115" s="46">
        <v>633685</v>
      </c>
      <c r="F115" s="46">
        <f t="shared" si="1"/>
        <v>3567910</v>
      </c>
      <c r="G115" s="56" t="b">
        <f t="shared" si="2"/>
        <v>1</v>
      </c>
      <c r="H115" s="46">
        <v>347</v>
      </c>
    </row>
    <row r="116" spans="1:8" ht="15">
      <c r="A116" s="60" t="s">
        <v>348</v>
      </c>
      <c r="B116" s="60" t="s">
        <v>267</v>
      </c>
      <c r="C116" s="61">
        <v>3547940</v>
      </c>
      <c r="D116" s="46">
        <v>3366592</v>
      </c>
      <c r="E116" s="46">
        <v>181348</v>
      </c>
      <c r="F116" s="46">
        <f t="shared" si="1"/>
        <v>3547940</v>
      </c>
      <c r="G116" s="56" t="b">
        <f t="shared" si="2"/>
        <v>1</v>
      </c>
      <c r="H116" s="46">
        <v>402</v>
      </c>
    </row>
    <row r="117" spans="1:8" ht="15">
      <c r="A117" s="60" t="s">
        <v>1402</v>
      </c>
      <c r="B117" s="60" t="s">
        <v>1384</v>
      </c>
      <c r="C117" s="61">
        <v>3518292</v>
      </c>
      <c r="D117" s="46">
        <v>2092000</v>
      </c>
      <c r="E117" s="46">
        <v>1426292</v>
      </c>
      <c r="F117" s="46">
        <f t="shared" si="1"/>
        <v>3518292</v>
      </c>
      <c r="G117" s="56" t="b">
        <f t="shared" si="2"/>
        <v>1</v>
      </c>
      <c r="H117" s="46">
        <v>176</v>
      </c>
    </row>
    <row r="118" spans="1:8" ht="15">
      <c r="A118" s="60" t="s">
        <v>1488</v>
      </c>
      <c r="B118" s="60" t="s">
        <v>1476</v>
      </c>
      <c r="C118" s="61">
        <v>3492536</v>
      </c>
      <c r="D118" s="46">
        <v>1227436</v>
      </c>
      <c r="E118" s="46">
        <v>2265100</v>
      </c>
      <c r="F118" s="46">
        <f t="shared" si="1"/>
        <v>3492536</v>
      </c>
      <c r="G118" s="56" t="b">
        <f t="shared" si="2"/>
        <v>1</v>
      </c>
      <c r="H118" s="46">
        <v>204</v>
      </c>
    </row>
    <row r="119" spans="1:8" ht="15">
      <c r="A119" s="60" t="s">
        <v>907</v>
      </c>
      <c r="B119" s="60" t="s">
        <v>871</v>
      </c>
      <c r="C119" s="61">
        <v>3489743</v>
      </c>
      <c r="D119" s="46">
        <v>1476787</v>
      </c>
      <c r="E119" s="46">
        <v>2012956</v>
      </c>
      <c r="F119" s="46">
        <f t="shared" si="1"/>
        <v>3489743</v>
      </c>
      <c r="G119" s="56" t="b">
        <f t="shared" si="2"/>
        <v>1</v>
      </c>
      <c r="H119" s="46">
        <v>12</v>
      </c>
    </row>
    <row r="120" spans="1:8" ht="15">
      <c r="A120" s="60" t="s">
        <v>375</v>
      </c>
      <c r="B120" s="60" t="s">
        <v>267</v>
      </c>
      <c r="C120" s="61">
        <v>3469674</v>
      </c>
      <c r="D120" s="46">
        <v>998597</v>
      </c>
      <c r="E120" s="46">
        <v>2471077</v>
      </c>
      <c r="F120" s="46">
        <f t="shared" si="1"/>
        <v>3469674</v>
      </c>
      <c r="G120" s="56" t="b">
        <f t="shared" si="2"/>
        <v>1</v>
      </c>
      <c r="H120" s="46">
        <v>411</v>
      </c>
    </row>
    <row r="121" spans="1:8" ht="15">
      <c r="A121" s="60" t="s">
        <v>1121</v>
      </c>
      <c r="B121" s="60" t="s">
        <v>941</v>
      </c>
      <c r="C121" s="61">
        <v>3409594</v>
      </c>
      <c r="D121" s="46">
        <v>3133960</v>
      </c>
      <c r="E121" s="46">
        <v>275634</v>
      </c>
      <c r="F121" s="46">
        <f t="shared" si="1"/>
        <v>3409594</v>
      </c>
      <c r="G121" s="56" t="b">
        <f t="shared" si="2"/>
        <v>1</v>
      </c>
      <c r="H121" s="46">
        <v>83</v>
      </c>
    </row>
    <row r="122" spans="1:8" ht="15">
      <c r="A122" s="60" t="s">
        <v>1113</v>
      </c>
      <c r="B122" s="60" t="s">
        <v>941</v>
      </c>
      <c r="C122" s="61">
        <v>3363786</v>
      </c>
      <c r="D122" s="46">
        <v>3264482</v>
      </c>
      <c r="E122" s="46">
        <v>99304</v>
      </c>
      <c r="F122" s="46">
        <f t="shared" si="1"/>
        <v>3363786</v>
      </c>
      <c r="G122" s="56" t="b">
        <f t="shared" si="2"/>
        <v>1</v>
      </c>
      <c r="H122" s="46">
        <v>80</v>
      </c>
    </row>
    <row r="123" spans="1:8" ht="15">
      <c r="A123" s="60" t="s">
        <v>108</v>
      </c>
      <c r="B123" s="60" t="s">
        <v>35</v>
      </c>
      <c r="C123" s="61">
        <v>3344795</v>
      </c>
      <c r="D123" s="46">
        <v>2362568</v>
      </c>
      <c r="E123" s="46">
        <v>982227</v>
      </c>
      <c r="F123" s="46">
        <f t="shared" si="1"/>
        <v>3344795</v>
      </c>
      <c r="G123" s="56" t="b">
        <f t="shared" si="2"/>
        <v>1</v>
      </c>
      <c r="H123" s="46">
        <v>322</v>
      </c>
    </row>
    <row r="124" spans="1:8" ht="15">
      <c r="A124" s="60" t="s">
        <v>220</v>
      </c>
      <c r="B124" s="60" t="s">
        <v>384</v>
      </c>
      <c r="C124" s="61">
        <v>3288270</v>
      </c>
      <c r="D124" s="46">
        <v>2285850</v>
      </c>
      <c r="E124" s="46">
        <v>1002420</v>
      </c>
      <c r="F124" s="46">
        <f t="shared" si="1"/>
        <v>3288270</v>
      </c>
      <c r="G124" s="56" t="b">
        <f t="shared" si="2"/>
        <v>1</v>
      </c>
      <c r="H124" s="46">
        <v>434</v>
      </c>
    </row>
    <row r="125" spans="1:8" ht="15">
      <c r="A125" s="60" t="s">
        <v>919</v>
      </c>
      <c r="B125" s="60" t="s">
        <v>871</v>
      </c>
      <c r="C125" s="61">
        <v>3255299</v>
      </c>
      <c r="D125" s="46">
        <v>3231740</v>
      </c>
      <c r="E125" s="46">
        <v>23559</v>
      </c>
      <c r="F125" s="46">
        <f t="shared" si="1"/>
        <v>3255299</v>
      </c>
      <c r="G125" s="56" t="b">
        <f t="shared" si="2"/>
        <v>1</v>
      </c>
      <c r="H125" s="46">
        <v>16</v>
      </c>
    </row>
    <row r="126" spans="1:8" ht="15">
      <c r="A126" s="60" t="s">
        <v>336</v>
      </c>
      <c r="B126" s="60" t="s">
        <v>267</v>
      </c>
      <c r="C126" s="61">
        <v>3226524</v>
      </c>
      <c r="D126" s="46">
        <v>373049</v>
      </c>
      <c r="E126" s="46">
        <v>2853475</v>
      </c>
      <c r="F126" s="46">
        <f t="shared" si="1"/>
        <v>3226524</v>
      </c>
      <c r="G126" s="56" t="b">
        <f t="shared" si="2"/>
        <v>1</v>
      </c>
      <c r="H126" s="46">
        <v>398</v>
      </c>
    </row>
    <row r="127" spans="1:8" ht="15">
      <c r="A127" s="60" t="s">
        <v>822</v>
      </c>
      <c r="B127" s="60" t="s">
        <v>811</v>
      </c>
      <c r="C127" s="61">
        <v>3220585</v>
      </c>
      <c r="D127" s="46">
        <v>438398</v>
      </c>
      <c r="E127" s="46">
        <v>2782187</v>
      </c>
      <c r="F127" s="46">
        <f t="shared" si="1"/>
        <v>3220585</v>
      </c>
      <c r="G127" s="56" t="b">
        <f t="shared" si="2"/>
        <v>1</v>
      </c>
      <c r="H127" s="46">
        <v>548</v>
      </c>
    </row>
    <row r="128" spans="1:8" ht="15">
      <c r="A128" s="60" t="s">
        <v>717</v>
      </c>
      <c r="B128" s="60" t="s">
        <v>663</v>
      </c>
      <c r="C128" s="61">
        <v>3207384</v>
      </c>
      <c r="D128" s="46">
        <v>2231472</v>
      </c>
      <c r="E128" s="46">
        <v>975912</v>
      </c>
      <c r="F128" s="46">
        <f t="shared" si="1"/>
        <v>3207384</v>
      </c>
      <c r="G128" s="56" t="b">
        <f t="shared" si="2"/>
        <v>1</v>
      </c>
      <c r="H128" s="46">
        <v>517</v>
      </c>
    </row>
    <row r="129" spans="1:8" ht="15">
      <c r="A129" s="60" t="s">
        <v>1139</v>
      </c>
      <c r="B129" s="60" t="s">
        <v>267</v>
      </c>
      <c r="C129" s="61">
        <v>3174655</v>
      </c>
      <c r="D129" s="46">
        <v>2239855</v>
      </c>
      <c r="E129" s="46">
        <v>934800</v>
      </c>
      <c r="F129" s="46">
        <f t="shared" si="1"/>
        <v>3174655</v>
      </c>
      <c r="G129" s="56" t="b">
        <f t="shared" si="2"/>
        <v>1</v>
      </c>
      <c r="H129" s="46">
        <v>413</v>
      </c>
    </row>
    <row r="130" spans="1:8" ht="15">
      <c r="A130" s="60" t="s">
        <v>62</v>
      </c>
      <c r="B130" s="60" t="s">
        <v>35</v>
      </c>
      <c r="C130" s="61">
        <v>3140858</v>
      </c>
      <c r="D130" s="46">
        <v>3037774</v>
      </c>
      <c r="E130" s="46">
        <v>103084</v>
      </c>
      <c r="F130" s="46">
        <f t="shared" si="1"/>
        <v>3140858</v>
      </c>
      <c r="G130" s="56" t="b">
        <f t="shared" si="2"/>
        <v>1</v>
      </c>
      <c r="H130" s="46">
        <v>306</v>
      </c>
    </row>
    <row r="131" spans="1:8" ht="15">
      <c r="A131" s="60" t="s">
        <v>1547</v>
      </c>
      <c r="B131" s="60" t="s">
        <v>1541</v>
      </c>
      <c r="C131" s="61">
        <v>3106537</v>
      </c>
      <c r="D131" s="46">
        <v>2742748</v>
      </c>
      <c r="E131" s="46">
        <v>363789</v>
      </c>
      <c r="F131" s="46">
        <f t="shared" si="1"/>
        <v>3106537</v>
      </c>
      <c r="G131" s="56" t="b">
        <f t="shared" si="2"/>
        <v>1</v>
      </c>
      <c r="H131" s="46">
        <v>224</v>
      </c>
    </row>
    <row r="132" spans="1:8" ht="15">
      <c r="A132" s="60" t="s">
        <v>1191</v>
      </c>
      <c r="B132" s="60" t="s">
        <v>1152</v>
      </c>
      <c r="C132" s="61">
        <v>3093359</v>
      </c>
      <c r="D132" s="46">
        <v>1235391</v>
      </c>
      <c r="E132" s="46">
        <v>1857968</v>
      </c>
      <c r="F132" s="46">
        <f t="shared" si="1"/>
        <v>3093359</v>
      </c>
      <c r="G132" s="56" t="b">
        <f t="shared" si="2"/>
        <v>1</v>
      </c>
      <c r="H132" s="46">
        <v>106</v>
      </c>
    </row>
    <row r="133" spans="1:8" ht="15">
      <c r="A133" s="60" t="s">
        <v>1417</v>
      </c>
      <c r="B133" s="60" t="s">
        <v>1384</v>
      </c>
      <c r="C133" s="61">
        <v>3034378</v>
      </c>
      <c r="D133" s="46">
        <v>2459882</v>
      </c>
      <c r="E133" s="46">
        <v>574496</v>
      </c>
      <c r="F133" s="46">
        <f t="shared" si="1"/>
        <v>3034378</v>
      </c>
      <c r="G133" s="56" t="b">
        <f t="shared" si="2"/>
        <v>1</v>
      </c>
      <c r="H133" s="46">
        <v>181</v>
      </c>
    </row>
    <row r="134" spans="1:8" ht="15">
      <c r="A134" s="60" t="s">
        <v>748</v>
      </c>
      <c r="B134" s="60" t="s">
        <v>746</v>
      </c>
      <c r="C134" s="61">
        <v>3012307</v>
      </c>
      <c r="D134" s="46">
        <v>914707</v>
      </c>
      <c r="E134" s="46">
        <v>2097600</v>
      </c>
      <c r="F134" s="46">
        <f t="shared" si="1"/>
        <v>3012307</v>
      </c>
      <c r="G134" s="56" t="b">
        <f t="shared" si="2"/>
        <v>1</v>
      </c>
      <c r="H134" s="46">
        <v>524</v>
      </c>
    </row>
    <row r="135" spans="1:8" ht="15">
      <c r="A135" s="60" t="s">
        <v>1218</v>
      </c>
      <c r="B135" s="60" t="s">
        <v>1152</v>
      </c>
      <c r="C135" s="61">
        <v>2961352</v>
      </c>
      <c r="D135" s="46">
        <v>2273300</v>
      </c>
      <c r="E135" s="46">
        <v>688052</v>
      </c>
      <c r="F135" s="46">
        <f t="shared" si="1"/>
        <v>2961352</v>
      </c>
      <c r="G135" s="56" t="b">
        <f t="shared" si="2"/>
        <v>1</v>
      </c>
      <c r="H135" s="46">
        <v>115</v>
      </c>
    </row>
    <row r="136" spans="1:8" ht="15">
      <c r="A136" s="60" t="s">
        <v>309</v>
      </c>
      <c r="B136" s="60" t="s">
        <v>267</v>
      </c>
      <c r="C136" s="61">
        <v>2922677</v>
      </c>
      <c r="D136" s="46">
        <v>2653377</v>
      </c>
      <c r="E136" s="46">
        <v>269300</v>
      </c>
      <c r="F136" s="46">
        <f t="shared" si="1"/>
        <v>2922677</v>
      </c>
      <c r="G136" s="56" t="b">
        <f t="shared" si="2"/>
        <v>1</v>
      </c>
      <c r="H136" s="46">
        <v>389</v>
      </c>
    </row>
    <row r="137" spans="1:8" ht="15">
      <c r="A137" s="60" t="s">
        <v>1642</v>
      </c>
      <c r="B137" s="60" t="s">
        <v>1612</v>
      </c>
      <c r="C137" s="61">
        <v>2915810</v>
      </c>
      <c r="D137" s="46">
        <v>2799669</v>
      </c>
      <c r="E137" s="46">
        <v>116141</v>
      </c>
      <c r="F137" s="46">
        <f t="shared" si="1"/>
        <v>2915810</v>
      </c>
      <c r="G137" s="56" t="b">
        <f t="shared" si="2"/>
        <v>1</v>
      </c>
      <c r="H137" s="46">
        <v>256</v>
      </c>
    </row>
    <row r="138" spans="1:8" ht="15">
      <c r="A138" s="60" t="s">
        <v>1016</v>
      </c>
      <c r="B138" s="60" t="s">
        <v>941</v>
      </c>
      <c r="C138" s="61">
        <v>2876381</v>
      </c>
      <c r="D138" s="46">
        <v>1206041</v>
      </c>
      <c r="E138" s="46">
        <v>1670340</v>
      </c>
      <c r="F138" s="46">
        <f t="shared" si="1"/>
        <v>2876381</v>
      </c>
      <c r="G138" s="56" t="b">
        <f t="shared" si="2"/>
        <v>1</v>
      </c>
      <c r="H138" s="46">
        <v>48</v>
      </c>
    </row>
    <row r="139" spans="1:8" ht="15">
      <c r="A139" s="60" t="s">
        <v>90</v>
      </c>
      <c r="B139" s="60" t="s">
        <v>35</v>
      </c>
      <c r="C139" s="61">
        <v>2866205</v>
      </c>
      <c r="D139" s="46">
        <v>2549040</v>
      </c>
      <c r="E139" s="46">
        <v>317165</v>
      </c>
      <c r="F139" s="46">
        <f t="shared" si="1"/>
        <v>2866205</v>
      </c>
      <c r="G139" s="56" t="b">
        <f t="shared" si="2"/>
        <v>1</v>
      </c>
      <c r="H139" s="46">
        <v>316</v>
      </c>
    </row>
    <row r="140" spans="1:8" ht="15">
      <c r="A140" s="60" t="s">
        <v>318</v>
      </c>
      <c r="B140" s="60" t="s">
        <v>267</v>
      </c>
      <c r="C140" s="61">
        <v>2862450</v>
      </c>
      <c r="D140" s="46">
        <v>2745740</v>
      </c>
      <c r="E140" s="46">
        <v>116710</v>
      </c>
      <c r="F140" s="46">
        <f t="shared" si="1"/>
        <v>2862450</v>
      </c>
      <c r="G140" s="56" t="b">
        <f t="shared" si="2"/>
        <v>1</v>
      </c>
      <c r="H140" s="46">
        <v>392</v>
      </c>
    </row>
    <row r="141" spans="1:8" ht="15">
      <c r="A141" s="60" t="s">
        <v>874</v>
      </c>
      <c r="B141" s="60" t="s">
        <v>871</v>
      </c>
      <c r="C141" s="61">
        <v>2860437</v>
      </c>
      <c r="D141" s="46">
        <v>2806737</v>
      </c>
      <c r="E141" s="46">
        <v>53700</v>
      </c>
      <c r="F141" s="46">
        <f>D141+E141</f>
        <v>2860437</v>
      </c>
      <c r="G141" s="56" t="b">
        <f>C141=F141</f>
        <v>1</v>
      </c>
      <c r="H141" s="46">
        <v>1</v>
      </c>
    </row>
    <row r="142" spans="1:8" ht="15">
      <c r="A142" s="60" t="s">
        <v>1475</v>
      </c>
      <c r="B142" s="60" t="s">
        <v>1433</v>
      </c>
      <c r="C142" s="61">
        <v>2843792</v>
      </c>
      <c r="D142" s="46">
        <v>1855967</v>
      </c>
      <c r="E142" s="46">
        <v>987825</v>
      </c>
      <c r="F142" s="46">
        <f t="shared" si="1"/>
        <v>2843792</v>
      </c>
      <c r="G142" s="56" t="b">
        <f t="shared" si="2"/>
        <v>1</v>
      </c>
      <c r="H142" s="46">
        <v>200</v>
      </c>
    </row>
    <row r="143" spans="1:8" ht="15">
      <c r="A143" s="60" t="s">
        <v>1723</v>
      </c>
      <c r="B143" s="60" t="s">
        <v>746</v>
      </c>
      <c r="C143" s="61">
        <v>2821713</v>
      </c>
      <c r="D143" s="46">
        <v>1184120</v>
      </c>
      <c r="E143" s="46">
        <v>1637593</v>
      </c>
      <c r="F143" s="46">
        <f t="shared" si="1"/>
        <v>2821713</v>
      </c>
      <c r="G143" s="56" t="b">
        <f t="shared" si="2"/>
        <v>1</v>
      </c>
      <c r="H143" s="46">
        <v>542</v>
      </c>
    </row>
    <row r="144" spans="1:8" ht="15">
      <c r="A144" s="60" t="s">
        <v>1116</v>
      </c>
      <c r="B144" s="60" t="s">
        <v>941</v>
      </c>
      <c r="C144" s="61">
        <v>2683364</v>
      </c>
      <c r="D144" s="46">
        <v>2683364</v>
      </c>
      <c r="E144" s="46">
        <v>0</v>
      </c>
      <c r="F144" s="46">
        <f t="shared" si="1"/>
        <v>2683364</v>
      </c>
      <c r="G144" s="56" t="b">
        <f t="shared" si="2"/>
        <v>1</v>
      </c>
      <c r="H144" s="46">
        <v>81</v>
      </c>
    </row>
    <row r="145" spans="1:8" ht="15">
      <c r="A145" s="60" t="s">
        <v>1374</v>
      </c>
      <c r="B145" s="60" t="s">
        <v>1272</v>
      </c>
      <c r="C145" s="61">
        <v>2668710</v>
      </c>
      <c r="D145" s="46">
        <v>1947891</v>
      </c>
      <c r="E145" s="46">
        <v>720819</v>
      </c>
      <c r="F145" s="46">
        <f t="shared" si="1"/>
        <v>2668710</v>
      </c>
      <c r="G145" s="56" t="b">
        <f t="shared" si="2"/>
        <v>1</v>
      </c>
      <c r="H145" s="46">
        <v>167</v>
      </c>
    </row>
    <row r="146" spans="1:8" ht="15">
      <c r="A146" s="60" t="s">
        <v>1573</v>
      </c>
      <c r="B146" s="60" t="s">
        <v>35</v>
      </c>
      <c r="C146" s="61">
        <v>2661337</v>
      </c>
      <c r="D146" s="46">
        <v>2481438</v>
      </c>
      <c r="E146" s="46">
        <v>179899</v>
      </c>
      <c r="F146" s="46">
        <f t="shared" si="1"/>
        <v>2661337</v>
      </c>
      <c r="G146" s="56" t="b">
        <f t="shared" si="2"/>
        <v>1</v>
      </c>
      <c r="H146" s="46">
        <v>310</v>
      </c>
    </row>
    <row r="147" spans="1:8" ht="15">
      <c r="A147" s="60" t="s">
        <v>751</v>
      </c>
      <c r="B147" s="60" t="s">
        <v>746</v>
      </c>
      <c r="C147" s="61">
        <v>2631748</v>
      </c>
      <c r="D147" s="46">
        <v>506248</v>
      </c>
      <c r="E147" s="46">
        <v>2125500</v>
      </c>
      <c r="F147" s="46">
        <f t="shared" si="1"/>
        <v>2631748</v>
      </c>
      <c r="G147" s="56" t="b">
        <f t="shared" si="2"/>
        <v>1</v>
      </c>
      <c r="H147" s="46">
        <v>525</v>
      </c>
    </row>
    <row r="148" spans="1:8" ht="15">
      <c r="A148" s="60" t="s">
        <v>1390</v>
      </c>
      <c r="B148" s="60" t="s">
        <v>1384</v>
      </c>
      <c r="C148" s="61">
        <v>2587556</v>
      </c>
      <c r="D148" s="46">
        <v>2166324</v>
      </c>
      <c r="E148" s="46">
        <v>421232</v>
      </c>
      <c r="F148" s="46">
        <f t="shared" si="1"/>
        <v>2587556</v>
      </c>
      <c r="G148" s="56" t="b">
        <f t="shared" si="2"/>
        <v>1</v>
      </c>
      <c r="H148" s="46">
        <v>172</v>
      </c>
    </row>
    <row r="149" spans="1:8" ht="15">
      <c r="A149" s="60" t="s">
        <v>965</v>
      </c>
      <c r="B149" s="60" t="s">
        <v>941</v>
      </c>
      <c r="C149" s="61">
        <v>2570834</v>
      </c>
      <c r="D149" s="46">
        <v>884666</v>
      </c>
      <c r="E149" s="46">
        <v>1686168</v>
      </c>
      <c r="F149" s="46">
        <f t="shared" si="1"/>
        <v>2570834</v>
      </c>
      <c r="G149" s="56" t="b">
        <f t="shared" si="2"/>
        <v>1</v>
      </c>
      <c r="H149" s="46">
        <v>31</v>
      </c>
    </row>
    <row r="150" spans="1:8" ht="15">
      <c r="A150" s="60" t="s">
        <v>1034</v>
      </c>
      <c r="B150" s="60" t="s">
        <v>941</v>
      </c>
      <c r="C150" s="61">
        <v>2531482</v>
      </c>
      <c r="D150" s="46">
        <v>2367832</v>
      </c>
      <c r="E150" s="46">
        <v>163650</v>
      </c>
      <c r="F150" s="46">
        <f t="shared" si="1"/>
        <v>2531482</v>
      </c>
      <c r="G150" s="56" t="b">
        <f t="shared" si="2"/>
        <v>1</v>
      </c>
      <c r="H150" s="46">
        <v>54</v>
      </c>
    </row>
    <row r="151" spans="1:8" ht="15">
      <c r="A151" s="60" t="s">
        <v>995</v>
      </c>
      <c r="B151" s="60" t="s">
        <v>941</v>
      </c>
      <c r="C151" s="61">
        <v>2481465</v>
      </c>
      <c r="D151" s="46">
        <v>857615</v>
      </c>
      <c r="E151" s="46">
        <v>1623850</v>
      </c>
      <c r="F151" s="46">
        <f t="shared" si="1"/>
        <v>2481465</v>
      </c>
      <c r="G151" s="56" t="b">
        <f t="shared" si="2"/>
        <v>1</v>
      </c>
      <c r="H151" s="46">
        <v>41</v>
      </c>
    </row>
    <row r="152" spans="1:8" ht="15">
      <c r="A152" s="60" t="s">
        <v>916</v>
      </c>
      <c r="B152" s="60" t="s">
        <v>871</v>
      </c>
      <c r="C152" s="61">
        <v>2481156</v>
      </c>
      <c r="D152" s="46">
        <v>2481156</v>
      </c>
      <c r="E152" s="46">
        <v>0</v>
      </c>
      <c r="F152" s="46">
        <f t="shared" si="1"/>
        <v>2481156</v>
      </c>
      <c r="G152" s="56" t="b">
        <f t="shared" si="2"/>
        <v>1</v>
      </c>
      <c r="H152" s="46">
        <v>15</v>
      </c>
    </row>
    <row r="153" spans="1:8" ht="15">
      <c r="A153" s="60" t="s">
        <v>1615</v>
      </c>
      <c r="B153" s="60" t="s">
        <v>1612</v>
      </c>
      <c r="C153" s="61">
        <v>2477799</v>
      </c>
      <c r="D153" s="46">
        <v>1808541</v>
      </c>
      <c r="E153" s="46">
        <v>669258</v>
      </c>
      <c r="F153" s="46">
        <f t="shared" si="1"/>
        <v>2477799</v>
      </c>
      <c r="G153" s="56" t="b">
        <f t="shared" si="2"/>
        <v>1</v>
      </c>
      <c r="H153" s="46">
        <v>247</v>
      </c>
    </row>
    <row r="154" spans="1:8" ht="15">
      <c r="A154" s="60" t="s">
        <v>5</v>
      </c>
      <c r="B154" s="60" t="s">
        <v>1727</v>
      </c>
      <c r="C154" s="61">
        <v>2477543</v>
      </c>
      <c r="D154" s="46">
        <v>1119767</v>
      </c>
      <c r="E154" s="46">
        <v>1357776</v>
      </c>
      <c r="F154" s="46">
        <f t="shared" si="1"/>
        <v>2477543</v>
      </c>
      <c r="G154" s="56" t="b">
        <f t="shared" si="2"/>
        <v>1</v>
      </c>
      <c r="H154" s="46">
        <v>286</v>
      </c>
    </row>
    <row r="155" spans="1:8" ht="15">
      <c r="A155" s="60" t="s">
        <v>1007</v>
      </c>
      <c r="B155" s="60" t="s">
        <v>941</v>
      </c>
      <c r="C155" s="61">
        <v>2476220</v>
      </c>
      <c r="D155" s="46">
        <v>1139392</v>
      </c>
      <c r="E155" s="46">
        <v>1336828</v>
      </c>
      <c r="F155" s="46">
        <f t="shared" si="1"/>
        <v>2476220</v>
      </c>
      <c r="G155" s="56" t="b">
        <f t="shared" si="2"/>
        <v>1</v>
      </c>
      <c r="H155" s="46">
        <v>45</v>
      </c>
    </row>
    <row r="156" spans="1:8" ht="15">
      <c r="A156" s="60" t="s">
        <v>1399</v>
      </c>
      <c r="B156" s="60" t="s">
        <v>1384</v>
      </c>
      <c r="C156" s="61">
        <v>2471329</v>
      </c>
      <c r="D156" s="46">
        <v>2232294</v>
      </c>
      <c r="E156" s="46">
        <v>239035</v>
      </c>
      <c r="F156" s="46">
        <f t="shared" si="1"/>
        <v>2471329</v>
      </c>
      <c r="G156" s="56" t="b">
        <f t="shared" si="2"/>
        <v>1</v>
      </c>
      <c r="H156" s="46">
        <v>175</v>
      </c>
    </row>
    <row r="157" spans="1:8" ht="15">
      <c r="A157" s="60" t="s">
        <v>420</v>
      </c>
      <c r="B157" s="60" t="s">
        <v>384</v>
      </c>
      <c r="C157" s="61">
        <v>2455663</v>
      </c>
      <c r="D157" s="46">
        <v>1990841</v>
      </c>
      <c r="E157" s="46">
        <v>464822</v>
      </c>
      <c r="F157" s="46">
        <f t="shared" si="1"/>
        <v>2455663</v>
      </c>
      <c r="G157" s="56" t="b">
        <f t="shared" si="2"/>
        <v>1</v>
      </c>
      <c r="H157" s="46">
        <v>426</v>
      </c>
    </row>
    <row r="158" spans="1:8" ht="15">
      <c r="A158" s="60" t="s">
        <v>1224</v>
      </c>
      <c r="B158" s="60" t="s">
        <v>1152</v>
      </c>
      <c r="C158" s="61">
        <v>2429810</v>
      </c>
      <c r="D158" s="46">
        <v>651241</v>
      </c>
      <c r="E158" s="46">
        <v>1778569</v>
      </c>
      <c r="F158" s="46">
        <f t="shared" si="1"/>
        <v>2429810</v>
      </c>
      <c r="G158" s="56" t="b">
        <f t="shared" si="2"/>
        <v>1</v>
      </c>
      <c r="H158" s="46">
        <v>117</v>
      </c>
    </row>
    <row r="159" spans="1:8" ht="15">
      <c r="A159" s="60" t="s">
        <v>29</v>
      </c>
      <c r="B159" s="60" t="s">
        <v>1727</v>
      </c>
      <c r="C159" s="61">
        <v>2424207</v>
      </c>
      <c r="D159" s="46">
        <v>1106420</v>
      </c>
      <c r="E159" s="46">
        <v>1317787</v>
      </c>
      <c r="F159" s="46">
        <f t="shared" si="1"/>
        <v>2424207</v>
      </c>
      <c r="G159" s="56" t="b">
        <f t="shared" si="2"/>
        <v>1</v>
      </c>
      <c r="H159" s="46">
        <v>295</v>
      </c>
    </row>
    <row r="160" spans="1:8" ht="15">
      <c r="A160" s="60" t="s">
        <v>793</v>
      </c>
      <c r="B160" s="60" t="s">
        <v>746</v>
      </c>
      <c r="C160" s="61">
        <v>2414089</v>
      </c>
      <c r="D160" s="46">
        <v>2413688</v>
      </c>
      <c r="E160" s="46">
        <v>401</v>
      </c>
      <c r="F160" s="46">
        <f t="shared" si="1"/>
        <v>2414089</v>
      </c>
      <c r="G160" s="56" t="b">
        <f t="shared" si="2"/>
        <v>1</v>
      </c>
      <c r="H160" s="46">
        <v>539</v>
      </c>
    </row>
    <row r="161" spans="1:8" ht="15">
      <c r="A161" s="60" t="s">
        <v>263</v>
      </c>
      <c r="B161" s="60" t="s">
        <v>109</v>
      </c>
      <c r="C161" s="61">
        <v>2405316</v>
      </c>
      <c r="D161" s="46">
        <v>1199429</v>
      </c>
      <c r="E161" s="46">
        <v>1205887</v>
      </c>
      <c r="F161" s="46">
        <f t="shared" si="1"/>
        <v>2405316</v>
      </c>
      <c r="G161" s="56" t="b">
        <f t="shared" si="2"/>
        <v>1</v>
      </c>
      <c r="H161" s="46">
        <v>374</v>
      </c>
    </row>
    <row r="162" spans="1:8" ht="15">
      <c r="A162" s="60" t="s">
        <v>482</v>
      </c>
      <c r="B162" s="60" t="s">
        <v>384</v>
      </c>
      <c r="C162" s="61">
        <v>2376282</v>
      </c>
      <c r="D162" s="46">
        <v>2221098</v>
      </c>
      <c r="E162" s="46">
        <v>155184</v>
      </c>
      <c r="F162" s="46">
        <f t="shared" si="1"/>
        <v>2376282</v>
      </c>
      <c r="G162" s="56" t="b">
        <f t="shared" si="2"/>
        <v>1</v>
      </c>
      <c r="H162" s="46">
        <v>447</v>
      </c>
    </row>
    <row r="163" spans="1:8" ht="15">
      <c r="A163" s="60" t="s">
        <v>1564</v>
      </c>
      <c r="B163" s="60" t="s">
        <v>1541</v>
      </c>
      <c r="C163" s="61">
        <v>2347767</v>
      </c>
      <c r="D163" s="46">
        <v>2090287</v>
      </c>
      <c r="E163" s="46">
        <v>257480</v>
      </c>
      <c r="F163" s="46">
        <f t="shared" si="1"/>
        <v>2347767</v>
      </c>
      <c r="G163" s="56" t="b">
        <f t="shared" si="2"/>
        <v>1</v>
      </c>
      <c r="H163" s="46">
        <v>230</v>
      </c>
    </row>
    <row r="164" spans="1:8" ht="15">
      <c r="A164" s="60" t="s">
        <v>260</v>
      </c>
      <c r="B164" s="60" t="s">
        <v>109</v>
      </c>
      <c r="C164" s="61">
        <v>2254603</v>
      </c>
      <c r="D164" s="46">
        <v>1843711</v>
      </c>
      <c r="E164" s="46">
        <v>410892</v>
      </c>
      <c r="F164" s="46">
        <f t="shared" si="1"/>
        <v>2254603</v>
      </c>
      <c r="G164" s="56" t="b">
        <f t="shared" si="2"/>
        <v>1</v>
      </c>
      <c r="H164" s="46">
        <v>373</v>
      </c>
    </row>
    <row r="165" spans="1:8" ht="15">
      <c r="A165" s="60" t="s">
        <v>1353</v>
      </c>
      <c r="B165" s="60" t="s">
        <v>1272</v>
      </c>
      <c r="C165" s="61">
        <v>2253072</v>
      </c>
      <c r="D165" s="46">
        <v>1001294</v>
      </c>
      <c r="E165" s="46">
        <v>1251778</v>
      </c>
      <c r="F165" s="46">
        <f t="shared" si="1"/>
        <v>2253072</v>
      </c>
      <c r="G165" s="56" t="b">
        <f t="shared" si="2"/>
        <v>1</v>
      </c>
      <c r="H165" s="46">
        <v>160</v>
      </c>
    </row>
    <row r="166" spans="1:8" ht="15">
      <c r="A166" s="60" t="s">
        <v>1130</v>
      </c>
      <c r="B166" s="60" t="s">
        <v>941</v>
      </c>
      <c r="C166" s="61">
        <v>2251562</v>
      </c>
      <c r="D166" s="46">
        <v>2136452</v>
      </c>
      <c r="E166" s="46">
        <v>115110</v>
      </c>
      <c r="F166" s="46">
        <f t="shared" si="1"/>
        <v>2251562</v>
      </c>
      <c r="G166" s="56" t="b">
        <f t="shared" si="2"/>
        <v>1</v>
      </c>
      <c r="H166" s="46">
        <v>86</v>
      </c>
    </row>
    <row r="167" spans="1:8" ht="15">
      <c r="A167" s="60" t="s">
        <v>1164</v>
      </c>
      <c r="B167" s="60" t="s">
        <v>1152</v>
      </c>
      <c r="C167" s="61">
        <v>2229543</v>
      </c>
      <c r="D167" s="46">
        <v>1746223</v>
      </c>
      <c r="E167" s="46">
        <v>483320</v>
      </c>
      <c r="F167" s="46">
        <f t="shared" si="1"/>
        <v>2229543</v>
      </c>
      <c r="G167" s="56" t="b">
        <f t="shared" si="2"/>
        <v>1</v>
      </c>
      <c r="H167" s="46">
        <v>97</v>
      </c>
    </row>
    <row r="168" spans="1:8" ht="15">
      <c r="A168" s="60" t="s">
        <v>1049</v>
      </c>
      <c r="B168" s="60" t="s">
        <v>941</v>
      </c>
      <c r="C168" s="61">
        <v>2202871</v>
      </c>
      <c r="D168" s="46">
        <v>1429796</v>
      </c>
      <c r="E168" s="46">
        <v>773075</v>
      </c>
      <c r="F168" s="46">
        <f t="shared" si="1"/>
        <v>2202871</v>
      </c>
      <c r="G168" s="56" t="b">
        <f t="shared" si="2"/>
        <v>1</v>
      </c>
      <c r="H168" s="46">
        <v>59</v>
      </c>
    </row>
    <row r="169" spans="1:8" ht="15">
      <c r="A169" s="60" t="s">
        <v>1540</v>
      </c>
      <c r="B169" s="60" t="s">
        <v>1476</v>
      </c>
      <c r="C169" s="61">
        <v>2185962</v>
      </c>
      <c r="D169" s="46">
        <v>1063506</v>
      </c>
      <c r="E169" s="46">
        <v>1122456</v>
      </c>
      <c r="F169" s="46">
        <f aca="true" t="shared" si="5" ref="F169:F232">D169+E169</f>
        <v>2185962</v>
      </c>
      <c r="G169" s="56" t="b">
        <f aca="true" t="shared" si="6" ref="G169:G232">C169=F169</f>
        <v>1</v>
      </c>
      <c r="H169" s="46">
        <v>222</v>
      </c>
    </row>
    <row r="170" spans="1:8" ht="15">
      <c r="A170" s="60" t="s">
        <v>989</v>
      </c>
      <c r="B170" s="60" t="s">
        <v>941</v>
      </c>
      <c r="C170" s="61">
        <v>2160662</v>
      </c>
      <c r="D170" s="46">
        <v>1897662</v>
      </c>
      <c r="E170" s="46">
        <v>263000</v>
      </c>
      <c r="F170" s="46">
        <f t="shared" si="5"/>
        <v>2160662</v>
      </c>
      <c r="G170" s="56" t="b">
        <f t="shared" si="6"/>
        <v>1</v>
      </c>
      <c r="H170" s="46">
        <v>39</v>
      </c>
    </row>
    <row r="171" spans="1:8" ht="15">
      <c r="A171" s="60" t="s">
        <v>772</v>
      </c>
      <c r="B171" s="60" t="s">
        <v>746</v>
      </c>
      <c r="C171" s="61">
        <v>2149028</v>
      </c>
      <c r="D171" s="46">
        <v>854855</v>
      </c>
      <c r="E171" s="46">
        <v>1294173</v>
      </c>
      <c r="F171" s="46">
        <f t="shared" si="5"/>
        <v>2149028</v>
      </c>
      <c r="G171" s="56" t="b">
        <f t="shared" si="6"/>
        <v>1</v>
      </c>
      <c r="H171" s="46">
        <v>532</v>
      </c>
    </row>
    <row r="172" spans="1:8" ht="15">
      <c r="A172" s="60" t="s">
        <v>291</v>
      </c>
      <c r="B172" s="60" t="s">
        <v>267</v>
      </c>
      <c r="C172" s="61">
        <v>2145826</v>
      </c>
      <c r="D172" s="46">
        <v>1629404</v>
      </c>
      <c r="E172" s="46">
        <v>516422</v>
      </c>
      <c r="F172" s="46">
        <f t="shared" si="5"/>
        <v>2145826</v>
      </c>
      <c r="G172" s="56" t="b">
        <f t="shared" si="6"/>
        <v>1</v>
      </c>
      <c r="H172" s="46">
        <v>383</v>
      </c>
    </row>
    <row r="173" spans="1:8" ht="15">
      <c r="A173" s="60" t="s">
        <v>1145</v>
      </c>
      <c r="B173" s="60" t="s">
        <v>941</v>
      </c>
      <c r="C173" s="61">
        <v>2138717</v>
      </c>
      <c r="D173" s="46">
        <v>1985917</v>
      </c>
      <c r="E173" s="46">
        <v>152800</v>
      </c>
      <c r="F173" s="46">
        <f t="shared" si="5"/>
        <v>2138717</v>
      </c>
      <c r="G173" s="56" t="b">
        <f t="shared" si="6"/>
        <v>1</v>
      </c>
      <c r="H173" s="46">
        <v>91</v>
      </c>
    </row>
    <row r="174" spans="1:8" ht="15">
      <c r="A174" s="60" t="s">
        <v>986</v>
      </c>
      <c r="B174" s="60" t="s">
        <v>941</v>
      </c>
      <c r="C174" s="61">
        <v>2133763</v>
      </c>
      <c r="D174" s="46">
        <v>1736089</v>
      </c>
      <c r="E174" s="46">
        <v>397674</v>
      </c>
      <c r="F174" s="46">
        <f t="shared" si="5"/>
        <v>2133763</v>
      </c>
      <c r="G174" s="56" t="b">
        <f t="shared" si="6"/>
        <v>1</v>
      </c>
      <c r="H174" s="46">
        <v>38</v>
      </c>
    </row>
    <row r="175" spans="1:8" ht="15">
      <c r="A175" s="60" t="s">
        <v>1077</v>
      </c>
      <c r="B175" s="60" t="s">
        <v>941</v>
      </c>
      <c r="C175" s="61">
        <v>2101861</v>
      </c>
      <c r="D175" s="46">
        <v>1600941</v>
      </c>
      <c r="E175" s="46">
        <v>500920</v>
      </c>
      <c r="F175" s="46">
        <f t="shared" si="5"/>
        <v>2101861</v>
      </c>
      <c r="G175" s="56" t="b">
        <f t="shared" si="6"/>
        <v>1</v>
      </c>
      <c r="H175" s="46">
        <v>68</v>
      </c>
    </row>
    <row r="176" spans="1:8" ht="15">
      <c r="A176" s="60" t="s">
        <v>1203</v>
      </c>
      <c r="B176" s="60" t="s">
        <v>1152</v>
      </c>
      <c r="C176" s="61">
        <v>2096277</v>
      </c>
      <c r="D176" s="46">
        <v>1879314</v>
      </c>
      <c r="E176" s="46">
        <v>216963</v>
      </c>
      <c r="F176" s="46">
        <f t="shared" si="5"/>
        <v>2096277</v>
      </c>
      <c r="G176" s="56" t="b">
        <f t="shared" si="6"/>
        <v>1</v>
      </c>
      <c r="H176" s="46">
        <v>110</v>
      </c>
    </row>
    <row r="177" spans="1:8" ht="15">
      <c r="A177" s="60" t="s">
        <v>696</v>
      </c>
      <c r="B177" s="60" t="s">
        <v>663</v>
      </c>
      <c r="C177" s="61">
        <v>2077826</v>
      </c>
      <c r="D177" s="46">
        <v>1756238</v>
      </c>
      <c r="E177" s="46">
        <v>321588</v>
      </c>
      <c r="F177" s="46">
        <f t="shared" si="5"/>
        <v>2077826</v>
      </c>
      <c r="G177" s="56" t="b">
        <f t="shared" si="6"/>
        <v>1</v>
      </c>
      <c r="H177" s="46">
        <v>510</v>
      </c>
    </row>
    <row r="178" spans="1:8" ht="15">
      <c r="A178" s="60" t="s">
        <v>1139</v>
      </c>
      <c r="B178" s="60" t="s">
        <v>1541</v>
      </c>
      <c r="C178" s="61">
        <v>2077802</v>
      </c>
      <c r="D178" s="46">
        <v>1127867</v>
      </c>
      <c r="E178" s="46">
        <v>949935</v>
      </c>
      <c r="F178" s="46">
        <f t="shared" si="5"/>
        <v>2077802</v>
      </c>
      <c r="G178" s="56" t="b">
        <f t="shared" si="6"/>
        <v>1</v>
      </c>
      <c r="H178" s="46">
        <v>240</v>
      </c>
    </row>
    <row r="179" spans="1:8" ht="15">
      <c r="A179" s="60" t="s">
        <v>41</v>
      </c>
      <c r="B179" s="60" t="s">
        <v>35</v>
      </c>
      <c r="C179" s="61">
        <v>2077658</v>
      </c>
      <c r="D179" s="46">
        <v>86622</v>
      </c>
      <c r="E179" s="46">
        <v>1991036</v>
      </c>
      <c r="F179" s="46">
        <f t="shared" si="5"/>
        <v>2077658</v>
      </c>
      <c r="G179" s="56" t="b">
        <f t="shared" si="6"/>
        <v>1</v>
      </c>
      <c r="H179" s="46">
        <v>299</v>
      </c>
    </row>
    <row r="180" spans="1:8" ht="15">
      <c r="A180" s="60" t="s">
        <v>528</v>
      </c>
      <c r="B180" s="60" t="s">
        <v>483</v>
      </c>
      <c r="C180" s="61">
        <v>2072561</v>
      </c>
      <c r="D180" s="46">
        <v>1990306</v>
      </c>
      <c r="E180" s="46">
        <v>82255</v>
      </c>
      <c r="F180" s="46">
        <f t="shared" si="5"/>
        <v>2072561</v>
      </c>
      <c r="G180" s="56" t="b">
        <f t="shared" si="6"/>
        <v>1</v>
      </c>
      <c r="H180" s="46">
        <v>462</v>
      </c>
    </row>
    <row r="181" spans="1:8" ht="15">
      <c r="A181" s="60" t="s">
        <v>640</v>
      </c>
      <c r="B181" s="60" t="s">
        <v>583</v>
      </c>
      <c r="C181" s="61">
        <v>2057655</v>
      </c>
      <c r="D181" s="46">
        <v>1534383</v>
      </c>
      <c r="E181" s="46">
        <v>523272</v>
      </c>
      <c r="F181" s="46">
        <f t="shared" si="5"/>
        <v>2057655</v>
      </c>
      <c r="G181" s="56" t="b">
        <f t="shared" si="6"/>
        <v>1</v>
      </c>
      <c r="H181" s="46">
        <v>491</v>
      </c>
    </row>
    <row r="182" spans="1:8" ht="15">
      <c r="A182" s="60" t="s">
        <v>977</v>
      </c>
      <c r="B182" s="60" t="s">
        <v>941</v>
      </c>
      <c r="C182" s="61">
        <v>2009402</v>
      </c>
      <c r="D182" s="46">
        <v>608767</v>
      </c>
      <c r="E182" s="46">
        <v>1400635</v>
      </c>
      <c r="F182" s="46">
        <f t="shared" si="5"/>
        <v>2009402</v>
      </c>
      <c r="G182" s="56" t="b">
        <f t="shared" si="6"/>
        <v>1</v>
      </c>
      <c r="H182" s="46">
        <v>35</v>
      </c>
    </row>
    <row r="183" spans="1:8" ht="15">
      <c r="A183" s="60" t="s">
        <v>363</v>
      </c>
      <c r="B183" s="60" t="s">
        <v>267</v>
      </c>
      <c r="C183" s="61">
        <v>2006087</v>
      </c>
      <c r="D183" s="46">
        <v>1686360</v>
      </c>
      <c r="E183" s="46">
        <v>319727</v>
      </c>
      <c r="F183" s="46">
        <f t="shared" si="5"/>
        <v>2006087</v>
      </c>
      <c r="G183" s="56" t="b">
        <f t="shared" si="6"/>
        <v>1</v>
      </c>
      <c r="H183" s="46">
        <v>407</v>
      </c>
    </row>
    <row r="184" spans="1:8" ht="15">
      <c r="A184" s="60" t="s">
        <v>399</v>
      </c>
      <c r="B184" s="60" t="s">
        <v>384</v>
      </c>
      <c r="C184" s="61">
        <v>2004170</v>
      </c>
      <c r="D184" s="46">
        <v>1932469</v>
      </c>
      <c r="E184" s="46">
        <v>71701</v>
      </c>
      <c r="F184" s="46">
        <f t="shared" si="5"/>
        <v>2004170</v>
      </c>
      <c r="G184" s="56" t="b">
        <f t="shared" si="6"/>
        <v>1</v>
      </c>
      <c r="H184" s="46">
        <v>419</v>
      </c>
    </row>
    <row r="185" spans="1:8" ht="15">
      <c r="A185" s="60" t="s">
        <v>880</v>
      </c>
      <c r="B185" s="60" t="s">
        <v>871</v>
      </c>
      <c r="C185" s="61">
        <v>1997597</v>
      </c>
      <c r="D185" s="46">
        <v>1995597</v>
      </c>
      <c r="E185" s="46">
        <v>2000</v>
      </c>
      <c r="F185" s="46">
        <f t="shared" si="5"/>
        <v>1997597</v>
      </c>
      <c r="G185" s="56" t="b">
        <f t="shared" si="6"/>
        <v>1</v>
      </c>
      <c r="H185" s="46">
        <v>3</v>
      </c>
    </row>
    <row r="186" spans="1:8" ht="15">
      <c r="A186" s="60" t="s">
        <v>342</v>
      </c>
      <c r="B186" s="60" t="s">
        <v>267</v>
      </c>
      <c r="C186" s="61">
        <v>1996152</v>
      </c>
      <c r="D186" s="46">
        <v>1986152</v>
      </c>
      <c r="E186" s="46">
        <v>10000</v>
      </c>
      <c r="F186" s="46">
        <f t="shared" si="5"/>
        <v>1996152</v>
      </c>
      <c r="G186" s="56" t="b">
        <f t="shared" si="6"/>
        <v>1</v>
      </c>
      <c r="H186" s="46">
        <v>400</v>
      </c>
    </row>
    <row r="187" spans="1:8" ht="15">
      <c r="A187" s="60" t="s">
        <v>217</v>
      </c>
      <c r="B187" s="60" t="s">
        <v>109</v>
      </c>
      <c r="C187" s="61">
        <v>1984160</v>
      </c>
      <c r="D187" s="46">
        <v>788825</v>
      </c>
      <c r="E187" s="46">
        <v>1195335</v>
      </c>
      <c r="F187" s="46">
        <f t="shared" si="5"/>
        <v>1984160</v>
      </c>
      <c r="G187" s="56" t="b">
        <f t="shared" si="6"/>
        <v>1</v>
      </c>
      <c r="H187" s="46">
        <v>358</v>
      </c>
    </row>
    <row r="188" spans="1:8" ht="15">
      <c r="A188" s="60" t="s">
        <v>1714</v>
      </c>
      <c r="B188" s="60" t="s">
        <v>1649</v>
      </c>
      <c r="C188" s="61">
        <v>1964333</v>
      </c>
      <c r="D188" s="46">
        <v>1616448</v>
      </c>
      <c r="E188" s="46">
        <v>347885</v>
      </c>
      <c r="F188" s="46">
        <f t="shared" si="5"/>
        <v>1964333</v>
      </c>
      <c r="G188" s="56" t="b">
        <f t="shared" si="6"/>
        <v>1</v>
      </c>
      <c r="H188" s="46">
        <v>280</v>
      </c>
    </row>
    <row r="189" spans="1:8" ht="15">
      <c r="A189" s="60" t="s">
        <v>489</v>
      </c>
      <c r="B189" s="60" t="s">
        <v>483</v>
      </c>
      <c r="C189" s="61">
        <v>1926220</v>
      </c>
      <c r="D189" s="46">
        <v>1462771</v>
      </c>
      <c r="E189" s="46">
        <v>463449</v>
      </c>
      <c r="F189" s="46">
        <f t="shared" si="5"/>
        <v>1926220</v>
      </c>
      <c r="G189" s="56" t="b">
        <f t="shared" si="6"/>
        <v>1</v>
      </c>
      <c r="H189" s="46">
        <v>449</v>
      </c>
    </row>
    <row r="190" spans="1:8" ht="15">
      <c r="A190" s="60" t="s">
        <v>910</v>
      </c>
      <c r="B190" s="60" t="s">
        <v>871</v>
      </c>
      <c r="C190" s="61">
        <v>1922032</v>
      </c>
      <c r="D190" s="46">
        <v>1785303</v>
      </c>
      <c r="E190" s="46">
        <v>136729</v>
      </c>
      <c r="F190" s="46">
        <f t="shared" si="5"/>
        <v>1922032</v>
      </c>
      <c r="G190" s="56" t="b">
        <f t="shared" si="6"/>
        <v>1</v>
      </c>
      <c r="H190" s="46">
        <v>13</v>
      </c>
    </row>
    <row r="191" spans="1:8" ht="15">
      <c r="A191" s="60" t="s">
        <v>1405</v>
      </c>
      <c r="B191" s="60" t="s">
        <v>1384</v>
      </c>
      <c r="C191" s="61">
        <v>1921372</v>
      </c>
      <c r="D191" s="46">
        <v>1898372</v>
      </c>
      <c r="E191" s="46">
        <v>23000</v>
      </c>
      <c r="F191" s="46">
        <f t="shared" si="5"/>
        <v>1921372</v>
      </c>
      <c r="G191" s="56" t="b">
        <f t="shared" si="6"/>
        <v>1</v>
      </c>
      <c r="H191" s="46">
        <v>177</v>
      </c>
    </row>
    <row r="192" spans="1:8" ht="15">
      <c r="A192" s="60" t="s">
        <v>1414</v>
      </c>
      <c r="B192" s="60" t="s">
        <v>1384</v>
      </c>
      <c r="C192" s="61">
        <v>1904381</v>
      </c>
      <c r="D192" s="46">
        <v>1893080</v>
      </c>
      <c r="E192" s="46">
        <v>11301</v>
      </c>
      <c r="F192" s="46">
        <f t="shared" si="5"/>
        <v>1904381</v>
      </c>
      <c r="G192" s="56" t="b">
        <f t="shared" si="6"/>
        <v>1</v>
      </c>
      <c r="H192" s="46">
        <v>180</v>
      </c>
    </row>
    <row r="193" spans="1:8" ht="15">
      <c r="A193" s="60" t="s">
        <v>438</v>
      </c>
      <c r="B193" s="60" t="s">
        <v>384</v>
      </c>
      <c r="C193" s="61">
        <v>1898921</v>
      </c>
      <c r="D193" s="46">
        <v>1867016</v>
      </c>
      <c r="E193" s="46">
        <v>31905</v>
      </c>
      <c r="F193" s="46">
        <f t="shared" si="5"/>
        <v>1898921</v>
      </c>
      <c r="G193" s="56" t="b">
        <f t="shared" si="6"/>
        <v>1</v>
      </c>
      <c r="H193" s="46">
        <v>432</v>
      </c>
    </row>
    <row r="194" spans="1:8" ht="15">
      <c r="A194" s="60" t="s">
        <v>1531</v>
      </c>
      <c r="B194" s="60" t="s">
        <v>1476</v>
      </c>
      <c r="C194" s="61">
        <v>1894867</v>
      </c>
      <c r="D194" s="46">
        <v>1372311</v>
      </c>
      <c r="E194" s="46">
        <v>522556</v>
      </c>
      <c r="F194" s="46">
        <f t="shared" si="5"/>
        <v>1894867</v>
      </c>
      <c r="G194" s="56" t="b">
        <f t="shared" si="6"/>
        <v>1</v>
      </c>
      <c r="H194" s="46">
        <v>219</v>
      </c>
    </row>
    <row r="195" spans="1:8" ht="15">
      <c r="A195" s="60" t="s">
        <v>1720</v>
      </c>
      <c r="B195" s="60" t="s">
        <v>1649</v>
      </c>
      <c r="C195" s="61">
        <v>1886003</v>
      </c>
      <c r="D195" s="46">
        <v>1738518</v>
      </c>
      <c r="E195" s="46">
        <v>147485</v>
      </c>
      <c r="F195" s="46">
        <f t="shared" si="5"/>
        <v>1886003</v>
      </c>
      <c r="G195" s="56" t="b">
        <f t="shared" si="6"/>
        <v>1</v>
      </c>
      <c r="H195" s="46">
        <v>282</v>
      </c>
    </row>
    <row r="196" spans="1:8" ht="15">
      <c r="A196" s="60" t="s">
        <v>1639</v>
      </c>
      <c r="B196" s="60" t="s">
        <v>1612</v>
      </c>
      <c r="C196" s="61">
        <v>1862285</v>
      </c>
      <c r="D196" s="46">
        <v>333008</v>
      </c>
      <c r="E196" s="46">
        <v>1529277</v>
      </c>
      <c r="F196" s="46">
        <f t="shared" si="5"/>
        <v>1862285</v>
      </c>
      <c r="G196" s="56" t="b">
        <f t="shared" si="6"/>
        <v>1</v>
      </c>
      <c r="H196" s="46">
        <v>255</v>
      </c>
    </row>
    <row r="197" spans="1:8" ht="15">
      <c r="A197" s="60" t="s">
        <v>1550</v>
      </c>
      <c r="B197" s="60" t="s">
        <v>1541</v>
      </c>
      <c r="C197" s="61">
        <v>1854458</v>
      </c>
      <c r="D197" s="46">
        <v>1830328</v>
      </c>
      <c r="E197" s="46">
        <v>24130</v>
      </c>
      <c r="F197" s="46">
        <f t="shared" si="5"/>
        <v>1854458</v>
      </c>
      <c r="G197" s="56" t="b">
        <f t="shared" si="6"/>
        <v>1</v>
      </c>
      <c r="H197" s="46">
        <v>225</v>
      </c>
    </row>
    <row r="198" spans="1:8" ht="15">
      <c r="A198" s="60" t="s">
        <v>784</v>
      </c>
      <c r="B198" s="60" t="s">
        <v>746</v>
      </c>
      <c r="C198" s="61">
        <v>1827908</v>
      </c>
      <c r="D198" s="46">
        <v>878198</v>
      </c>
      <c r="E198" s="46">
        <v>949710</v>
      </c>
      <c r="F198" s="46">
        <f t="shared" si="5"/>
        <v>1827908</v>
      </c>
      <c r="G198" s="56" t="b">
        <f t="shared" si="6"/>
        <v>1</v>
      </c>
      <c r="H198" s="46">
        <v>536</v>
      </c>
    </row>
    <row r="199" spans="1:8" ht="15">
      <c r="A199" s="60" t="s">
        <v>387</v>
      </c>
      <c r="B199" s="60" t="s">
        <v>384</v>
      </c>
      <c r="C199" s="61">
        <v>1813799</v>
      </c>
      <c r="D199" s="46">
        <v>1803799</v>
      </c>
      <c r="E199" s="46">
        <v>10000</v>
      </c>
      <c r="F199" s="46">
        <f t="shared" si="5"/>
        <v>1813799</v>
      </c>
      <c r="G199" s="56" t="b">
        <f t="shared" si="6"/>
        <v>1</v>
      </c>
      <c r="H199" s="46">
        <v>415</v>
      </c>
    </row>
    <row r="200" spans="1:8" ht="15">
      <c r="A200" s="60" t="s">
        <v>241</v>
      </c>
      <c r="B200" s="60" t="s">
        <v>109</v>
      </c>
      <c r="C200" s="61">
        <v>1812847</v>
      </c>
      <c r="D200" s="46">
        <v>1681615</v>
      </c>
      <c r="E200" s="46">
        <v>131232</v>
      </c>
      <c r="F200" s="46">
        <f t="shared" si="5"/>
        <v>1812847</v>
      </c>
      <c r="G200" s="56" t="b">
        <f t="shared" si="6"/>
        <v>1</v>
      </c>
      <c r="H200" s="46">
        <v>366</v>
      </c>
    </row>
    <row r="201" spans="1:8" ht="15">
      <c r="A201" s="60" t="s">
        <v>1083</v>
      </c>
      <c r="B201" s="60" t="s">
        <v>941</v>
      </c>
      <c r="C201" s="61">
        <v>1799053</v>
      </c>
      <c r="D201" s="46">
        <v>1472433</v>
      </c>
      <c r="E201" s="46">
        <v>326620</v>
      </c>
      <c r="F201" s="46">
        <f t="shared" si="5"/>
        <v>1799053</v>
      </c>
      <c r="G201" s="56" t="b">
        <f t="shared" si="6"/>
        <v>1</v>
      </c>
      <c r="H201" s="46">
        <v>70</v>
      </c>
    </row>
    <row r="202" spans="1:8" ht="15">
      <c r="A202" s="60" t="s">
        <v>928</v>
      </c>
      <c r="B202" s="60" t="s">
        <v>871</v>
      </c>
      <c r="C202" s="61">
        <v>1787201</v>
      </c>
      <c r="D202" s="46">
        <v>1701924</v>
      </c>
      <c r="E202" s="46">
        <v>85277</v>
      </c>
      <c r="F202" s="46">
        <f t="shared" si="5"/>
        <v>1787201</v>
      </c>
      <c r="G202" s="56" t="b">
        <f t="shared" si="6"/>
        <v>1</v>
      </c>
      <c r="H202" s="46">
        <v>19</v>
      </c>
    </row>
    <row r="203" spans="1:8" ht="15">
      <c r="A203" s="60" t="s">
        <v>1089</v>
      </c>
      <c r="B203" s="60" t="s">
        <v>941</v>
      </c>
      <c r="C203" s="61">
        <v>1763856</v>
      </c>
      <c r="D203" s="46">
        <v>588706</v>
      </c>
      <c r="E203" s="46">
        <v>1175150</v>
      </c>
      <c r="F203" s="46">
        <f t="shared" si="5"/>
        <v>1763856</v>
      </c>
      <c r="G203" s="56" t="b">
        <f t="shared" si="6"/>
        <v>1</v>
      </c>
      <c r="H203" s="46">
        <v>72</v>
      </c>
    </row>
    <row r="204" spans="1:8" ht="15">
      <c r="A204" s="60" t="s">
        <v>303</v>
      </c>
      <c r="B204" s="60" t="s">
        <v>267</v>
      </c>
      <c r="C204" s="61">
        <v>1763021</v>
      </c>
      <c r="D204" s="46">
        <v>910114</v>
      </c>
      <c r="E204" s="46">
        <v>852907</v>
      </c>
      <c r="F204" s="46">
        <f t="shared" si="5"/>
        <v>1763021</v>
      </c>
      <c r="G204" s="56" t="b">
        <f t="shared" si="6"/>
        <v>1</v>
      </c>
      <c r="H204" s="46">
        <v>387</v>
      </c>
    </row>
    <row r="205" spans="1:8" ht="15">
      <c r="A205" s="60" t="s">
        <v>393</v>
      </c>
      <c r="B205" s="60" t="s">
        <v>384</v>
      </c>
      <c r="C205" s="61">
        <v>1754776</v>
      </c>
      <c r="D205" s="46">
        <v>752003</v>
      </c>
      <c r="E205" s="46">
        <v>1002773</v>
      </c>
      <c r="F205" s="46">
        <f t="shared" si="5"/>
        <v>1754776</v>
      </c>
      <c r="G205" s="56" t="b">
        <f t="shared" si="6"/>
        <v>1</v>
      </c>
      <c r="H205" s="46">
        <v>417</v>
      </c>
    </row>
    <row r="206" spans="1:8" ht="15">
      <c r="A206" s="60" t="s">
        <v>947</v>
      </c>
      <c r="B206" s="60" t="s">
        <v>941</v>
      </c>
      <c r="C206" s="61">
        <v>1718675</v>
      </c>
      <c r="D206" s="46">
        <v>1652175</v>
      </c>
      <c r="E206" s="46">
        <v>66500</v>
      </c>
      <c r="F206" s="46">
        <f t="shared" si="5"/>
        <v>1718675</v>
      </c>
      <c r="G206" s="56" t="b">
        <f t="shared" si="6"/>
        <v>1</v>
      </c>
      <c r="H206" s="46">
        <v>25</v>
      </c>
    </row>
    <row r="207" spans="1:8" ht="15">
      <c r="A207" s="60" t="s">
        <v>628</v>
      </c>
      <c r="B207" s="60" t="s">
        <v>583</v>
      </c>
      <c r="C207" s="61">
        <v>1681363</v>
      </c>
      <c r="D207" s="46">
        <v>1618763</v>
      </c>
      <c r="E207" s="46">
        <v>62600</v>
      </c>
      <c r="F207" s="46">
        <f t="shared" si="5"/>
        <v>1681363</v>
      </c>
      <c r="G207" s="56" t="b">
        <f t="shared" si="6"/>
        <v>1</v>
      </c>
      <c r="H207" s="46">
        <v>487</v>
      </c>
    </row>
    <row r="208" spans="1:8" ht="15">
      <c r="A208" s="60" t="s">
        <v>1173</v>
      </c>
      <c r="B208" s="60" t="s">
        <v>1152</v>
      </c>
      <c r="C208" s="61">
        <v>1677424</v>
      </c>
      <c r="D208" s="46">
        <v>1668224</v>
      </c>
      <c r="E208" s="46">
        <v>9200</v>
      </c>
      <c r="F208" s="46">
        <f t="shared" si="5"/>
        <v>1677424</v>
      </c>
      <c r="G208" s="56" t="b">
        <f t="shared" si="6"/>
        <v>1</v>
      </c>
      <c r="H208" s="46">
        <v>100</v>
      </c>
    </row>
    <row r="209" spans="1:8" ht="15">
      <c r="A209" s="60" t="s">
        <v>1567</v>
      </c>
      <c r="B209" s="60" t="s">
        <v>1541</v>
      </c>
      <c r="C209" s="61">
        <v>1675479</v>
      </c>
      <c r="D209" s="46">
        <v>177531</v>
      </c>
      <c r="E209" s="46">
        <v>1497948</v>
      </c>
      <c r="F209" s="46">
        <f t="shared" si="5"/>
        <v>1675479</v>
      </c>
      <c r="G209" s="56" t="b">
        <f t="shared" si="6"/>
        <v>1</v>
      </c>
      <c r="H209" s="46">
        <v>231</v>
      </c>
    </row>
    <row r="210" spans="1:8" ht="15">
      <c r="A210" s="60" t="s">
        <v>1101</v>
      </c>
      <c r="B210" s="60" t="s">
        <v>941</v>
      </c>
      <c r="C210" s="61">
        <v>1660958</v>
      </c>
      <c r="D210" s="46">
        <v>1639848</v>
      </c>
      <c r="E210" s="46">
        <v>21110</v>
      </c>
      <c r="F210" s="46">
        <f t="shared" si="5"/>
        <v>1660958</v>
      </c>
      <c r="G210" s="56" t="b">
        <f t="shared" si="6"/>
        <v>1</v>
      </c>
      <c r="H210" s="46">
        <v>76</v>
      </c>
    </row>
    <row r="211" spans="1:8" ht="15">
      <c r="A211" s="60" t="s">
        <v>211</v>
      </c>
      <c r="B211" s="60" t="s">
        <v>109</v>
      </c>
      <c r="C211" s="61">
        <v>1660874</v>
      </c>
      <c r="D211" s="46">
        <v>1159591</v>
      </c>
      <c r="E211" s="46">
        <v>501283</v>
      </c>
      <c r="F211" s="46">
        <f t="shared" si="5"/>
        <v>1660874</v>
      </c>
      <c r="G211" s="56" t="b">
        <f t="shared" si="6"/>
        <v>1</v>
      </c>
      <c r="H211" s="46">
        <v>356</v>
      </c>
    </row>
    <row r="212" spans="1:8" ht="15">
      <c r="A212" s="60" t="s">
        <v>1645</v>
      </c>
      <c r="B212" s="60" t="s">
        <v>1612</v>
      </c>
      <c r="C212" s="61">
        <v>1647840</v>
      </c>
      <c r="D212" s="46">
        <v>493840</v>
      </c>
      <c r="E212" s="46">
        <v>1154000</v>
      </c>
      <c r="F212" s="46">
        <f t="shared" si="5"/>
        <v>1647840</v>
      </c>
      <c r="G212" s="56" t="b">
        <f t="shared" si="6"/>
        <v>1</v>
      </c>
      <c r="H212" s="46">
        <v>257</v>
      </c>
    </row>
    <row r="213" spans="1:8" ht="15">
      <c r="A213" s="60" t="s">
        <v>1491</v>
      </c>
      <c r="B213" s="60" t="s">
        <v>1476</v>
      </c>
      <c r="C213" s="61">
        <v>1624946</v>
      </c>
      <c r="D213" s="46">
        <v>1437821</v>
      </c>
      <c r="E213" s="46">
        <v>187125</v>
      </c>
      <c r="F213" s="46">
        <f t="shared" si="5"/>
        <v>1624946</v>
      </c>
      <c r="G213" s="56" t="b">
        <f t="shared" si="6"/>
        <v>1</v>
      </c>
      <c r="H213" s="46">
        <v>205</v>
      </c>
    </row>
    <row r="214" spans="1:8" ht="15">
      <c r="A214" s="60" t="s">
        <v>142</v>
      </c>
      <c r="B214" s="60" t="s">
        <v>109</v>
      </c>
      <c r="C214" s="61">
        <v>1603849</v>
      </c>
      <c r="D214" s="46">
        <v>745353</v>
      </c>
      <c r="E214" s="46">
        <v>858496</v>
      </c>
      <c r="F214" s="46">
        <f t="shared" si="5"/>
        <v>1603849</v>
      </c>
      <c r="G214" s="56" t="b">
        <f t="shared" si="6"/>
        <v>1</v>
      </c>
      <c r="H214" s="46">
        <v>333</v>
      </c>
    </row>
    <row r="215" spans="1:8" ht="15">
      <c r="A215" s="60" t="s">
        <v>294</v>
      </c>
      <c r="B215" s="60" t="s">
        <v>267</v>
      </c>
      <c r="C215" s="61">
        <v>1593329</v>
      </c>
      <c r="D215" s="46">
        <v>216328</v>
      </c>
      <c r="E215" s="46">
        <v>1377001</v>
      </c>
      <c r="F215" s="46">
        <f t="shared" si="5"/>
        <v>1593329</v>
      </c>
      <c r="G215" s="56" t="b">
        <f t="shared" si="6"/>
        <v>1</v>
      </c>
      <c r="H215" s="46">
        <v>384</v>
      </c>
    </row>
    <row r="216" spans="1:8" ht="15">
      <c r="A216" s="60" t="s">
        <v>345</v>
      </c>
      <c r="B216" s="60" t="s">
        <v>267</v>
      </c>
      <c r="C216" s="61">
        <v>1592181</v>
      </c>
      <c r="D216" s="46">
        <v>926406</v>
      </c>
      <c r="E216" s="46">
        <v>665775</v>
      </c>
      <c r="F216" s="46">
        <f t="shared" si="5"/>
        <v>1592181</v>
      </c>
      <c r="G216" s="56" t="b">
        <f t="shared" si="6"/>
        <v>1</v>
      </c>
      <c r="H216" s="46">
        <v>401</v>
      </c>
    </row>
    <row r="217" spans="1:8" ht="15">
      <c r="A217" s="60" t="s">
        <v>1037</v>
      </c>
      <c r="B217" s="60" t="s">
        <v>941</v>
      </c>
      <c r="C217" s="61">
        <v>1590122</v>
      </c>
      <c r="D217" s="46">
        <v>1430572</v>
      </c>
      <c r="E217" s="46">
        <v>159550</v>
      </c>
      <c r="F217" s="46">
        <f t="shared" si="5"/>
        <v>1590122</v>
      </c>
      <c r="G217" s="56" t="b">
        <f t="shared" si="6"/>
        <v>1</v>
      </c>
      <c r="H217" s="46">
        <v>55</v>
      </c>
    </row>
    <row r="218" spans="1:8" ht="15">
      <c r="A218" s="60" t="s">
        <v>136</v>
      </c>
      <c r="B218" s="60" t="s">
        <v>109</v>
      </c>
      <c r="C218" s="61">
        <v>1589283</v>
      </c>
      <c r="D218" s="46">
        <v>769194</v>
      </c>
      <c r="E218" s="46">
        <v>820089</v>
      </c>
      <c r="F218" s="46">
        <f t="shared" si="5"/>
        <v>1589283</v>
      </c>
      <c r="G218" s="56" t="b">
        <f t="shared" si="6"/>
        <v>1</v>
      </c>
      <c r="H218" s="46">
        <v>331</v>
      </c>
    </row>
    <row r="219" spans="1:8" ht="15">
      <c r="A219" s="60" t="s">
        <v>566</v>
      </c>
      <c r="B219" s="60" t="s">
        <v>109</v>
      </c>
      <c r="C219" s="61">
        <v>1571982</v>
      </c>
      <c r="D219" s="46">
        <v>1470014</v>
      </c>
      <c r="E219" s="46">
        <v>101968</v>
      </c>
      <c r="F219" s="46">
        <f t="shared" si="5"/>
        <v>1571982</v>
      </c>
      <c r="G219" s="56" t="b">
        <f t="shared" si="6"/>
        <v>1</v>
      </c>
      <c r="H219" s="46">
        <v>371</v>
      </c>
    </row>
    <row r="220" spans="1:8" ht="15">
      <c r="A220" s="60" t="s">
        <v>1667</v>
      </c>
      <c r="B220" s="60" t="s">
        <v>1649</v>
      </c>
      <c r="C220" s="61">
        <v>1559442</v>
      </c>
      <c r="D220" s="46">
        <v>1300407</v>
      </c>
      <c r="E220" s="46">
        <v>259035</v>
      </c>
      <c r="F220" s="46">
        <f t="shared" si="5"/>
        <v>1559442</v>
      </c>
      <c r="G220" s="56" t="b">
        <f t="shared" si="6"/>
        <v>1</v>
      </c>
      <c r="H220" s="46">
        <v>264</v>
      </c>
    </row>
    <row r="221" spans="1:8" ht="15">
      <c r="A221" s="60" t="s">
        <v>1239</v>
      </c>
      <c r="B221" s="60" t="s">
        <v>1152</v>
      </c>
      <c r="C221" s="61">
        <v>1557172</v>
      </c>
      <c r="D221" s="46">
        <v>1445211</v>
      </c>
      <c r="E221" s="46">
        <v>111961</v>
      </c>
      <c r="F221" s="46">
        <f t="shared" si="5"/>
        <v>1557172</v>
      </c>
      <c r="G221" s="56" t="b">
        <f t="shared" si="6"/>
        <v>1</v>
      </c>
      <c r="H221" s="46">
        <v>122</v>
      </c>
    </row>
    <row r="222" spans="1:8" ht="15">
      <c r="A222" s="60" t="s">
        <v>81</v>
      </c>
      <c r="B222" s="60" t="s">
        <v>35</v>
      </c>
      <c r="C222" s="61">
        <v>1530767</v>
      </c>
      <c r="D222" s="46">
        <v>869761</v>
      </c>
      <c r="E222" s="46">
        <v>661006</v>
      </c>
      <c r="F222" s="46">
        <f t="shared" si="5"/>
        <v>1530767</v>
      </c>
      <c r="G222" s="56" t="b">
        <f t="shared" si="6"/>
        <v>1</v>
      </c>
      <c r="H222" s="46">
        <v>313</v>
      </c>
    </row>
    <row r="223" spans="1:8" ht="15">
      <c r="A223" s="60" t="s">
        <v>1472</v>
      </c>
      <c r="B223" s="60" t="s">
        <v>1433</v>
      </c>
      <c r="C223" s="61">
        <v>1529695</v>
      </c>
      <c r="D223" s="46">
        <v>1409250</v>
      </c>
      <c r="E223" s="46">
        <v>120445</v>
      </c>
      <c r="F223" s="46">
        <f t="shared" si="5"/>
        <v>1529695</v>
      </c>
      <c r="G223" s="56" t="b">
        <f t="shared" si="6"/>
        <v>1</v>
      </c>
      <c r="H223" s="46">
        <v>199</v>
      </c>
    </row>
    <row r="224" spans="1:8" ht="15">
      <c r="A224" s="60" t="s">
        <v>205</v>
      </c>
      <c r="B224" s="60" t="s">
        <v>109</v>
      </c>
      <c r="C224" s="61">
        <v>1529152</v>
      </c>
      <c r="D224" s="46">
        <v>1182306</v>
      </c>
      <c r="E224" s="46">
        <v>346846</v>
      </c>
      <c r="F224" s="46">
        <f t="shared" si="5"/>
        <v>1529152</v>
      </c>
      <c r="G224" s="56" t="b">
        <f t="shared" si="6"/>
        <v>1</v>
      </c>
      <c r="H224" s="46">
        <v>354</v>
      </c>
    </row>
    <row r="225" spans="1:8" ht="15">
      <c r="A225" s="60" t="s">
        <v>190</v>
      </c>
      <c r="B225" s="60" t="s">
        <v>109</v>
      </c>
      <c r="C225" s="61">
        <v>1499980</v>
      </c>
      <c r="D225" s="46">
        <v>1226422</v>
      </c>
      <c r="E225" s="46">
        <v>273558</v>
      </c>
      <c r="F225" s="46">
        <f t="shared" si="5"/>
        <v>1499980</v>
      </c>
      <c r="G225" s="56" t="b">
        <f t="shared" si="6"/>
        <v>1</v>
      </c>
      <c r="H225" s="46">
        <v>349</v>
      </c>
    </row>
    <row r="226" spans="1:8" ht="15">
      <c r="A226" s="60" t="s">
        <v>568</v>
      </c>
      <c r="B226" s="60" t="s">
        <v>583</v>
      </c>
      <c r="C226" s="61">
        <v>1494511</v>
      </c>
      <c r="D226" s="46">
        <v>1277510</v>
      </c>
      <c r="E226" s="46">
        <v>217001</v>
      </c>
      <c r="F226" s="46">
        <f t="shared" si="5"/>
        <v>1494511</v>
      </c>
      <c r="G226" s="56" t="b">
        <f t="shared" si="6"/>
        <v>1</v>
      </c>
      <c r="H226" s="46">
        <v>497</v>
      </c>
    </row>
    <row r="227" spans="1:8" ht="15">
      <c r="A227" s="60" t="s">
        <v>803</v>
      </c>
      <c r="B227" s="60" t="s">
        <v>746</v>
      </c>
      <c r="C227" s="61">
        <v>1482960</v>
      </c>
      <c r="D227" s="46">
        <v>1478659</v>
      </c>
      <c r="E227" s="46">
        <v>4301</v>
      </c>
      <c r="F227" s="46">
        <f t="shared" si="5"/>
        <v>1482960</v>
      </c>
      <c r="G227" s="56" t="b">
        <f t="shared" si="6"/>
        <v>1</v>
      </c>
      <c r="H227" s="46">
        <v>543</v>
      </c>
    </row>
    <row r="228" spans="1:8" ht="15">
      <c r="A228" s="60" t="s">
        <v>65</v>
      </c>
      <c r="B228" s="60" t="s">
        <v>35</v>
      </c>
      <c r="C228" s="61">
        <v>1481385</v>
      </c>
      <c r="D228" s="46">
        <v>1440987</v>
      </c>
      <c r="E228" s="46">
        <v>40398</v>
      </c>
      <c r="F228" s="46">
        <f t="shared" si="5"/>
        <v>1481385</v>
      </c>
      <c r="G228" s="56" t="b">
        <f t="shared" si="6"/>
        <v>1</v>
      </c>
      <c r="H228" s="46">
        <v>307</v>
      </c>
    </row>
    <row r="229" spans="1:8" ht="15">
      <c r="A229" s="60" t="s">
        <v>1482</v>
      </c>
      <c r="B229" s="60" t="s">
        <v>1476</v>
      </c>
      <c r="C229" s="61">
        <v>1456759</v>
      </c>
      <c r="D229" s="46">
        <v>822077</v>
      </c>
      <c r="E229" s="46">
        <v>634682</v>
      </c>
      <c r="F229" s="46">
        <f t="shared" si="5"/>
        <v>1456759</v>
      </c>
      <c r="G229" s="56" t="b">
        <f t="shared" si="6"/>
        <v>1</v>
      </c>
      <c r="H229" s="46">
        <v>202</v>
      </c>
    </row>
    <row r="230" spans="1:8" ht="15">
      <c r="A230" s="60" t="s">
        <v>1110</v>
      </c>
      <c r="B230" s="60" t="s">
        <v>941</v>
      </c>
      <c r="C230" s="61">
        <v>1453811</v>
      </c>
      <c r="D230" s="46">
        <v>1104655</v>
      </c>
      <c r="E230" s="46">
        <v>349156</v>
      </c>
      <c r="F230" s="46">
        <f t="shared" si="5"/>
        <v>1453811</v>
      </c>
      <c r="G230" s="56" t="b">
        <f t="shared" si="6"/>
        <v>1</v>
      </c>
      <c r="H230" s="46">
        <v>79</v>
      </c>
    </row>
    <row r="231" spans="1:8" ht="15">
      <c r="A231" s="60" t="s">
        <v>669</v>
      </c>
      <c r="B231" s="60" t="s">
        <v>663</v>
      </c>
      <c r="C231" s="61">
        <v>1427953</v>
      </c>
      <c r="D231" s="46">
        <v>1402552</v>
      </c>
      <c r="E231" s="46">
        <v>25401</v>
      </c>
      <c r="F231" s="46">
        <f t="shared" si="5"/>
        <v>1427953</v>
      </c>
      <c r="G231" s="56" t="b">
        <f t="shared" si="6"/>
        <v>1</v>
      </c>
      <c r="H231" s="46">
        <v>501</v>
      </c>
    </row>
    <row r="232" spans="1:8" ht="15">
      <c r="A232" s="60" t="s">
        <v>1004</v>
      </c>
      <c r="B232" s="60" t="s">
        <v>941</v>
      </c>
      <c r="C232" s="61">
        <v>1419329</v>
      </c>
      <c r="D232" s="46">
        <v>555610</v>
      </c>
      <c r="E232" s="46">
        <v>863719</v>
      </c>
      <c r="F232" s="46">
        <f t="shared" si="5"/>
        <v>1419329</v>
      </c>
      <c r="G232" s="56" t="b">
        <f t="shared" si="6"/>
        <v>1</v>
      </c>
      <c r="H232" s="46">
        <v>44</v>
      </c>
    </row>
    <row r="233" spans="1:8" ht="15">
      <c r="A233" s="60" t="s">
        <v>1463</v>
      </c>
      <c r="B233" s="60" t="s">
        <v>1433</v>
      </c>
      <c r="C233" s="61">
        <v>1411728</v>
      </c>
      <c r="D233" s="46">
        <v>1287673</v>
      </c>
      <c r="E233" s="46">
        <v>124055</v>
      </c>
      <c r="F233" s="46">
        <f aca="true" t="shared" si="7" ref="F233:F296">D233+E233</f>
        <v>1411728</v>
      </c>
      <c r="G233" s="56" t="b">
        <f aca="true" t="shared" si="8" ref="G233:G296">C233=F233</f>
        <v>1</v>
      </c>
      <c r="H233" s="46">
        <v>196</v>
      </c>
    </row>
    <row r="234" spans="1:8" ht="15">
      <c r="A234" s="60" t="s">
        <v>429</v>
      </c>
      <c r="B234" s="60" t="s">
        <v>384</v>
      </c>
      <c r="C234" s="61">
        <v>1406734</v>
      </c>
      <c r="D234" s="46">
        <v>1381232</v>
      </c>
      <c r="E234" s="46">
        <v>25502</v>
      </c>
      <c r="F234" s="46">
        <f t="shared" si="7"/>
        <v>1406734</v>
      </c>
      <c r="G234" s="56" t="b">
        <f t="shared" si="8"/>
        <v>1</v>
      </c>
      <c r="H234" s="46">
        <v>429</v>
      </c>
    </row>
    <row r="235" spans="1:8" ht="15">
      <c r="A235" s="60" t="s">
        <v>1508</v>
      </c>
      <c r="B235" s="60" t="s">
        <v>1476</v>
      </c>
      <c r="C235" s="61">
        <v>1393118</v>
      </c>
      <c r="D235" s="46">
        <v>1306618</v>
      </c>
      <c r="E235" s="46">
        <v>86500</v>
      </c>
      <c r="F235" s="46">
        <f t="shared" si="7"/>
        <v>1393118</v>
      </c>
      <c r="G235" s="56" t="b">
        <f t="shared" si="8"/>
        <v>1</v>
      </c>
      <c r="H235" s="46">
        <v>211</v>
      </c>
    </row>
    <row r="236" spans="1:8" ht="15">
      <c r="A236" s="60" t="s">
        <v>1528</v>
      </c>
      <c r="B236" s="60" t="s">
        <v>1476</v>
      </c>
      <c r="C236" s="61">
        <v>1386488</v>
      </c>
      <c r="D236" s="46">
        <v>723688</v>
      </c>
      <c r="E236" s="46">
        <v>662800</v>
      </c>
      <c r="F236" s="46">
        <f t="shared" si="7"/>
        <v>1386488</v>
      </c>
      <c r="G236" s="56" t="b">
        <f t="shared" si="8"/>
        <v>1</v>
      </c>
      <c r="H236" s="46">
        <v>218</v>
      </c>
    </row>
    <row r="237" spans="1:8" ht="15">
      <c r="A237" s="60" t="s">
        <v>778</v>
      </c>
      <c r="B237" s="60" t="s">
        <v>746</v>
      </c>
      <c r="C237" s="61">
        <v>1326490</v>
      </c>
      <c r="D237" s="46">
        <v>1254025</v>
      </c>
      <c r="E237" s="46">
        <v>72465</v>
      </c>
      <c r="F237" s="46">
        <f t="shared" si="7"/>
        <v>1326490</v>
      </c>
      <c r="G237" s="56" t="b">
        <f t="shared" si="8"/>
        <v>1</v>
      </c>
      <c r="H237" s="46">
        <v>534</v>
      </c>
    </row>
    <row r="238" spans="1:8" ht="15">
      <c r="A238" s="60" t="s">
        <v>1502</v>
      </c>
      <c r="B238" s="60" t="s">
        <v>1476</v>
      </c>
      <c r="C238" s="61">
        <v>1309635</v>
      </c>
      <c r="D238" s="46">
        <v>633844</v>
      </c>
      <c r="E238" s="46">
        <v>675791</v>
      </c>
      <c r="F238" s="46">
        <f t="shared" si="7"/>
        <v>1309635</v>
      </c>
      <c r="G238" s="56" t="b">
        <f t="shared" si="8"/>
        <v>1</v>
      </c>
      <c r="H238" s="46">
        <v>209</v>
      </c>
    </row>
    <row r="239" spans="1:8" ht="15">
      <c r="A239" s="60" t="s">
        <v>160</v>
      </c>
      <c r="B239" s="60" t="s">
        <v>109</v>
      </c>
      <c r="C239" s="61">
        <v>1309413</v>
      </c>
      <c r="D239" s="46">
        <v>247964</v>
      </c>
      <c r="E239" s="46">
        <v>1061449</v>
      </c>
      <c r="F239" s="46">
        <f t="shared" si="7"/>
        <v>1309413</v>
      </c>
      <c r="G239" s="56" t="b">
        <f t="shared" si="8"/>
        <v>1</v>
      </c>
      <c r="H239" s="46">
        <v>339</v>
      </c>
    </row>
    <row r="240" spans="1:8" ht="15">
      <c r="A240" s="60" t="s">
        <v>744</v>
      </c>
      <c r="B240" s="60" t="s">
        <v>663</v>
      </c>
      <c r="C240" s="61">
        <v>1307600</v>
      </c>
      <c r="D240" s="46">
        <v>1031405</v>
      </c>
      <c r="E240" s="46">
        <v>276195</v>
      </c>
      <c r="F240" s="46">
        <f t="shared" si="7"/>
        <v>1307600</v>
      </c>
      <c r="G240" s="56" t="b">
        <f t="shared" si="8"/>
        <v>1</v>
      </c>
      <c r="H240" s="46">
        <v>523</v>
      </c>
    </row>
    <row r="241" spans="1:8" ht="15">
      <c r="A241" s="60" t="s">
        <v>1133</v>
      </c>
      <c r="B241" s="60" t="s">
        <v>941</v>
      </c>
      <c r="C241" s="61">
        <v>1304794</v>
      </c>
      <c r="D241" s="46">
        <v>1267943</v>
      </c>
      <c r="E241" s="46">
        <v>36851</v>
      </c>
      <c r="F241" s="46">
        <f t="shared" si="7"/>
        <v>1304794</v>
      </c>
      <c r="G241" s="56" t="b">
        <f t="shared" si="8"/>
        <v>1</v>
      </c>
      <c r="H241" s="46">
        <v>87</v>
      </c>
    </row>
    <row r="242" spans="1:8" ht="15">
      <c r="A242" s="60" t="s">
        <v>1537</v>
      </c>
      <c r="B242" s="60" t="s">
        <v>1476</v>
      </c>
      <c r="C242" s="61">
        <v>1280969</v>
      </c>
      <c r="D242" s="46">
        <v>1061709</v>
      </c>
      <c r="E242" s="46">
        <v>219260</v>
      </c>
      <c r="F242" s="46">
        <f t="shared" si="7"/>
        <v>1280969</v>
      </c>
      <c r="G242" s="56" t="b">
        <f t="shared" si="8"/>
        <v>1</v>
      </c>
      <c r="H242" s="46">
        <v>221</v>
      </c>
    </row>
    <row r="243" spans="1:8" ht="15">
      <c r="A243" s="60" t="s">
        <v>312</v>
      </c>
      <c r="B243" s="60" t="s">
        <v>267</v>
      </c>
      <c r="C243" s="61">
        <v>1268103</v>
      </c>
      <c r="D243" s="46">
        <v>1133506</v>
      </c>
      <c r="E243" s="46">
        <v>134597</v>
      </c>
      <c r="F243" s="46">
        <f t="shared" si="7"/>
        <v>1268103</v>
      </c>
      <c r="G243" s="56" t="b">
        <f t="shared" si="8"/>
        <v>1</v>
      </c>
      <c r="H243" s="46">
        <v>390</v>
      </c>
    </row>
    <row r="244" spans="1:8" ht="15">
      <c r="A244" s="60" t="s">
        <v>458</v>
      </c>
      <c r="B244" s="60" t="s">
        <v>384</v>
      </c>
      <c r="C244" s="61">
        <v>1267957</v>
      </c>
      <c r="D244" s="46">
        <v>1057507</v>
      </c>
      <c r="E244" s="46">
        <v>210450</v>
      </c>
      <c r="F244" s="46">
        <f t="shared" si="7"/>
        <v>1267957</v>
      </c>
      <c r="G244" s="56" t="b">
        <f t="shared" si="8"/>
        <v>1</v>
      </c>
      <c r="H244" s="46">
        <v>439</v>
      </c>
    </row>
    <row r="245" spans="1:8" ht="15">
      <c r="A245" s="60" t="s">
        <v>1323</v>
      </c>
      <c r="B245" s="60" t="s">
        <v>1272</v>
      </c>
      <c r="C245" s="61">
        <v>1257124</v>
      </c>
      <c r="D245" s="46">
        <v>1116024</v>
      </c>
      <c r="E245" s="46">
        <v>141100</v>
      </c>
      <c r="F245" s="46">
        <f t="shared" si="7"/>
        <v>1257124</v>
      </c>
      <c r="G245" s="56" t="b">
        <f t="shared" si="8"/>
        <v>1</v>
      </c>
      <c r="H245" s="46">
        <v>150</v>
      </c>
    </row>
    <row r="246" spans="1:8" ht="15">
      <c r="A246" s="60" t="s">
        <v>950</v>
      </c>
      <c r="B246" s="60" t="s">
        <v>941</v>
      </c>
      <c r="C246" s="61">
        <v>1253443</v>
      </c>
      <c r="D246" s="46">
        <v>1134173</v>
      </c>
      <c r="E246" s="46">
        <v>119270</v>
      </c>
      <c r="F246" s="46">
        <f t="shared" si="7"/>
        <v>1253443</v>
      </c>
      <c r="G246" s="56" t="b">
        <f t="shared" si="8"/>
        <v>1</v>
      </c>
      <c r="H246" s="46">
        <v>26</v>
      </c>
    </row>
    <row r="247" spans="1:8" ht="15">
      <c r="A247" s="60" t="s">
        <v>1287</v>
      </c>
      <c r="B247" s="60" t="s">
        <v>1272</v>
      </c>
      <c r="C247" s="61">
        <v>1232776</v>
      </c>
      <c r="D247" s="46">
        <v>1216075</v>
      </c>
      <c r="E247" s="46">
        <v>16701</v>
      </c>
      <c r="F247" s="46">
        <f t="shared" si="7"/>
        <v>1232776</v>
      </c>
      <c r="G247" s="56" t="b">
        <f t="shared" si="8"/>
        <v>1</v>
      </c>
      <c r="H247" s="46">
        <v>138</v>
      </c>
    </row>
    <row r="248" spans="1:8" ht="15">
      <c r="A248" s="60" t="s">
        <v>1022</v>
      </c>
      <c r="B248" s="60" t="s">
        <v>941</v>
      </c>
      <c r="C248" s="61">
        <v>1230635</v>
      </c>
      <c r="D248" s="46">
        <v>978115</v>
      </c>
      <c r="E248" s="46">
        <v>252520</v>
      </c>
      <c r="F248" s="46">
        <f t="shared" si="7"/>
        <v>1230635</v>
      </c>
      <c r="G248" s="56" t="b">
        <f t="shared" si="8"/>
        <v>1</v>
      </c>
      <c r="H248" s="46">
        <v>50</v>
      </c>
    </row>
    <row r="249" spans="1:8" ht="15">
      <c r="A249" s="60" t="s">
        <v>1556</v>
      </c>
      <c r="B249" s="60" t="s">
        <v>1541</v>
      </c>
      <c r="C249" s="61">
        <v>1228088</v>
      </c>
      <c r="D249" s="46">
        <v>1066614</v>
      </c>
      <c r="E249" s="46">
        <v>161474</v>
      </c>
      <c r="F249" s="46">
        <f t="shared" si="7"/>
        <v>1228088</v>
      </c>
      <c r="G249" s="56" t="b">
        <f t="shared" si="8"/>
        <v>1</v>
      </c>
      <c r="H249" s="46">
        <v>227</v>
      </c>
    </row>
    <row r="250" spans="1:8" ht="15">
      <c r="A250" s="60" t="s">
        <v>441</v>
      </c>
      <c r="B250" s="60" t="s">
        <v>384</v>
      </c>
      <c r="C250" s="61">
        <v>1223147</v>
      </c>
      <c r="D250" s="46">
        <v>1223146</v>
      </c>
      <c r="E250" s="46">
        <v>1</v>
      </c>
      <c r="F250" s="46">
        <f t="shared" si="7"/>
        <v>1223147</v>
      </c>
      <c r="G250" s="56" t="b">
        <f t="shared" si="8"/>
        <v>1</v>
      </c>
      <c r="H250" s="46">
        <v>433</v>
      </c>
    </row>
    <row r="251" spans="1:8" ht="15">
      <c r="A251" s="60" t="s">
        <v>595</v>
      </c>
      <c r="B251" s="60" t="s">
        <v>583</v>
      </c>
      <c r="C251" s="61">
        <v>1215521</v>
      </c>
      <c r="D251" s="46">
        <v>1080791</v>
      </c>
      <c r="E251" s="46">
        <v>134730</v>
      </c>
      <c r="F251" s="46">
        <f t="shared" si="7"/>
        <v>1215521</v>
      </c>
      <c r="G251" s="56" t="b">
        <f t="shared" si="8"/>
        <v>1</v>
      </c>
      <c r="H251" s="46">
        <v>481</v>
      </c>
    </row>
    <row r="252" spans="1:8" ht="15">
      <c r="A252" s="60" t="s">
        <v>934</v>
      </c>
      <c r="B252" s="60" t="s">
        <v>871</v>
      </c>
      <c r="C252" s="61">
        <v>1211875</v>
      </c>
      <c r="D252" s="46">
        <v>1049925</v>
      </c>
      <c r="E252" s="46">
        <v>161950</v>
      </c>
      <c r="F252" s="46">
        <f t="shared" si="7"/>
        <v>1211875</v>
      </c>
      <c r="G252" s="56" t="b">
        <f t="shared" si="8"/>
        <v>1</v>
      </c>
      <c r="H252" s="46">
        <v>21</v>
      </c>
    </row>
    <row r="253" spans="1:8" ht="15">
      <c r="A253" s="60" t="s">
        <v>1326</v>
      </c>
      <c r="B253" s="60" t="s">
        <v>1272</v>
      </c>
      <c r="C253" s="61">
        <v>1198019</v>
      </c>
      <c r="D253" s="46">
        <v>1198019</v>
      </c>
      <c r="E253" s="46">
        <v>0</v>
      </c>
      <c r="F253" s="46">
        <f t="shared" si="7"/>
        <v>1198019</v>
      </c>
      <c r="G253" s="56" t="b">
        <f t="shared" si="8"/>
        <v>1</v>
      </c>
      <c r="H253" s="46">
        <v>151</v>
      </c>
    </row>
    <row r="254" spans="1:8" ht="15">
      <c r="A254" s="60" t="s">
        <v>133</v>
      </c>
      <c r="B254" s="60" t="s">
        <v>109</v>
      </c>
      <c r="C254" s="61">
        <v>1190967</v>
      </c>
      <c r="D254" s="46">
        <v>1091609</v>
      </c>
      <c r="E254" s="46">
        <v>99358</v>
      </c>
      <c r="F254" s="46">
        <f t="shared" si="7"/>
        <v>1190967</v>
      </c>
      <c r="G254" s="56" t="b">
        <f t="shared" si="8"/>
        <v>1</v>
      </c>
      <c r="H254" s="46">
        <v>330</v>
      </c>
    </row>
    <row r="255" spans="1:8" ht="15">
      <c r="A255" s="60" t="s">
        <v>631</v>
      </c>
      <c r="B255" s="60" t="s">
        <v>583</v>
      </c>
      <c r="C255" s="61">
        <v>1184696</v>
      </c>
      <c r="D255" s="46">
        <v>873400</v>
      </c>
      <c r="E255" s="46">
        <v>311296</v>
      </c>
      <c r="F255" s="46">
        <f t="shared" si="7"/>
        <v>1184696</v>
      </c>
      <c r="G255" s="56" t="b">
        <f t="shared" si="8"/>
        <v>1</v>
      </c>
      <c r="H255" s="46">
        <v>488</v>
      </c>
    </row>
    <row r="256" spans="1:8" ht="15">
      <c r="A256" s="60" t="s">
        <v>1699</v>
      </c>
      <c r="B256" s="60" t="s">
        <v>1649</v>
      </c>
      <c r="C256" s="61">
        <v>1171971</v>
      </c>
      <c r="D256" s="46">
        <v>1149641</v>
      </c>
      <c r="E256" s="46">
        <v>22330</v>
      </c>
      <c r="F256" s="46">
        <f t="shared" si="7"/>
        <v>1171971</v>
      </c>
      <c r="G256" s="56" t="b">
        <f t="shared" si="8"/>
        <v>1</v>
      </c>
      <c r="H256" s="46">
        <v>275</v>
      </c>
    </row>
    <row r="257" spans="1:8" ht="15">
      <c r="A257" s="60" t="s">
        <v>1071</v>
      </c>
      <c r="B257" s="60" t="s">
        <v>941</v>
      </c>
      <c r="C257" s="61">
        <v>1170748</v>
      </c>
      <c r="D257" s="46">
        <v>1169148</v>
      </c>
      <c r="E257" s="46">
        <v>1600</v>
      </c>
      <c r="F257" s="46">
        <f t="shared" si="7"/>
        <v>1170748</v>
      </c>
      <c r="G257" s="56" t="b">
        <f t="shared" si="8"/>
        <v>1</v>
      </c>
      <c r="H257" s="46">
        <v>66</v>
      </c>
    </row>
    <row r="258" spans="1:8" ht="15">
      <c r="A258" s="60" t="s">
        <v>522</v>
      </c>
      <c r="B258" s="60" t="s">
        <v>483</v>
      </c>
      <c r="C258" s="61">
        <v>1168610</v>
      </c>
      <c r="D258" s="46">
        <v>1087135</v>
      </c>
      <c r="E258" s="46">
        <v>81475</v>
      </c>
      <c r="F258" s="46">
        <f t="shared" si="7"/>
        <v>1168610</v>
      </c>
      <c r="G258" s="56" t="b">
        <f t="shared" si="8"/>
        <v>1</v>
      </c>
      <c r="H258" s="46">
        <v>460</v>
      </c>
    </row>
    <row r="259" spans="1:8" ht="15">
      <c r="A259" s="60" t="s">
        <v>145</v>
      </c>
      <c r="B259" s="60" t="s">
        <v>109</v>
      </c>
      <c r="C259" s="61">
        <v>1167562</v>
      </c>
      <c r="D259" s="46">
        <v>1101312</v>
      </c>
      <c r="E259" s="46">
        <v>66250</v>
      </c>
      <c r="F259" s="46">
        <f t="shared" si="7"/>
        <v>1167562</v>
      </c>
      <c r="G259" s="56" t="b">
        <f t="shared" si="8"/>
        <v>1</v>
      </c>
      <c r="H259" s="46">
        <v>334</v>
      </c>
    </row>
    <row r="260" spans="1:8" ht="15">
      <c r="A260" s="60" t="s">
        <v>1265</v>
      </c>
      <c r="B260" s="60" t="s">
        <v>1152</v>
      </c>
      <c r="C260" s="61">
        <v>1153797</v>
      </c>
      <c r="D260" s="46">
        <v>546007</v>
      </c>
      <c r="E260" s="46">
        <v>607790</v>
      </c>
      <c r="F260" s="46">
        <f t="shared" si="7"/>
        <v>1153797</v>
      </c>
      <c r="G260" s="56" t="b">
        <f t="shared" si="8"/>
        <v>1</v>
      </c>
      <c r="H260" s="46">
        <v>131</v>
      </c>
    </row>
    <row r="261" spans="1:8" ht="15">
      <c r="A261" s="60" t="s">
        <v>1479</v>
      </c>
      <c r="B261" s="60" t="s">
        <v>1476</v>
      </c>
      <c r="C261" s="61">
        <v>1152194</v>
      </c>
      <c r="D261" s="46">
        <v>724413</v>
      </c>
      <c r="E261" s="46">
        <v>427781</v>
      </c>
      <c r="F261" s="46">
        <f t="shared" si="7"/>
        <v>1152194</v>
      </c>
      <c r="G261" s="56" t="b">
        <f t="shared" si="8"/>
        <v>1</v>
      </c>
      <c r="H261" s="46">
        <v>201</v>
      </c>
    </row>
    <row r="262" spans="1:8" ht="15">
      <c r="A262" s="60" t="s">
        <v>678</v>
      </c>
      <c r="B262" s="60" t="s">
        <v>663</v>
      </c>
      <c r="C262" s="61">
        <v>1145898</v>
      </c>
      <c r="D262" s="46">
        <v>1069418</v>
      </c>
      <c r="E262" s="46">
        <v>76480</v>
      </c>
      <c r="F262" s="46">
        <f t="shared" si="7"/>
        <v>1145898</v>
      </c>
      <c r="G262" s="56" t="b">
        <f t="shared" si="8"/>
        <v>1</v>
      </c>
      <c r="H262" s="46">
        <v>504</v>
      </c>
    </row>
    <row r="263" spans="1:8" ht="15">
      <c r="A263" s="60" t="s">
        <v>324</v>
      </c>
      <c r="B263" s="60" t="s">
        <v>267</v>
      </c>
      <c r="C263" s="61">
        <v>1143492</v>
      </c>
      <c r="D263" s="46">
        <v>1103490</v>
      </c>
      <c r="E263" s="46">
        <v>40002</v>
      </c>
      <c r="F263" s="46">
        <f t="shared" si="7"/>
        <v>1143492</v>
      </c>
      <c r="G263" s="56" t="b">
        <f t="shared" si="8"/>
        <v>1</v>
      </c>
      <c r="H263" s="46">
        <v>394</v>
      </c>
    </row>
    <row r="264" spans="1:8" ht="15">
      <c r="A264" s="60" t="s">
        <v>1320</v>
      </c>
      <c r="B264" s="60" t="s">
        <v>1272</v>
      </c>
      <c r="C264" s="61">
        <v>1141355</v>
      </c>
      <c r="D264" s="46">
        <v>1094080</v>
      </c>
      <c r="E264" s="46">
        <v>47275</v>
      </c>
      <c r="F264" s="46">
        <f t="shared" si="7"/>
        <v>1141355</v>
      </c>
      <c r="G264" s="56" t="b">
        <f t="shared" si="8"/>
        <v>1</v>
      </c>
      <c r="H264" s="46">
        <v>149</v>
      </c>
    </row>
    <row r="265" spans="1:8" ht="15">
      <c r="A265" s="60" t="s">
        <v>1221</v>
      </c>
      <c r="B265" s="60" t="s">
        <v>1152</v>
      </c>
      <c r="C265" s="61">
        <v>1140853</v>
      </c>
      <c r="D265" s="46">
        <v>1118802</v>
      </c>
      <c r="E265" s="46">
        <v>22051</v>
      </c>
      <c r="F265" s="46">
        <f t="shared" si="7"/>
        <v>1140853</v>
      </c>
      <c r="G265" s="56" t="b">
        <f t="shared" si="8"/>
        <v>1</v>
      </c>
      <c r="H265" s="46">
        <v>116</v>
      </c>
    </row>
    <row r="266" spans="1:8" ht="15">
      <c r="A266" s="60" t="s">
        <v>1523</v>
      </c>
      <c r="B266" s="60" t="s">
        <v>1476</v>
      </c>
      <c r="C266" s="61">
        <v>1133189</v>
      </c>
      <c r="D266" s="46">
        <v>716738</v>
      </c>
      <c r="E266" s="46">
        <v>416451</v>
      </c>
      <c r="F266" s="46">
        <f t="shared" si="7"/>
        <v>1133189</v>
      </c>
      <c r="G266" s="56" t="b">
        <f t="shared" si="8"/>
        <v>1</v>
      </c>
      <c r="H266" s="46">
        <v>216</v>
      </c>
    </row>
    <row r="267" spans="1:8" ht="15">
      <c r="A267" s="60" t="s">
        <v>226</v>
      </c>
      <c r="B267" s="60" t="s">
        <v>109</v>
      </c>
      <c r="C267" s="61">
        <v>1130193</v>
      </c>
      <c r="D267" s="46">
        <v>616913</v>
      </c>
      <c r="E267" s="46">
        <v>513280</v>
      </c>
      <c r="F267" s="46">
        <f t="shared" si="7"/>
        <v>1130193</v>
      </c>
      <c r="G267" s="56" t="b">
        <f t="shared" si="8"/>
        <v>1</v>
      </c>
      <c r="H267" s="46">
        <v>361</v>
      </c>
    </row>
    <row r="268" spans="1:8" ht="15">
      <c r="A268" s="60" t="s">
        <v>1001</v>
      </c>
      <c r="B268" s="60" t="s">
        <v>941</v>
      </c>
      <c r="C268" s="61">
        <v>1127595</v>
      </c>
      <c r="D268" s="46">
        <v>619115</v>
      </c>
      <c r="E268" s="46">
        <v>508480</v>
      </c>
      <c r="F268" s="46">
        <f t="shared" si="7"/>
        <v>1127595</v>
      </c>
      <c r="G268" s="56" t="b">
        <f t="shared" si="8"/>
        <v>1</v>
      </c>
      <c r="H268" s="46">
        <v>43</v>
      </c>
    </row>
    <row r="269" spans="1:8" ht="15">
      <c r="A269" s="60" t="s">
        <v>464</v>
      </c>
      <c r="B269" s="60" t="s">
        <v>384</v>
      </c>
      <c r="C269" s="61">
        <v>1122850</v>
      </c>
      <c r="D269" s="46">
        <v>1120050</v>
      </c>
      <c r="E269" s="46">
        <v>2800</v>
      </c>
      <c r="F269" s="46">
        <f t="shared" si="7"/>
        <v>1122850</v>
      </c>
      <c r="G269" s="56" t="b">
        <f t="shared" si="8"/>
        <v>1</v>
      </c>
      <c r="H269" s="46">
        <v>441</v>
      </c>
    </row>
    <row r="270" spans="1:8" ht="15">
      <c r="A270" s="60" t="s">
        <v>1064</v>
      </c>
      <c r="B270" s="60" t="s">
        <v>941</v>
      </c>
      <c r="C270" s="61">
        <v>1115142</v>
      </c>
      <c r="D270" s="46">
        <v>1033840</v>
      </c>
      <c r="E270" s="46">
        <v>81302</v>
      </c>
      <c r="F270" s="46">
        <f t="shared" si="7"/>
        <v>1115142</v>
      </c>
      <c r="G270" s="56" t="b">
        <f t="shared" si="8"/>
        <v>1</v>
      </c>
      <c r="H270" s="46">
        <v>64</v>
      </c>
    </row>
    <row r="271" spans="1:8" ht="15">
      <c r="A271" s="60" t="s">
        <v>870</v>
      </c>
      <c r="B271" s="60" t="s">
        <v>811</v>
      </c>
      <c r="C271" s="61">
        <v>1115100</v>
      </c>
      <c r="D271" s="46">
        <v>23280</v>
      </c>
      <c r="E271" s="46">
        <v>1091820</v>
      </c>
      <c r="F271" s="46">
        <f t="shared" si="7"/>
        <v>1115100</v>
      </c>
      <c r="G271" s="56" t="b">
        <f t="shared" si="8"/>
        <v>1</v>
      </c>
      <c r="H271" s="46">
        <v>567</v>
      </c>
    </row>
    <row r="272" spans="1:8" ht="15">
      <c r="A272" s="60" t="s">
        <v>959</v>
      </c>
      <c r="B272" s="60" t="s">
        <v>941</v>
      </c>
      <c r="C272" s="61">
        <v>1109496</v>
      </c>
      <c r="D272" s="46">
        <v>1055278</v>
      </c>
      <c r="E272" s="46">
        <v>54218</v>
      </c>
      <c r="F272" s="46">
        <f t="shared" si="7"/>
        <v>1109496</v>
      </c>
      <c r="G272" s="56" t="b">
        <f t="shared" si="8"/>
        <v>1</v>
      </c>
      <c r="H272" s="46">
        <v>29</v>
      </c>
    </row>
    <row r="273" spans="1:8" ht="15">
      <c r="A273" s="60" t="s">
        <v>1553</v>
      </c>
      <c r="B273" s="60" t="s">
        <v>1541</v>
      </c>
      <c r="C273" s="61">
        <v>1082384</v>
      </c>
      <c r="D273" s="46">
        <v>1039264</v>
      </c>
      <c r="E273" s="46">
        <v>43120</v>
      </c>
      <c r="F273" s="46">
        <f t="shared" si="7"/>
        <v>1082384</v>
      </c>
      <c r="G273" s="56" t="b">
        <f t="shared" si="8"/>
        <v>1</v>
      </c>
      <c r="H273" s="46">
        <v>226</v>
      </c>
    </row>
    <row r="274" spans="1:8" ht="15">
      <c r="A274" s="60" t="s">
        <v>1570</v>
      </c>
      <c r="B274" s="60" t="s">
        <v>1541</v>
      </c>
      <c r="C274" s="61">
        <v>1080120</v>
      </c>
      <c r="D274" s="46">
        <v>776979</v>
      </c>
      <c r="E274" s="46">
        <v>303141</v>
      </c>
      <c r="F274" s="46">
        <f t="shared" si="7"/>
        <v>1080120</v>
      </c>
      <c r="G274" s="56" t="b">
        <f t="shared" si="8"/>
        <v>1</v>
      </c>
      <c r="H274" s="46">
        <v>232</v>
      </c>
    </row>
    <row r="275" spans="1:8" ht="15">
      <c r="A275" s="60" t="s">
        <v>470</v>
      </c>
      <c r="B275" s="60" t="s">
        <v>384</v>
      </c>
      <c r="C275" s="61">
        <v>1077000</v>
      </c>
      <c r="D275" s="46">
        <v>1069600</v>
      </c>
      <c r="E275" s="46">
        <v>7400</v>
      </c>
      <c r="F275" s="46">
        <f t="shared" si="7"/>
        <v>1077000</v>
      </c>
      <c r="G275" s="56" t="b">
        <f t="shared" si="8"/>
        <v>1</v>
      </c>
      <c r="H275" s="46">
        <v>443</v>
      </c>
    </row>
    <row r="276" spans="1:8" ht="15">
      <c r="A276" s="60" t="s">
        <v>229</v>
      </c>
      <c r="B276" s="60" t="s">
        <v>109</v>
      </c>
      <c r="C276" s="61">
        <v>1075386</v>
      </c>
      <c r="D276" s="46">
        <v>325051</v>
      </c>
      <c r="E276" s="46">
        <v>750335</v>
      </c>
      <c r="F276" s="46">
        <f t="shared" si="7"/>
        <v>1075386</v>
      </c>
      <c r="G276" s="56" t="b">
        <f t="shared" si="8"/>
        <v>1</v>
      </c>
      <c r="H276" s="46">
        <v>362</v>
      </c>
    </row>
    <row r="277" spans="1:8" ht="15">
      <c r="A277" s="60" t="s">
        <v>360</v>
      </c>
      <c r="B277" s="60" t="s">
        <v>267</v>
      </c>
      <c r="C277" s="61">
        <v>1070873</v>
      </c>
      <c r="D277" s="46">
        <v>944053</v>
      </c>
      <c r="E277" s="46">
        <v>126820</v>
      </c>
      <c r="F277" s="46">
        <f t="shared" si="7"/>
        <v>1070873</v>
      </c>
      <c r="G277" s="56" t="b">
        <f t="shared" si="8"/>
        <v>1</v>
      </c>
      <c r="H277" s="46">
        <v>406</v>
      </c>
    </row>
    <row r="278" spans="1:8" ht="15">
      <c r="A278" s="60" t="s">
        <v>559</v>
      </c>
      <c r="B278" s="60" t="s">
        <v>532</v>
      </c>
      <c r="C278" s="61">
        <v>1064202</v>
      </c>
      <c r="D278" s="46">
        <v>1034082</v>
      </c>
      <c r="E278" s="46">
        <v>30120</v>
      </c>
      <c r="F278" s="46">
        <f t="shared" si="7"/>
        <v>1064202</v>
      </c>
      <c r="G278" s="56" t="b">
        <f t="shared" si="8"/>
        <v>1</v>
      </c>
      <c r="H278" s="46">
        <v>472</v>
      </c>
    </row>
    <row r="279" spans="1:8" ht="15">
      <c r="A279" s="60" t="s">
        <v>1673</v>
      </c>
      <c r="B279" s="60" t="s">
        <v>1649</v>
      </c>
      <c r="C279" s="61">
        <v>1062300</v>
      </c>
      <c r="D279" s="46">
        <v>1015861</v>
      </c>
      <c r="E279" s="46">
        <v>46439</v>
      </c>
      <c r="F279" s="46">
        <f t="shared" si="7"/>
        <v>1062300</v>
      </c>
      <c r="G279" s="56" t="b">
        <f t="shared" si="8"/>
        <v>1</v>
      </c>
      <c r="H279" s="46">
        <v>266</v>
      </c>
    </row>
    <row r="280" spans="1:8" ht="15">
      <c r="A280" s="60" t="s">
        <v>1098</v>
      </c>
      <c r="B280" s="60" t="s">
        <v>941</v>
      </c>
      <c r="C280" s="61">
        <v>1029950</v>
      </c>
      <c r="D280" s="46">
        <v>947450</v>
      </c>
      <c r="E280" s="46">
        <v>82500</v>
      </c>
      <c r="F280" s="46">
        <f t="shared" si="7"/>
        <v>1029950</v>
      </c>
      <c r="G280" s="56" t="b">
        <f t="shared" si="8"/>
        <v>1</v>
      </c>
      <c r="H280" s="46">
        <v>75</v>
      </c>
    </row>
    <row r="281" spans="1:8" ht="15">
      <c r="A281" s="60" t="s">
        <v>556</v>
      </c>
      <c r="B281" s="60" t="s">
        <v>532</v>
      </c>
      <c r="C281" s="61">
        <v>1023328</v>
      </c>
      <c r="D281" s="46">
        <v>873785</v>
      </c>
      <c r="E281" s="46">
        <v>149543</v>
      </c>
      <c r="F281" s="46">
        <f t="shared" si="7"/>
        <v>1023328</v>
      </c>
      <c r="G281" s="56" t="b">
        <f t="shared" si="8"/>
        <v>1</v>
      </c>
      <c r="H281" s="46">
        <v>471</v>
      </c>
    </row>
    <row r="282" spans="1:8" ht="15">
      <c r="A282" s="60" t="s">
        <v>252</v>
      </c>
      <c r="B282" s="60" t="s">
        <v>109</v>
      </c>
      <c r="C282" s="61">
        <v>1022806</v>
      </c>
      <c r="D282" s="46">
        <v>1000756</v>
      </c>
      <c r="E282" s="46">
        <v>22050</v>
      </c>
      <c r="F282" s="46">
        <f t="shared" si="7"/>
        <v>1022806</v>
      </c>
      <c r="G282" s="56" t="b">
        <f t="shared" si="8"/>
        <v>1</v>
      </c>
      <c r="H282" s="46">
        <v>370</v>
      </c>
    </row>
    <row r="283" spans="1:8" ht="15">
      <c r="A283" s="60" t="s">
        <v>495</v>
      </c>
      <c r="B283" s="60" t="s">
        <v>483</v>
      </c>
      <c r="C283" s="61">
        <v>1019984</v>
      </c>
      <c r="D283" s="46">
        <v>990282</v>
      </c>
      <c r="E283" s="46">
        <v>29702</v>
      </c>
      <c r="F283" s="46">
        <f t="shared" si="7"/>
        <v>1019984</v>
      </c>
      <c r="G283" s="56" t="b">
        <f t="shared" si="8"/>
        <v>1</v>
      </c>
      <c r="H283" s="46">
        <v>451</v>
      </c>
    </row>
    <row r="284" spans="1:8" ht="15">
      <c r="A284" s="60" t="s">
        <v>244</v>
      </c>
      <c r="B284" s="60" t="s">
        <v>109</v>
      </c>
      <c r="C284" s="61">
        <v>1013872</v>
      </c>
      <c r="D284" s="46">
        <v>916833</v>
      </c>
      <c r="E284" s="46">
        <v>97039</v>
      </c>
      <c r="F284" s="46">
        <f t="shared" si="7"/>
        <v>1013872</v>
      </c>
      <c r="G284" s="56" t="b">
        <f t="shared" si="8"/>
        <v>1</v>
      </c>
      <c r="H284" s="46">
        <v>367</v>
      </c>
    </row>
    <row r="285" spans="1:8" ht="15">
      <c r="A285" s="60" t="s">
        <v>562</v>
      </c>
      <c r="B285" s="60" t="s">
        <v>532</v>
      </c>
      <c r="C285" s="61">
        <v>1001068</v>
      </c>
      <c r="D285" s="46">
        <v>826117</v>
      </c>
      <c r="E285" s="46">
        <v>174951</v>
      </c>
      <c r="F285" s="46">
        <f t="shared" si="7"/>
        <v>1001068</v>
      </c>
      <c r="G285" s="56" t="b">
        <f t="shared" si="8"/>
        <v>1</v>
      </c>
      <c r="H285" s="46">
        <v>473</v>
      </c>
    </row>
    <row r="286" spans="1:8" ht="15">
      <c r="A286" s="60" t="s">
        <v>270</v>
      </c>
      <c r="B286" s="60" t="s">
        <v>267</v>
      </c>
      <c r="C286" s="61">
        <v>996968</v>
      </c>
      <c r="D286" s="46">
        <v>777918</v>
      </c>
      <c r="E286" s="46">
        <v>219050</v>
      </c>
      <c r="F286" s="46">
        <f t="shared" si="7"/>
        <v>996968</v>
      </c>
      <c r="G286" s="56" t="b">
        <f t="shared" si="8"/>
        <v>1</v>
      </c>
      <c r="H286" s="46">
        <v>376</v>
      </c>
    </row>
    <row r="287" spans="1:8" ht="15">
      <c r="A287" s="60" t="s">
        <v>127</v>
      </c>
      <c r="B287" s="60" t="s">
        <v>109</v>
      </c>
      <c r="C287" s="61">
        <v>987905</v>
      </c>
      <c r="D287" s="46">
        <v>964305</v>
      </c>
      <c r="E287" s="46">
        <v>23600</v>
      </c>
      <c r="F287" s="46">
        <f t="shared" si="7"/>
        <v>987905</v>
      </c>
      <c r="G287" s="56" t="b">
        <f t="shared" si="8"/>
        <v>1</v>
      </c>
      <c r="H287" s="46">
        <v>328</v>
      </c>
    </row>
    <row r="288" spans="1:8" ht="15">
      <c r="A288" s="60" t="s">
        <v>662</v>
      </c>
      <c r="B288" s="60" t="s">
        <v>583</v>
      </c>
      <c r="C288" s="61">
        <v>978680</v>
      </c>
      <c r="D288" s="46">
        <v>808580</v>
      </c>
      <c r="E288" s="46">
        <v>170100</v>
      </c>
      <c r="F288" s="46">
        <f t="shared" si="7"/>
        <v>978680</v>
      </c>
      <c r="G288" s="56" t="b">
        <f t="shared" si="8"/>
        <v>1</v>
      </c>
      <c r="H288" s="46">
        <v>499</v>
      </c>
    </row>
    <row r="289" spans="1:8" ht="15">
      <c r="A289" s="60" t="s">
        <v>586</v>
      </c>
      <c r="B289" s="60" t="s">
        <v>583</v>
      </c>
      <c r="C289" s="61">
        <v>975970</v>
      </c>
      <c r="D289" s="46">
        <v>322500</v>
      </c>
      <c r="E289" s="46">
        <v>653470</v>
      </c>
      <c r="F289" s="46">
        <f t="shared" si="7"/>
        <v>975970</v>
      </c>
      <c r="G289" s="56" t="b">
        <f t="shared" si="8"/>
        <v>1</v>
      </c>
      <c r="H289" s="46">
        <v>479</v>
      </c>
    </row>
    <row r="290" spans="1:8" ht="15">
      <c r="A290" s="60" t="s">
        <v>654</v>
      </c>
      <c r="B290" s="60" t="s">
        <v>583</v>
      </c>
      <c r="C290" s="61">
        <v>975610</v>
      </c>
      <c r="D290" s="46">
        <v>397245</v>
      </c>
      <c r="E290" s="46">
        <v>578365</v>
      </c>
      <c r="F290" s="46">
        <f t="shared" si="7"/>
        <v>975610</v>
      </c>
      <c r="G290" s="56" t="b">
        <f t="shared" si="8"/>
        <v>1</v>
      </c>
      <c r="H290" s="46">
        <v>496</v>
      </c>
    </row>
    <row r="291" spans="1:8" ht="15">
      <c r="A291" s="60" t="s">
        <v>1142</v>
      </c>
      <c r="B291" s="60" t="s">
        <v>941</v>
      </c>
      <c r="C291" s="61">
        <v>973743</v>
      </c>
      <c r="D291" s="46">
        <v>652052</v>
      </c>
      <c r="E291" s="46">
        <v>321691</v>
      </c>
      <c r="F291" s="46">
        <f t="shared" si="7"/>
        <v>973743</v>
      </c>
      <c r="G291" s="56" t="b">
        <f t="shared" si="8"/>
        <v>1</v>
      </c>
      <c r="H291" s="46">
        <v>90</v>
      </c>
    </row>
    <row r="292" spans="1:8" ht="15">
      <c r="A292" s="60" t="s">
        <v>1723</v>
      </c>
      <c r="B292" s="60" t="s">
        <v>1649</v>
      </c>
      <c r="C292" s="61">
        <v>962933</v>
      </c>
      <c r="D292" s="46">
        <v>872135</v>
      </c>
      <c r="E292" s="46">
        <v>90798</v>
      </c>
      <c r="F292" s="46">
        <f t="shared" si="7"/>
        <v>962933</v>
      </c>
      <c r="G292" s="56" t="b">
        <f t="shared" si="8"/>
        <v>1</v>
      </c>
      <c r="H292" s="46">
        <v>283</v>
      </c>
    </row>
    <row r="293" spans="1:8" ht="15">
      <c r="A293" s="60" t="s">
        <v>1068</v>
      </c>
      <c r="B293" s="60" t="s">
        <v>941</v>
      </c>
      <c r="C293" s="61">
        <v>962627</v>
      </c>
      <c r="D293" s="46">
        <v>849052</v>
      </c>
      <c r="E293" s="46">
        <v>113575</v>
      </c>
      <c r="F293" s="46">
        <f t="shared" si="7"/>
        <v>962627</v>
      </c>
      <c r="G293" s="56" t="b">
        <f t="shared" si="8"/>
        <v>1</v>
      </c>
      <c r="H293" s="46">
        <v>65</v>
      </c>
    </row>
    <row r="294" spans="1:8" ht="15">
      <c r="A294" s="60" t="s">
        <v>769</v>
      </c>
      <c r="B294" s="60" t="s">
        <v>746</v>
      </c>
      <c r="C294" s="61">
        <v>960911</v>
      </c>
      <c r="D294" s="46">
        <v>451310</v>
      </c>
      <c r="E294" s="46">
        <v>509601</v>
      </c>
      <c r="F294" s="46">
        <f t="shared" si="7"/>
        <v>960911</v>
      </c>
      <c r="G294" s="56" t="b">
        <f t="shared" si="8"/>
        <v>1</v>
      </c>
      <c r="H294" s="46">
        <v>531</v>
      </c>
    </row>
    <row r="295" spans="1:8" ht="15">
      <c r="A295" s="60" t="s">
        <v>705</v>
      </c>
      <c r="B295" s="60" t="s">
        <v>663</v>
      </c>
      <c r="C295" s="61">
        <v>958850</v>
      </c>
      <c r="D295" s="46">
        <v>943450</v>
      </c>
      <c r="E295" s="46">
        <v>15400</v>
      </c>
      <c r="F295" s="46">
        <f t="shared" si="7"/>
        <v>958850</v>
      </c>
      <c r="G295" s="56" t="b">
        <f t="shared" si="8"/>
        <v>1</v>
      </c>
      <c r="H295" s="46">
        <v>513</v>
      </c>
    </row>
    <row r="296" spans="1:8" ht="15">
      <c r="A296" s="60" t="s">
        <v>925</v>
      </c>
      <c r="B296" s="60" t="s">
        <v>871</v>
      </c>
      <c r="C296" s="61">
        <v>951090</v>
      </c>
      <c r="D296" s="46">
        <v>850141</v>
      </c>
      <c r="E296" s="46">
        <v>100949</v>
      </c>
      <c r="F296" s="46">
        <f t="shared" si="7"/>
        <v>951090</v>
      </c>
      <c r="G296" s="56" t="b">
        <f t="shared" si="8"/>
        <v>1</v>
      </c>
      <c r="H296" s="46">
        <v>18</v>
      </c>
    </row>
    <row r="297" spans="1:8" ht="15">
      <c r="A297" s="60" t="s">
        <v>288</v>
      </c>
      <c r="B297" s="60" t="s">
        <v>267</v>
      </c>
      <c r="C297" s="61">
        <v>948518</v>
      </c>
      <c r="D297" s="46">
        <v>924168</v>
      </c>
      <c r="E297" s="46">
        <v>24350</v>
      </c>
      <c r="F297" s="46">
        <f aca="true" t="shared" si="9" ref="F297:F360">D297+E297</f>
        <v>948518</v>
      </c>
      <c r="G297" s="56" t="b">
        <f aca="true" t="shared" si="10" ref="G297:G360">C297=F297</f>
        <v>1</v>
      </c>
      <c r="H297" s="46">
        <v>382</v>
      </c>
    </row>
    <row r="298" spans="1:8" ht="15">
      <c r="A298" s="60" t="s">
        <v>38</v>
      </c>
      <c r="B298" s="60" t="s">
        <v>35</v>
      </c>
      <c r="C298" s="61">
        <v>938165</v>
      </c>
      <c r="D298" s="46">
        <v>513246</v>
      </c>
      <c r="E298" s="46">
        <v>424919</v>
      </c>
      <c r="F298" s="46">
        <f t="shared" si="9"/>
        <v>938165</v>
      </c>
      <c r="G298" s="56" t="b">
        <f t="shared" si="10"/>
        <v>1</v>
      </c>
      <c r="H298" s="46">
        <v>298</v>
      </c>
    </row>
    <row r="299" spans="1:8" ht="15">
      <c r="A299" s="60" t="s">
        <v>467</v>
      </c>
      <c r="B299" s="60" t="s">
        <v>384</v>
      </c>
      <c r="C299" s="61">
        <v>916853</v>
      </c>
      <c r="D299" s="46">
        <v>900853</v>
      </c>
      <c r="E299" s="46">
        <v>16000</v>
      </c>
      <c r="F299" s="46">
        <f t="shared" si="9"/>
        <v>916853</v>
      </c>
      <c r="G299" s="56" t="b">
        <f t="shared" si="10"/>
        <v>1</v>
      </c>
      <c r="H299" s="46">
        <v>442</v>
      </c>
    </row>
    <row r="300" spans="1:8" ht="15">
      <c r="A300" s="60" t="s">
        <v>687</v>
      </c>
      <c r="B300" s="60" t="s">
        <v>663</v>
      </c>
      <c r="C300" s="61">
        <v>916292</v>
      </c>
      <c r="D300" s="46">
        <v>880342</v>
      </c>
      <c r="E300" s="46">
        <v>35950</v>
      </c>
      <c r="F300" s="46">
        <f t="shared" si="9"/>
        <v>916292</v>
      </c>
      <c r="G300" s="56" t="b">
        <f t="shared" si="10"/>
        <v>1</v>
      </c>
      <c r="H300" s="46">
        <v>507</v>
      </c>
    </row>
    <row r="301" spans="1:8" ht="15">
      <c r="A301" s="60" t="s">
        <v>1652</v>
      </c>
      <c r="B301" s="60" t="s">
        <v>1649</v>
      </c>
      <c r="C301" s="61">
        <v>914136</v>
      </c>
      <c r="D301" s="46">
        <v>768509</v>
      </c>
      <c r="E301" s="46">
        <v>145627</v>
      </c>
      <c r="F301" s="46">
        <f t="shared" si="9"/>
        <v>914136</v>
      </c>
      <c r="G301" s="56" t="b">
        <f t="shared" si="10"/>
        <v>1</v>
      </c>
      <c r="H301" s="46">
        <v>259</v>
      </c>
    </row>
    <row r="302" spans="1:8" ht="15">
      <c r="A302" s="60" t="s">
        <v>781</v>
      </c>
      <c r="B302" s="60" t="s">
        <v>746</v>
      </c>
      <c r="C302" s="61">
        <v>905535</v>
      </c>
      <c r="D302" s="46">
        <v>725550</v>
      </c>
      <c r="E302" s="46">
        <v>179985</v>
      </c>
      <c r="F302" s="46">
        <f t="shared" si="9"/>
        <v>905535</v>
      </c>
      <c r="G302" s="56" t="b">
        <f t="shared" si="10"/>
        <v>1</v>
      </c>
      <c r="H302" s="46">
        <v>535</v>
      </c>
    </row>
    <row r="303" spans="1:8" ht="15">
      <c r="A303" s="60" t="s">
        <v>760</v>
      </c>
      <c r="B303" s="60" t="s">
        <v>746</v>
      </c>
      <c r="C303" s="61">
        <v>905003</v>
      </c>
      <c r="D303" s="46">
        <v>903503</v>
      </c>
      <c r="E303" s="46">
        <v>1500</v>
      </c>
      <c r="F303" s="46">
        <f t="shared" si="9"/>
        <v>905003</v>
      </c>
      <c r="G303" s="56" t="b">
        <f t="shared" si="10"/>
        <v>1</v>
      </c>
      <c r="H303" s="46">
        <v>528</v>
      </c>
    </row>
    <row r="304" spans="1:8" ht="15">
      <c r="A304" s="60" t="s">
        <v>519</v>
      </c>
      <c r="B304" s="60" t="s">
        <v>483</v>
      </c>
      <c r="C304" s="61">
        <v>901293</v>
      </c>
      <c r="D304" s="46">
        <v>623646</v>
      </c>
      <c r="E304" s="46">
        <v>277647</v>
      </c>
      <c r="F304" s="46">
        <f t="shared" si="9"/>
        <v>901293</v>
      </c>
      <c r="G304" s="56" t="b">
        <f t="shared" si="10"/>
        <v>1</v>
      </c>
      <c r="H304" s="46">
        <v>459</v>
      </c>
    </row>
    <row r="305" spans="1:8" ht="15">
      <c r="A305" s="60" t="s">
        <v>476</v>
      </c>
      <c r="B305" s="60" t="s">
        <v>384</v>
      </c>
      <c r="C305" s="61">
        <v>884195</v>
      </c>
      <c r="D305" s="46">
        <v>884195</v>
      </c>
      <c r="E305" s="46">
        <v>0</v>
      </c>
      <c r="F305" s="46">
        <f t="shared" si="9"/>
        <v>884195</v>
      </c>
      <c r="G305" s="56" t="b">
        <f t="shared" si="10"/>
        <v>1</v>
      </c>
      <c r="H305" s="46">
        <v>445</v>
      </c>
    </row>
    <row r="306" spans="1:8" ht="15">
      <c r="A306" s="60" t="s">
        <v>1262</v>
      </c>
      <c r="B306" s="60" t="s">
        <v>1152</v>
      </c>
      <c r="C306" s="61">
        <v>879879</v>
      </c>
      <c r="D306" s="46">
        <v>522935</v>
      </c>
      <c r="E306" s="46">
        <v>356944</v>
      </c>
      <c r="F306" s="46">
        <f t="shared" si="9"/>
        <v>879879</v>
      </c>
      <c r="G306" s="56" t="b">
        <f t="shared" si="10"/>
        <v>1</v>
      </c>
      <c r="H306" s="46">
        <v>130</v>
      </c>
    </row>
    <row r="307" spans="1:8" ht="15">
      <c r="A307" s="60" t="s">
        <v>1494</v>
      </c>
      <c r="B307" s="60" t="s">
        <v>1476</v>
      </c>
      <c r="C307" s="61">
        <v>874151</v>
      </c>
      <c r="D307" s="46">
        <v>874151</v>
      </c>
      <c r="E307" s="46">
        <v>0</v>
      </c>
      <c r="F307" s="46">
        <f t="shared" si="9"/>
        <v>874151</v>
      </c>
      <c r="G307" s="56" t="b">
        <f t="shared" si="10"/>
        <v>1</v>
      </c>
      <c r="H307" s="46">
        <v>206</v>
      </c>
    </row>
    <row r="308" spans="1:8" ht="15">
      <c r="A308" s="60" t="s">
        <v>944</v>
      </c>
      <c r="B308" s="60" t="s">
        <v>941</v>
      </c>
      <c r="C308" s="61">
        <v>873497</v>
      </c>
      <c r="D308" s="46">
        <v>755322</v>
      </c>
      <c r="E308" s="46">
        <v>118175</v>
      </c>
      <c r="F308" s="46">
        <f t="shared" si="9"/>
        <v>873497</v>
      </c>
      <c r="G308" s="56" t="b">
        <f t="shared" si="10"/>
        <v>1</v>
      </c>
      <c r="H308" s="46">
        <v>24</v>
      </c>
    </row>
    <row r="309" spans="1:8" ht="15">
      <c r="A309" s="60" t="s">
        <v>681</v>
      </c>
      <c r="B309" s="60" t="s">
        <v>663</v>
      </c>
      <c r="C309" s="61">
        <v>856595</v>
      </c>
      <c r="D309" s="46">
        <v>684911</v>
      </c>
      <c r="E309" s="46">
        <v>171684</v>
      </c>
      <c r="F309" s="46">
        <f t="shared" si="9"/>
        <v>856595</v>
      </c>
      <c r="G309" s="56" t="b">
        <f t="shared" si="10"/>
        <v>1</v>
      </c>
      <c r="H309" s="46">
        <v>505</v>
      </c>
    </row>
    <row r="310" spans="1:8" ht="15">
      <c r="A310" s="60" t="s">
        <v>208</v>
      </c>
      <c r="B310" s="60" t="s">
        <v>109</v>
      </c>
      <c r="C310" s="61">
        <v>852828</v>
      </c>
      <c r="D310" s="46">
        <v>852178</v>
      </c>
      <c r="E310" s="46">
        <v>650</v>
      </c>
      <c r="F310" s="46">
        <f t="shared" si="9"/>
        <v>852828</v>
      </c>
      <c r="G310" s="56" t="b">
        <f t="shared" si="10"/>
        <v>1</v>
      </c>
      <c r="H310" s="46">
        <v>355</v>
      </c>
    </row>
    <row r="311" spans="1:8" ht="15">
      <c r="A311" s="60" t="s">
        <v>1648</v>
      </c>
      <c r="B311" s="60" t="s">
        <v>1612</v>
      </c>
      <c r="C311" s="61">
        <v>846007</v>
      </c>
      <c r="D311" s="46">
        <v>375695</v>
      </c>
      <c r="E311" s="46">
        <v>470312</v>
      </c>
      <c r="F311" s="46">
        <f t="shared" si="9"/>
        <v>846007</v>
      </c>
      <c r="G311" s="56" t="b">
        <f t="shared" si="10"/>
        <v>1</v>
      </c>
      <c r="H311" s="46">
        <v>258</v>
      </c>
    </row>
    <row r="312" spans="1:8" ht="15">
      <c r="A312" s="60" t="s">
        <v>411</v>
      </c>
      <c r="B312" s="60" t="s">
        <v>384</v>
      </c>
      <c r="C312" s="61">
        <v>842001</v>
      </c>
      <c r="D312" s="46">
        <v>842001</v>
      </c>
      <c r="E312" s="46">
        <v>0</v>
      </c>
      <c r="F312" s="46">
        <f t="shared" si="9"/>
        <v>842001</v>
      </c>
      <c r="G312" s="56" t="b">
        <f t="shared" si="10"/>
        <v>1</v>
      </c>
      <c r="H312" s="46">
        <v>423</v>
      </c>
    </row>
    <row r="313" spans="1:8" ht="15">
      <c r="A313" s="60" t="s">
        <v>956</v>
      </c>
      <c r="B313" s="60" t="s">
        <v>941</v>
      </c>
      <c r="C313" s="61">
        <v>840613</v>
      </c>
      <c r="D313" s="46">
        <v>90623</v>
      </c>
      <c r="E313" s="46">
        <v>749990</v>
      </c>
      <c r="F313" s="46">
        <f t="shared" si="9"/>
        <v>840613</v>
      </c>
      <c r="G313" s="56" t="b">
        <f t="shared" si="10"/>
        <v>1</v>
      </c>
      <c r="H313" s="46">
        <v>28</v>
      </c>
    </row>
    <row r="314" spans="1:8" ht="15">
      <c r="A314" s="60" t="s">
        <v>1025</v>
      </c>
      <c r="B314" s="60" t="s">
        <v>941</v>
      </c>
      <c r="C314" s="61">
        <v>839275</v>
      </c>
      <c r="D314" s="46">
        <v>818619</v>
      </c>
      <c r="E314" s="46">
        <v>20656</v>
      </c>
      <c r="F314" s="46">
        <f t="shared" si="9"/>
        <v>839275</v>
      </c>
      <c r="G314" s="56" t="b">
        <f t="shared" si="10"/>
        <v>1</v>
      </c>
      <c r="H314" s="46">
        <v>51</v>
      </c>
    </row>
    <row r="315" spans="1:8" ht="15">
      <c r="A315" s="60" t="s">
        <v>913</v>
      </c>
      <c r="B315" s="60" t="s">
        <v>871</v>
      </c>
      <c r="C315" s="61">
        <v>838862</v>
      </c>
      <c r="D315" s="46">
        <v>756262</v>
      </c>
      <c r="E315" s="46">
        <v>82600</v>
      </c>
      <c r="F315" s="46">
        <f t="shared" si="9"/>
        <v>838862</v>
      </c>
      <c r="G315" s="56" t="b">
        <f t="shared" si="10"/>
        <v>1</v>
      </c>
      <c r="H315" s="46">
        <v>14</v>
      </c>
    </row>
    <row r="316" spans="1:8" ht="15">
      <c r="A316" s="60" t="s">
        <v>1730</v>
      </c>
      <c r="B316" s="60" t="s">
        <v>1727</v>
      </c>
      <c r="C316" s="61">
        <v>822609</v>
      </c>
      <c r="D316" s="46">
        <v>540125</v>
      </c>
      <c r="E316" s="46">
        <v>282484</v>
      </c>
      <c r="F316" s="46">
        <f t="shared" si="9"/>
        <v>822609</v>
      </c>
      <c r="G316" s="56" t="b">
        <f t="shared" si="10"/>
        <v>1</v>
      </c>
      <c r="H316" s="46">
        <v>285</v>
      </c>
    </row>
    <row r="317" spans="1:8" ht="15">
      <c r="A317" s="60" t="s">
        <v>962</v>
      </c>
      <c r="B317" s="60" t="s">
        <v>941</v>
      </c>
      <c r="C317" s="61">
        <v>809339</v>
      </c>
      <c r="D317" s="46">
        <v>707319</v>
      </c>
      <c r="E317" s="46">
        <v>102020</v>
      </c>
      <c r="F317" s="46">
        <f t="shared" si="9"/>
        <v>809339</v>
      </c>
      <c r="G317" s="56" t="b">
        <f t="shared" si="10"/>
        <v>1</v>
      </c>
      <c r="H317" s="46">
        <v>30</v>
      </c>
    </row>
    <row r="318" spans="1:8" ht="15">
      <c r="A318" s="60" t="s">
        <v>516</v>
      </c>
      <c r="B318" s="60" t="s">
        <v>483</v>
      </c>
      <c r="C318" s="61">
        <v>798229</v>
      </c>
      <c r="D318" s="46">
        <v>652175</v>
      </c>
      <c r="E318" s="46">
        <v>146054</v>
      </c>
      <c r="F318" s="46">
        <f t="shared" si="9"/>
        <v>798229</v>
      </c>
      <c r="G318" s="56" t="b">
        <f t="shared" si="10"/>
        <v>1</v>
      </c>
      <c r="H318" s="46">
        <v>458</v>
      </c>
    </row>
    <row r="319" spans="1:8" ht="15">
      <c r="A319" s="60" t="s">
        <v>827</v>
      </c>
      <c r="B319" s="60" t="s">
        <v>811</v>
      </c>
      <c r="C319" s="61">
        <v>789515</v>
      </c>
      <c r="D319" s="46">
        <v>771165</v>
      </c>
      <c r="E319" s="46">
        <v>18350</v>
      </c>
      <c r="F319" s="46">
        <f t="shared" si="9"/>
        <v>789515</v>
      </c>
      <c r="G319" s="56" t="b">
        <f t="shared" si="10"/>
        <v>1</v>
      </c>
      <c r="H319" s="46">
        <v>550</v>
      </c>
    </row>
    <row r="320" spans="1:8" ht="15">
      <c r="A320" s="60" t="s">
        <v>693</v>
      </c>
      <c r="B320" s="60" t="s">
        <v>663</v>
      </c>
      <c r="C320" s="61">
        <v>788450</v>
      </c>
      <c r="D320" s="46">
        <v>590910</v>
      </c>
      <c r="E320" s="46">
        <v>197540</v>
      </c>
      <c r="F320" s="46">
        <f t="shared" si="9"/>
        <v>788450</v>
      </c>
      <c r="G320" s="56" t="b">
        <f t="shared" si="10"/>
        <v>1</v>
      </c>
      <c r="H320" s="46">
        <v>509</v>
      </c>
    </row>
    <row r="321" spans="1:8" ht="15">
      <c r="A321" s="60" t="s">
        <v>1254</v>
      </c>
      <c r="B321" s="60" t="s">
        <v>746</v>
      </c>
      <c r="C321" s="61">
        <v>787616</v>
      </c>
      <c r="D321" s="46">
        <v>665854</v>
      </c>
      <c r="E321" s="46">
        <v>121762</v>
      </c>
      <c r="F321" s="46">
        <f t="shared" si="9"/>
        <v>787616</v>
      </c>
      <c r="G321" s="56" t="b">
        <f t="shared" si="10"/>
        <v>1</v>
      </c>
      <c r="H321" s="46">
        <v>540</v>
      </c>
    </row>
    <row r="322" spans="1:8" ht="15">
      <c r="A322" s="60" t="s">
        <v>199</v>
      </c>
      <c r="B322" s="60" t="s">
        <v>109</v>
      </c>
      <c r="C322" s="61">
        <v>751006</v>
      </c>
      <c r="D322" s="46">
        <v>528252</v>
      </c>
      <c r="E322" s="46">
        <v>222754</v>
      </c>
      <c r="F322" s="46">
        <f t="shared" si="9"/>
        <v>751006</v>
      </c>
      <c r="G322" s="56" t="b">
        <f t="shared" si="10"/>
        <v>1</v>
      </c>
      <c r="H322" s="46">
        <v>352</v>
      </c>
    </row>
    <row r="323" spans="1:8" ht="15">
      <c r="A323" s="60" t="s">
        <v>68</v>
      </c>
      <c r="B323" s="60" t="s">
        <v>35</v>
      </c>
      <c r="C323" s="61">
        <v>745369</v>
      </c>
      <c r="D323" s="46">
        <v>676594</v>
      </c>
      <c r="E323" s="46">
        <v>68775</v>
      </c>
      <c r="F323" s="46">
        <f t="shared" si="9"/>
        <v>745369</v>
      </c>
      <c r="G323" s="56" t="b">
        <f t="shared" si="10"/>
        <v>1</v>
      </c>
      <c r="H323" s="46">
        <v>308</v>
      </c>
    </row>
    <row r="324" spans="1:8" ht="15">
      <c r="A324" s="60" t="s">
        <v>1043</v>
      </c>
      <c r="B324" s="60" t="s">
        <v>941</v>
      </c>
      <c r="C324" s="61">
        <v>728722</v>
      </c>
      <c r="D324" s="46">
        <v>712222</v>
      </c>
      <c r="E324" s="46">
        <v>16500</v>
      </c>
      <c r="F324" s="46">
        <f t="shared" si="9"/>
        <v>728722</v>
      </c>
      <c r="G324" s="56" t="b">
        <f t="shared" si="10"/>
        <v>1</v>
      </c>
      <c r="H324" s="46">
        <v>57</v>
      </c>
    </row>
    <row r="325" spans="1:8" ht="15">
      <c r="A325" s="60" t="s">
        <v>1559</v>
      </c>
      <c r="B325" s="60" t="s">
        <v>1541</v>
      </c>
      <c r="C325" s="61">
        <v>715071</v>
      </c>
      <c r="D325" s="46">
        <v>672296</v>
      </c>
      <c r="E325" s="46">
        <v>42775</v>
      </c>
      <c r="F325" s="46">
        <f t="shared" si="9"/>
        <v>715071</v>
      </c>
      <c r="G325" s="56" t="b">
        <f t="shared" si="10"/>
        <v>1</v>
      </c>
      <c r="H325" s="46">
        <v>228</v>
      </c>
    </row>
    <row r="326" spans="1:8" ht="15">
      <c r="A326" s="60" t="s">
        <v>1396</v>
      </c>
      <c r="B326" s="60" t="s">
        <v>1384</v>
      </c>
      <c r="C326" s="61">
        <v>712319</v>
      </c>
      <c r="D326" s="46">
        <v>417531</v>
      </c>
      <c r="E326" s="46">
        <v>294788</v>
      </c>
      <c r="F326" s="46">
        <f t="shared" si="9"/>
        <v>712319</v>
      </c>
      <c r="G326" s="56" t="b">
        <f t="shared" si="10"/>
        <v>1</v>
      </c>
      <c r="H326" s="46">
        <v>174</v>
      </c>
    </row>
    <row r="327" spans="1:8" ht="15">
      <c r="A327" s="60" t="s">
        <v>1170</v>
      </c>
      <c r="B327" s="60" t="s">
        <v>1152</v>
      </c>
      <c r="C327" s="61">
        <v>708974</v>
      </c>
      <c r="D327" s="46">
        <v>517439</v>
      </c>
      <c r="E327" s="46">
        <v>191535</v>
      </c>
      <c r="F327" s="46">
        <f t="shared" si="9"/>
        <v>708974</v>
      </c>
      <c r="G327" s="56" t="b">
        <f t="shared" si="10"/>
        <v>1</v>
      </c>
      <c r="H327" s="46">
        <v>99</v>
      </c>
    </row>
    <row r="328" spans="1:8" ht="15">
      <c r="A328" s="60" t="s">
        <v>648</v>
      </c>
      <c r="B328" s="60" t="s">
        <v>583</v>
      </c>
      <c r="C328" s="61">
        <v>706918</v>
      </c>
      <c r="D328" s="46">
        <v>240416</v>
      </c>
      <c r="E328" s="46">
        <v>466502</v>
      </c>
      <c r="F328" s="46">
        <f t="shared" si="9"/>
        <v>706918</v>
      </c>
      <c r="G328" s="56" t="b">
        <f t="shared" si="10"/>
        <v>1</v>
      </c>
      <c r="H328" s="46">
        <v>494</v>
      </c>
    </row>
    <row r="329" spans="1:8" ht="15">
      <c r="A329" s="60" t="s">
        <v>178</v>
      </c>
      <c r="B329" s="60" t="s">
        <v>109</v>
      </c>
      <c r="C329" s="61">
        <v>703667</v>
      </c>
      <c r="D329" s="46">
        <v>534641</v>
      </c>
      <c r="E329" s="46">
        <v>169026</v>
      </c>
      <c r="F329" s="46">
        <f t="shared" si="9"/>
        <v>703667</v>
      </c>
      <c r="G329" s="56" t="b">
        <f t="shared" si="10"/>
        <v>1</v>
      </c>
      <c r="H329" s="46">
        <v>345</v>
      </c>
    </row>
    <row r="330" spans="1:8" ht="15">
      <c r="A330" s="60" t="s">
        <v>684</v>
      </c>
      <c r="B330" s="60" t="s">
        <v>663</v>
      </c>
      <c r="C330" s="61">
        <v>701178</v>
      </c>
      <c r="D330" s="46">
        <v>621038</v>
      </c>
      <c r="E330" s="46">
        <v>80140</v>
      </c>
      <c r="F330" s="46">
        <f t="shared" si="9"/>
        <v>701178</v>
      </c>
      <c r="G330" s="56" t="b">
        <f t="shared" si="10"/>
        <v>1</v>
      </c>
      <c r="H330" s="46">
        <v>506</v>
      </c>
    </row>
    <row r="331" spans="1:8" ht="15">
      <c r="A331" s="60" t="s">
        <v>861</v>
      </c>
      <c r="B331" s="60" t="s">
        <v>811</v>
      </c>
      <c r="C331" s="61">
        <v>668462</v>
      </c>
      <c r="D331" s="46">
        <v>495386</v>
      </c>
      <c r="E331" s="46">
        <v>173076</v>
      </c>
      <c r="F331" s="46">
        <f t="shared" si="9"/>
        <v>668462</v>
      </c>
      <c r="G331" s="56" t="b">
        <f t="shared" si="10"/>
        <v>1</v>
      </c>
      <c r="H331" s="46">
        <v>563</v>
      </c>
    </row>
    <row r="332" spans="1:8" ht="15">
      <c r="A332" s="60" t="s">
        <v>607</v>
      </c>
      <c r="B332" s="60" t="s">
        <v>583</v>
      </c>
      <c r="C332" s="61">
        <v>667300</v>
      </c>
      <c r="D332" s="46">
        <v>667300</v>
      </c>
      <c r="E332" s="46">
        <v>0</v>
      </c>
      <c r="F332" s="46">
        <f t="shared" si="9"/>
        <v>667300</v>
      </c>
      <c r="G332" s="56" t="b">
        <f t="shared" si="10"/>
        <v>1</v>
      </c>
      <c r="H332" s="46">
        <v>485</v>
      </c>
    </row>
    <row r="333" spans="1:8" ht="15">
      <c r="A333" s="60" t="s">
        <v>1377</v>
      </c>
      <c r="B333" s="60" t="s">
        <v>1272</v>
      </c>
      <c r="C333" s="61">
        <v>664772</v>
      </c>
      <c r="D333" s="46">
        <v>455521</v>
      </c>
      <c r="E333" s="46">
        <v>209251</v>
      </c>
      <c r="F333" s="46">
        <f t="shared" si="9"/>
        <v>664772</v>
      </c>
      <c r="G333" s="56" t="b">
        <f t="shared" si="10"/>
        <v>1</v>
      </c>
      <c r="H333" s="46">
        <v>168</v>
      </c>
    </row>
    <row r="334" spans="1:8" ht="15">
      <c r="A334" s="60" t="s">
        <v>1670</v>
      </c>
      <c r="B334" s="60" t="s">
        <v>1649</v>
      </c>
      <c r="C334" s="61">
        <v>663916</v>
      </c>
      <c r="D334" s="46">
        <v>328116</v>
      </c>
      <c r="E334" s="46">
        <v>335800</v>
      </c>
      <c r="F334" s="46">
        <f t="shared" si="9"/>
        <v>663916</v>
      </c>
      <c r="G334" s="56" t="b">
        <f t="shared" si="10"/>
        <v>1</v>
      </c>
      <c r="H334" s="46">
        <v>265</v>
      </c>
    </row>
    <row r="335" spans="1:8" ht="15">
      <c r="A335" s="60" t="s">
        <v>723</v>
      </c>
      <c r="B335" s="60" t="s">
        <v>663</v>
      </c>
      <c r="C335" s="61">
        <v>658298</v>
      </c>
      <c r="D335" s="46">
        <v>552100</v>
      </c>
      <c r="E335" s="46">
        <v>106198</v>
      </c>
      <c r="F335" s="46">
        <f t="shared" si="9"/>
        <v>658298</v>
      </c>
      <c r="G335" s="56" t="b">
        <f t="shared" si="10"/>
        <v>1</v>
      </c>
      <c r="H335" s="46">
        <v>519</v>
      </c>
    </row>
    <row r="336" spans="1:8" ht="15">
      <c r="A336" s="60" t="s">
        <v>1046</v>
      </c>
      <c r="B336" s="60" t="s">
        <v>941</v>
      </c>
      <c r="C336" s="61">
        <v>643858</v>
      </c>
      <c r="D336" s="46">
        <v>484448</v>
      </c>
      <c r="E336" s="46">
        <v>159410</v>
      </c>
      <c r="F336" s="46">
        <f t="shared" si="9"/>
        <v>643858</v>
      </c>
      <c r="G336" s="56" t="b">
        <f t="shared" si="10"/>
        <v>1</v>
      </c>
      <c r="H336" s="46">
        <v>58</v>
      </c>
    </row>
    <row r="337" spans="1:8" ht="15">
      <c r="A337" s="60" t="s">
        <v>1520</v>
      </c>
      <c r="B337" s="60" t="s">
        <v>1476</v>
      </c>
      <c r="C337" s="61">
        <v>641004</v>
      </c>
      <c r="D337" s="46">
        <v>632104</v>
      </c>
      <c r="E337" s="46">
        <v>8900</v>
      </c>
      <c r="F337" s="46">
        <f t="shared" si="9"/>
        <v>641004</v>
      </c>
      <c r="G337" s="56" t="b">
        <f t="shared" si="10"/>
        <v>1</v>
      </c>
      <c r="H337" s="46">
        <v>215</v>
      </c>
    </row>
    <row r="338" spans="1:8" ht="15">
      <c r="A338" s="60" t="s">
        <v>56</v>
      </c>
      <c r="B338" s="60" t="s">
        <v>35</v>
      </c>
      <c r="C338" s="61">
        <v>639218</v>
      </c>
      <c r="D338" s="46">
        <v>559771</v>
      </c>
      <c r="E338" s="46">
        <v>79447</v>
      </c>
      <c r="F338" s="46">
        <f t="shared" si="9"/>
        <v>639218</v>
      </c>
      <c r="G338" s="56" t="b">
        <f t="shared" si="10"/>
        <v>1</v>
      </c>
      <c r="H338" s="46">
        <v>304</v>
      </c>
    </row>
    <row r="339" spans="1:8" ht="15">
      <c r="A339" s="60" t="s">
        <v>708</v>
      </c>
      <c r="B339" s="60" t="s">
        <v>663</v>
      </c>
      <c r="C339" s="61">
        <v>635524</v>
      </c>
      <c r="D339" s="46">
        <v>118630</v>
      </c>
      <c r="E339" s="46">
        <v>516894</v>
      </c>
      <c r="F339" s="46">
        <f t="shared" si="9"/>
        <v>635524</v>
      </c>
      <c r="G339" s="56" t="b">
        <f t="shared" si="10"/>
        <v>1</v>
      </c>
      <c r="H339" s="46">
        <v>514</v>
      </c>
    </row>
    <row r="340" spans="1:8" ht="15">
      <c r="A340" s="60" t="s">
        <v>937</v>
      </c>
      <c r="B340" s="60" t="s">
        <v>871</v>
      </c>
      <c r="C340" s="61">
        <v>628675</v>
      </c>
      <c r="D340" s="46">
        <v>627425</v>
      </c>
      <c r="E340" s="46">
        <v>1250</v>
      </c>
      <c r="F340" s="46">
        <f t="shared" si="9"/>
        <v>628675</v>
      </c>
      <c r="G340" s="56" t="b">
        <f t="shared" si="10"/>
        <v>1</v>
      </c>
      <c r="H340" s="46">
        <v>22</v>
      </c>
    </row>
    <row r="341" spans="1:8" ht="15">
      <c r="A341" s="60" t="s">
        <v>699</v>
      </c>
      <c r="B341" s="60" t="s">
        <v>663</v>
      </c>
      <c r="C341" s="61">
        <v>625443</v>
      </c>
      <c r="D341" s="46">
        <v>363725</v>
      </c>
      <c r="E341" s="46">
        <v>261718</v>
      </c>
      <c r="F341" s="46">
        <f t="shared" si="9"/>
        <v>625443</v>
      </c>
      <c r="G341" s="56" t="b">
        <f t="shared" si="10"/>
        <v>1</v>
      </c>
      <c r="H341" s="46">
        <v>511</v>
      </c>
    </row>
    <row r="342" spans="1:8" ht="15">
      <c r="A342" s="60" t="s">
        <v>1074</v>
      </c>
      <c r="B342" s="60" t="s">
        <v>941</v>
      </c>
      <c r="C342" s="61">
        <v>614463</v>
      </c>
      <c r="D342" s="46">
        <v>599363</v>
      </c>
      <c r="E342" s="46">
        <v>15100</v>
      </c>
      <c r="F342" s="46">
        <f t="shared" si="9"/>
        <v>614463</v>
      </c>
      <c r="G342" s="56" t="b">
        <f t="shared" si="10"/>
        <v>1</v>
      </c>
      <c r="H342" s="46">
        <v>67</v>
      </c>
    </row>
    <row r="343" spans="1:8" ht="15">
      <c r="A343" s="60" t="s">
        <v>1534</v>
      </c>
      <c r="B343" s="60" t="s">
        <v>1476</v>
      </c>
      <c r="C343" s="61">
        <v>610639</v>
      </c>
      <c r="D343" s="46">
        <v>387414</v>
      </c>
      <c r="E343" s="46">
        <v>223225</v>
      </c>
      <c r="F343" s="46">
        <f t="shared" si="9"/>
        <v>610639</v>
      </c>
      <c r="G343" s="56" t="b">
        <f t="shared" si="10"/>
        <v>1</v>
      </c>
      <c r="H343" s="46">
        <v>220</v>
      </c>
    </row>
    <row r="344" spans="1:8" ht="15">
      <c r="A344" s="60" t="s">
        <v>766</v>
      </c>
      <c r="B344" s="60" t="s">
        <v>746</v>
      </c>
      <c r="C344" s="61">
        <v>608029</v>
      </c>
      <c r="D344" s="46">
        <v>292679</v>
      </c>
      <c r="E344" s="46">
        <v>315350</v>
      </c>
      <c r="F344" s="46">
        <f t="shared" si="9"/>
        <v>608029</v>
      </c>
      <c r="G344" s="56" t="b">
        <f t="shared" si="10"/>
        <v>1</v>
      </c>
      <c r="H344" s="46">
        <v>530</v>
      </c>
    </row>
    <row r="345" spans="1:8" ht="15">
      <c r="A345" s="60" t="s">
        <v>124</v>
      </c>
      <c r="B345" s="60" t="s">
        <v>109</v>
      </c>
      <c r="C345" s="61">
        <v>570650</v>
      </c>
      <c r="D345" s="46">
        <v>565150</v>
      </c>
      <c r="E345" s="46">
        <v>5500</v>
      </c>
      <c r="F345" s="46">
        <f t="shared" si="9"/>
        <v>570650</v>
      </c>
      <c r="G345" s="56" t="b">
        <f t="shared" si="10"/>
        <v>1</v>
      </c>
      <c r="H345" s="46">
        <v>327</v>
      </c>
    </row>
    <row r="346" spans="1:8" ht="15">
      <c r="A346" s="60" t="s">
        <v>300</v>
      </c>
      <c r="B346" s="60" t="s">
        <v>267</v>
      </c>
      <c r="C346" s="61">
        <v>570175</v>
      </c>
      <c r="D346" s="46">
        <v>570175</v>
      </c>
      <c r="E346" s="46">
        <v>0</v>
      </c>
      <c r="F346" s="46">
        <f t="shared" si="9"/>
        <v>570175</v>
      </c>
      <c r="G346" s="56" t="b">
        <f t="shared" si="10"/>
        <v>1</v>
      </c>
      <c r="H346" s="46">
        <v>386</v>
      </c>
    </row>
    <row r="347" spans="1:8" ht="15">
      <c r="A347" s="60" t="s">
        <v>1209</v>
      </c>
      <c r="B347" s="60" t="s">
        <v>1152</v>
      </c>
      <c r="C347" s="61">
        <v>569898</v>
      </c>
      <c r="D347" s="46">
        <v>551498</v>
      </c>
      <c r="E347" s="46">
        <v>18400</v>
      </c>
      <c r="F347" s="46">
        <f t="shared" si="9"/>
        <v>569898</v>
      </c>
      <c r="G347" s="56" t="b">
        <f t="shared" si="10"/>
        <v>1</v>
      </c>
      <c r="H347" s="46">
        <v>112</v>
      </c>
    </row>
    <row r="348" spans="1:8" ht="15">
      <c r="A348" s="60" t="s">
        <v>1582</v>
      </c>
      <c r="B348" s="60" t="s">
        <v>1541</v>
      </c>
      <c r="C348" s="61">
        <v>566297</v>
      </c>
      <c r="D348" s="46">
        <v>91597</v>
      </c>
      <c r="E348" s="46">
        <v>474700</v>
      </c>
      <c r="F348" s="46">
        <f t="shared" si="9"/>
        <v>566297</v>
      </c>
      <c r="G348" s="56" t="b">
        <f t="shared" si="10"/>
        <v>1</v>
      </c>
      <c r="H348" s="46">
        <v>236</v>
      </c>
    </row>
    <row r="349" spans="1:8" ht="15">
      <c r="A349" s="60" t="s">
        <v>276</v>
      </c>
      <c r="B349" s="60" t="s">
        <v>267</v>
      </c>
      <c r="C349" s="61">
        <v>565805</v>
      </c>
      <c r="D349" s="46">
        <v>554005</v>
      </c>
      <c r="E349" s="46">
        <v>11800</v>
      </c>
      <c r="F349" s="46">
        <f t="shared" si="9"/>
        <v>565805</v>
      </c>
      <c r="G349" s="56" t="b">
        <f t="shared" si="10"/>
        <v>1</v>
      </c>
      <c r="H349" s="46">
        <v>378</v>
      </c>
    </row>
    <row r="350" spans="1:8" ht="15">
      <c r="A350" s="60" t="s">
        <v>1693</v>
      </c>
      <c r="B350" s="60" t="s">
        <v>1649</v>
      </c>
      <c r="C350" s="61">
        <v>562549</v>
      </c>
      <c r="D350" s="46">
        <v>523282</v>
      </c>
      <c r="E350" s="46">
        <v>39267</v>
      </c>
      <c r="F350" s="46">
        <f t="shared" si="9"/>
        <v>562549</v>
      </c>
      <c r="G350" s="56" t="b">
        <f t="shared" si="10"/>
        <v>1</v>
      </c>
      <c r="H350" s="46">
        <v>273</v>
      </c>
    </row>
    <row r="351" spans="1:8" ht="15">
      <c r="A351" s="60" t="s">
        <v>850</v>
      </c>
      <c r="B351" s="60" t="s">
        <v>811</v>
      </c>
      <c r="C351" s="61">
        <v>556839</v>
      </c>
      <c r="D351" s="46">
        <v>515389</v>
      </c>
      <c r="E351" s="46">
        <v>41450</v>
      </c>
      <c r="F351" s="46">
        <f t="shared" si="9"/>
        <v>556839</v>
      </c>
      <c r="G351" s="56" t="b">
        <f t="shared" si="10"/>
        <v>1</v>
      </c>
      <c r="H351" s="46">
        <v>558</v>
      </c>
    </row>
    <row r="352" spans="1:8" ht="15">
      <c r="A352" s="60" t="s">
        <v>968</v>
      </c>
      <c r="B352" s="60" t="s">
        <v>941</v>
      </c>
      <c r="C352" s="61">
        <v>554975</v>
      </c>
      <c r="D352" s="46">
        <v>493450</v>
      </c>
      <c r="E352" s="46">
        <v>61525</v>
      </c>
      <c r="F352" s="46">
        <f t="shared" si="9"/>
        <v>554975</v>
      </c>
      <c r="G352" s="56" t="b">
        <f t="shared" si="10"/>
        <v>1</v>
      </c>
      <c r="H352" s="46">
        <v>32</v>
      </c>
    </row>
    <row r="353" spans="1:8" ht="15">
      <c r="A353" s="60" t="s">
        <v>1485</v>
      </c>
      <c r="B353" s="60" t="s">
        <v>1476</v>
      </c>
      <c r="C353" s="61">
        <v>552825</v>
      </c>
      <c r="D353" s="46">
        <v>520025</v>
      </c>
      <c r="E353" s="46">
        <v>32800</v>
      </c>
      <c r="F353" s="46">
        <f t="shared" si="9"/>
        <v>552825</v>
      </c>
      <c r="G353" s="56" t="b">
        <f t="shared" si="10"/>
        <v>1</v>
      </c>
      <c r="H353" s="46">
        <v>203</v>
      </c>
    </row>
    <row r="354" spans="1:8" ht="15">
      <c r="A354" s="60" t="s">
        <v>992</v>
      </c>
      <c r="B354" s="60" t="s">
        <v>941</v>
      </c>
      <c r="C354" s="61">
        <v>536931</v>
      </c>
      <c r="D354" s="46">
        <v>361817</v>
      </c>
      <c r="E354" s="46">
        <v>175114</v>
      </c>
      <c r="F354" s="46">
        <f t="shared" si="9"/>
        <v>536931</v>
      </c>
      <c r="G354" s="56" t="b">
        <f t="shared" si="10"/>
        <v>1</v>
      </c>
      <c r="H354" s="46">
        <v>40</v>
      </c>
    </row>
    <row r="355" spans="1:8" ht="15">
      <c r="A355" s="60" t="s">
        <v>980</v>
      </c>
      <c r="B355" s="60" t="s">
        <v>941</v>
      </c>
      <c r="C355" s="61">
        <v>536483</v>
      </c>
      <c r="D355" s="46">
        <v>119764</v>
      </c>
      <c r="E355" s="46">
        <v>416719</v>
      </c>
      <c r="F355" s="46">
        <f t="shared" si="9"/>
        <v>536483</v>
      </c>
      <c r="G355" s="56" t="b">
        <f t="shared" si="10"/>
        <v>1</v>
      </c>
      <c r="H355" s="46">
        <v>36</v>
      </c>
    </row>
    <row r="356" spans="1:8" ht="15">
      <c r="A356" s="60" t="s">
        <v>1281</v>
      </c>
      <c r="B356" s="60" t="s">
        <v>1272</v>
      </c>
      <c r="C356" s="61">
        <v>534583</v>
      </c>
      <c r="D356" s="46">
        <v>534583</v>
      </c>
      <c r="E356" s="46">
        <v>0</v>
      </c>
      <c r="F356" s="46">
        <f t="shared" si="9"/>
        <v>534583</v>
      </c>
      <c r="G356" s="56" t="b">
        <f t="shared" si="10"/>
        <v>1</v>
      </c>
      <c r="H356" s="46">
        <v>136</v>
      </c>
    </row>
    <row r="357" spans="1:8" ht="15">
      <c r="A357" s="60" t="s">
        <v>1251</v>
      </c>
      <c r="B357" s="60" t="s">
        <v>1152</v>
      </c>
      <c r="C357" s="61">
        <v>517500</v>
      </c>
      <c r="D357" s="46">
        <v>322788</v>
      </c>
      <c r="E357" s="46">
        <v>194712</v>
      </c>
      <c r="F357" s="46">
        <f t="shared" si="9"/>
        <v>517500</v>
      </c>
      <c r="G357" s="56" t="b">
        <f t="shared" si="10"/>
        <v>1</v>
      </c>
      <c r="H357" s="46">
        <v>126</v>
      </c>
    </row>
    <row r="358" spans="1:8" ht="15">
      <c r="A358" s="60" t="s">
        <v>1230</v>
      </c>
      <c r="B358" s="60" t="s">
        <v>1152</v>
      </c>
      <c r="C358" s="61">
        <v>514068</v>
      </c>
      <c r="D358" s="46">
        <v>495768</v>
      </c>
      <c r="E358" s="46">
        <v>18300</v>
      </c>
      <c r="F358" s="46">
        <f t="shared" si="9"/>
        <v>514068</v>
      </c>
      <c r="G358" s="56" t="b">
        <f t="shared" si="10"/>
        <v>1</v>
      </c>
      <c r="H358" s="46">
        <v>119</v>
      </c>
    </row>
    <row r="359" spans="1:8" ht="15">
      <c r="A359" s="60" t="s">
        <v>813</v>
      </c>
      <c r="B359" s="60" t="s">
        <v>811</v>
      </c>
      <c r="C359" s="61">
        <v>506544</v>
      </c>
      <c r="D359" s="46">
        <v>417500</v>
      </c>
      <c r="E359" s="46">
        <v>89044</v>
      </c>
      <c r="F359" s="46">
        <f t="shared" si="9"/>
        <v>506544</v>
      </c>
      <c r="G359" s="56" t="b">
        <f t="shared" si="10"/>
        <v>1</v>
      </c>
      <c r="H359" s="46">
        <v>545</v>
      </c>
    </row>
    <row r="360" spans="1:8" ht="15">
      <c r="A360" s="60" t="s">
        <v>1308</v>
      </c>
      <c r="B360" s="60" t="s">
        <v>1272</v>
      </c>
      <c r="C360" s="61">
        <v>504829</v>
      </c>
      <c r="D360" s="46">
        <v>464229</v>
      </c>
      <c r="E360" s="46">
        <v>40600</v>
      </c>
      <c r="F360" s="46">
        <f t="shared" si="9"/>
        <v>504829</v>
      </c>
      <c r="G360" s="56" t="b">
        <f t="shared" si="10"/>
        <v>1</v>
      </c>
      <c r="H360" s="46">
        <v>145</v>
      </c>
    </row>
    <row r="361" spans="1:8" ht="15">
      <c r="A361" s="60" t="s">
        <v>1368</v>
      </c>
      <c r="B361" s="60" t="s">
        <v>1272</v>
      </c>
      <c r="C361" s="61">
        <v>502047</v>
      </c>
      <c r="D361" s="46">
        <v>166953</v>
      </c>
      <c r="E361" s="46">
        <v>335094</v>
      </c>
      <c r="F361" s="46">
        <f aca="true" t="shared" si="11" ref="F361:F424">D361+E361</f>
        <v>502047</v>
      </c>
      <c r="G361" s="56" t="b">
        <f aca="true" t="shared" si="12" ref="G361:G424">C361=F361</f>
        <v>1</v>
      </c>
      <c r="H361" s="46">
        <v>165</v>
      </c>
    </row>
    <row r="362" spans="1:8" ht="15">
      <c r="A362" s="60" t="s">
        <v>118</v>
      </c>
      <c r="B362" s="60" t="s">
        <v>109</v>
      </c>
      <c r="C362" s="61">
        <v>495050</v>
      </c>
      <c r="D362" s="46">
        <v>370600</v>
      </c>
      <c r="E362" s="46">
        <v>124450</v>
      </c>
      <c r="F362" s="46">
        <f t="shared" si="11"/>
        <v>495050</v>
      </c>
      <c r="G362" s="56" t="b">
        <f t="shared" si="12"/>
        <v>1</v>
      </c>
      <c r="H362" s="46">
        <v>325</v>
      </c>
    </row>
    <row r="363" spans="1:8" ht="15">
      <c r="A363" s="60" t="s">
        <v>1696</v>
      </c>
      <c r="B363" s="60" t="s">
        <v>1649</v>
      </c>
      <c r="C363" s="61">
        <v>493365</v>
      </c>
      <c r="D363" s="46">
        <v>449328</v>
      </c>
      <c r="E363" s="46">
        <v>44037</v>
      </c>
      <c r="F363" s="46">
        <f t="shared" si="11"/>
        <v>493365</v>
      </c>
      <c r="G363" s="56" t="b">
        <f t="shared" si="12"/>
        <v>1</v>
      </c>
      <c r="H363" s="46">
        <v>274</v>
      </c>
    </row>
    <row r="364" spans="1:8" ht="15">
      <c r="A364" s="60" t="s">
        <v>130</v>
      </c>
      <c r="B364" s="60" t="s">
        <v>109</v>
      </c>
      <c r="C364" s="61">
        <v>489296</v>
      </c>
      <c r="D364" s="46">
        <v>415971</v>
      </c>
      <c r="E364" s="46">
        <v>73325</v>
      </c>
      <c r="F364" s="46">
        <f t="shared" si="11"/>
        <v>489296</v>
      </c>
      <c r="G364" s="56" t="b">
        <f t="shared" si="12"/>
        <v>1</v>
      </c>
      <c r="H364" s="46">
        <v>329</v>
      </c>
    </row>
    <row r="365" spans="1:8" ht="15">
      <c r="A365" s="60" t="s">
        <v>1290</v>
      </c>
      <c r="B365" s="60" t="s">
        <v>1272</v>
      </c>
      <c r="C365" s="61">
        <v>488383</v>
      </c>
      <c r="D365" s="46">
        <v>183053</v>
      </c>
      <c r="E365" s="46">
        <v>305330</v>
      </c>
      <c r="F365" s="46">
        <f t="shared" si="11"/>
        <v>488383</v>
      </c>
      <c r="G365" s="56" t="b">
        <f t="shared" si="12"/>
        <v>1</v>
      </c>
      <c r="H365" s="46">
        <v>139</v>
      </c>
    </row>
    <row r="366" spans="1:8" ht="15">
      <c r="A366" s="60" t="s">
        <v>844</v>
      </c>
      <c r="B366" s="60" t="s">
        <v>811</v>
      </c>
      <c r="C366" s="61">
        <v>488030</v>
      </c>
      <c r="D366" s="46">
        <v>488030</v>
      </c>
      <c r="E366" s="46">
        <v>0</v>
      </c>
      <c r="F366" s="46">
        <f t="shared" si="11"/>
        <v>488030</v>
      </c>
      <c r="G366" s="56" t="b">
        <f t="shared" si="12"/>
        <v>1</v>
      </c>
      <c r="H366" s="46">
        <v>556</v>
      </c>
    </row>
    <row r="367" spans="1:8" ht="15">
      <c r="A367" s="60" t="s">
        <v>1633</v>
      </c>
      <c r="B367" s="60" t="s">
        <v>1612</v>
      </c>
      <c r="C367" s="61">
        <v>484403</v>
      </c>
      <c r="D367" s="46">
        <v>395413</v>
      </c>
      <c r="E367" s="46">
        <v>88990</v>
      </c>
      <c r="F367" s="46">
        <f t="shared" si="11"/>
        <v>484403</v>
      </c>
      <c r="G367" s="56" t="b">
        <f t="shared" si="12"/>
        <v>1</v>
      </c>
      <c r="H367" s="46">
        <v>253</v>
      </c>
    </row>
    <row r="368" spans="1:8" ht="15">
      <c r="A368" s="60" t="s">
        <v>1136</v>
      </c>
      <c r="B368" s="60" t="s">
        <v>941</v>
      </c>
      <c r="C368" s="61">
        <v>482399</v>
      </c>
      <c r="D368" s="46">
        <v>114899</v>
      </c>
      <c r="E368" s="46">
        <v>367500</v>
      </c>
      <c r="F368" s="46">
        <f t="shared" si="11"/>
        <v>482399</v>
      </c>
      <c r="G368" s="56" t="b">
        <f t="shared" si="12"/>
        <v>1</v>
      </c>
      <c r="H368" s="46">
        <v>88</v>
      </c>
    </row>
    <row r="369" spans="1:8" ht="15">
      <c r="A369" s="60" t="s">
        <v>273</v>
      </c>
      <c r="B369" s="60" t="s">
        <v>267</v>
      </c>
      <c r="C369" s="61">
        <v>481103</v>
      </c>
      <c r="D369" s="46">
        <v>397603</v>
      </c>
      <c r="E369" s="46">
        <v>83500</v>
      </c>
      <c r="F369" s="46">
        <f t="shared" si="11"/>
        <v>481103</v>
      </c>
      <c r="G369" s="56" t="b">
        <f t="shared" si="12"/>
        <v>1</v>
      </c>
      <c r="H369" s="46">
        <v>377</v>
      </c>
    </row>
    <row r="370" spans="1:8" ht="15">
      <c r="A370" s="60" t="s">
        <v>1055</v>
      </c>
      <c r="B370" s="60" t="s">
        <v>941</v>
      </c>
      <c r="C370" s="61">
        <v>476148</v>
      </c>
      <c r="D370" s="46">
        <v>469874</v>
      </c>
      <c r="E370" s="46">
        <v>6274</v>
      </c>
      <c r="F370" s="46">
        <f t="shared" si="11"/>
        <v>476148</v>
      </c>
      <c r="G370" s="56" t="b">
        <f t="shared" si="12"/>
        <v>1</v>
      </c>
      <c r="H370" s="46">
        <v>61</v>
      </c>
    </row>
    <row r="371" spans="1:8" ht="15">
      <c r="A371" s="60" t="s">
        <v>1148</v>
      </c>
      <c r="B371" s="60" t="s">
        <v>941</v>
      </c>
      <c r="C371" s="61">
        <v>471140</v>
      </c>
      <c r="D371" s="46">
        <v>242588</v>
      </c>
      <c r="E371" s="46">
        <v>228552</v>
      </c>
      <c r="F371" s="46">
        <f t="shared" si="11"/>
        <v>471140</v>
      </c>
      <c r="G371" s="56" t="b">
        <f t="shared" si="12"/>
        <v>1</v>
      </c>
      <c r="H371" s="46">
        <v>92</v>
      </c>
    </row>
    <row r="372" spans="1:8" ht="15">
      <c r="A372" s="60" t="s">
        <v>1182</v>
      </c>
      <c r="B372" s="60" t="s">
        <v>1152</v>
      </c>
      <c r="C372" s="61">
        <v>470797</v>
      </c>
      <c r="D372" s="46">
        <v>408182</v>
      </c>
      <c r="E372" s="46">
        <v>62615</v>
      </c>
      <c r="F372" s="46">
        <f t="shared" si="11"/>
        <v>470797</v>
      </c>
      <c r="G372" s="56" t="b">
        <f t="shared" si="12"/>
        <v>1</v>
      </c>
      <c r="H372" s="46">
        <v>103</v>
      </c>
    </row>
    <row r="373" spans="1:8" ht="15">
      <c r="A373" s="60" t="s">
        <v>498</v>
      </c>
      <c r="B373" s="60" t="s">
        <v>483</v>
      </c>
      <c r="C373" s="61">
        <v>464416</v>
      </c>
      <c r="D373" s="46">
        <v>446041</v>
      </c>
      <c r="E373" s="46">
        <v>18375</v>
      </c>
      <c r="F373" s="46">
        <f t="shared" si="11"/>
        <v>464416</v>
      </c>
      <c r="G373" s="56" t="b">
        <f t="shared" si="12"/>
        <v>1</v>
      </c>
      <c r="H373" s="46">
        <v>452</v>
      </c>
    </row>
    <row r="374" spans="1:8" ht="15">
      <c r="A374" s="60" t="s">
        <v>1013</v>
      </c>
      <c r="B374" s="60" t="s">
        <v>941</v>
      </c>
      <c r="C374" s="61">
        <v>463451</v>
      </c>
      <c r="D374" s="46">
        <v>460451</v>
      </c>
      <c r="E374" s="46">
        <v>3000</v>
      </c>
      <c r="F374" s="46">
        <f t="shared" si="11"/>
        <v>463451</v>
      </c>
      <c r="G374" s="56" t="b">
        <f t="shared" si="12"/>
        <v>1</v>
      </c>
      <c r="H374" s="46">
        <v>47</v>
      </c>
    </row>
    <row r="375" spans="1:8" ht="15">
      <c r="A375" s="60" t="s">
        <v>396</v>
      </c>
      <c r="B375" s="60" t="s">
        <v>384</v>
      </c>
      <c r="C375" s="61">
        <v>462278</v>
      </c>
      <c r="D375" s="46">
        <v>462278</v>
      </c>
      <c r="E375" s="46">
        <v>0</v>
      </c>
      <c r="F375" s="46">
        <f t="shared" si="11"/>
        <v>462278</v>
      </c>
      <c r="G375" s="56" t="b">
        <f t="shared" si="12"/>
        <v>1</v>
      </c>
      <c r="H375" s="46">
        <v>418</v>
      </c>
    </row>
    <row r="376" spans="1:8" ht="15">
      <c r="A376" s="60" t="s">
        <v>369</v>
      </c>
      <c r="B376" s="60" t="s">
        <v>267</v>
      </c>
      <c r="C376" s="61">
        <v>459302</v>
      </c>
      <c r="D376" s="46">
        <v>224322</v>
      </c>
      <c r="E376" s="46">
        <v>234980</v>
      </c>
      <c r="F376" s="46">
        <f t="shared" si="11"/>
        <v>459302</v>
      </c>
      <c r="G376" s="56" t="b">
        <f t="shared" si="12"/>
        <v>1</v>
      </c>
      <c r="H376" s="46">
        <v>409</v>
      </c>
    </row>
    <row r="377" spans="1:8" ht="15">
      <c r="A377" s="60" t="s">
        <v>44</v>
      </c>
      <c r="B377" s="60" t="s">
        <v>35</v>
      </c>
      <c r="C377" s="61">
        <v>455778</v>
      </c>
      <c r="D377" s="46">
        <v>400000</v>
      </c>
      <c r="E377" s="46">
        <v>55778</v>
      </c>
      <c r="F377" s="46">
        <f t="shared" si="11"/>
        <v>455778</v>
      </c>
      <c r="G377" s="56" t="b">
        <f t="shared" si="12"/>
        <v>1</v>
      </c>
      <c r="H377" s="46">
        <v>300</v>
      </c>
    </row>
    <row r="378" spans="1:8" ht="15">
      <c r="A378" s="60" t="s">
        <v>1624</v>
      </c>
      <c r="B378" s="60" t="s">
        <v>1612</v>
      </c>
      <c r="C378" s="61">
        <v>455618</v>
      </c>
      <c r="D378" s="46">
        <v>337582</v>
      </c>
      <c r="E378" s="46">
        <v>118036</v>
      </c>
      <c r="F378" s="46">
        <f t="shared" si="11"/>
        <v>455618</v>
      </c>
      <c r="G378" s="56" t="b">
        <f t="shared" si="12"/>
        <v>1</v>
      </c>
      <c r="H378" s="46">
        <v>250</v>
      </c>
    </row>
    <row r="379" spans="1:8" ht="15">
      <c r="A379" s="60" t="s">
        <v>285</v>
      </c>
      <c r="B379" s="60" t="s">
        <v>267</v>
      </c>
      <c r="C379" s="61">
        <v>450819</v>
      </c>
      <c r="D379" s="46">
        <v>284399</v>
      </c>
      <c r="E379" s="46">
        <v>166420</v>
      </c>
      <c r="F379" s="46">
        <f t="shared" si="11"/>
        <v>450819</v>
      </c>
      <c r="G379" s="56" t="b">
        <f t="shared" si="12"/>
        <v>1</v>
      </c>
      <c r="H379" s="46">
        <v>381</v>
      </c>
    </row>
    <row r="380" spans="1:8" ht="15">
      <c r="A380" s="60" t="s">
        <v>886</v>
      </c>
      <c r="B380" s="60" t="s">
        <v>871</v>
      </c>
      <c r="C380" s="61">
        <v>446441</v>
      </c>
      <c r="D380" s="46">
        <v>397816</v>
      </c>
      <c r="E380" s="46">
        <v>48625</v>
      </c>
      <c r="F380" s="46">
        <f t="shared" si="11"/>
        <v>446441</v>
      </c>
      <c r="G380" s="56" t="b">
        <f t="shared" si="12"/>
        <v>1</v>
      </c>
      <c r="H380" s="46">
        <v>5</v>
      </c>
    </row>
    <row r="381" spans="1:8" ht="15">
      <c r="A381" s="60" t="s">
        <v>867</v>
      </c>
      <c r="B381" s="60" t="s">
        <v>811</v>
      </c>
      <c r="C381" s="61">
        <v>445517</v>
      </c>
      <c r="D381" s="46">
        <v>89587</v>
      </c>
      <c r="E381" s="46">
        <v>355930</v>
      </c>
      <c r="F381" s="46">
        <f t="shared" si="11"/>
        <v>445517</v>
      </c>
      <c r="G381" s="56" t="b">
        <f t="shared" si="12"/>
        <v>1</v>
      </c>
      <c r="H381" s="46">
        <v>565</v>
      </c>
    </row>
    <row r="382" spans="1:8" ht="15">
      <c r="A382" s="60" t="s">
        <v>105</v>
      </c>
      <c r="B382" s="60" t="s">
        <v>35</v>
      </c>
      <c r="C382" s="61">
        <v>445153</v>
      </c>
      <c r="D382" s="46">
        <v>284253</v>
      </c>
      <c r="E382" s="46">
        <v>160900</v>
      </c>
      <c r="F382" s="46">
        <f t="shared" si="11"/>
        <v>445153</v>
      </c>
      <c r="G382" s="56" t="b">
        <f t="shared" si="12"/>
        <v>1</v>
      </c>
      <c r="H382" s="46">
        <v>321</v>
      </c>
    </row>
    <row r="383" spans="1:8" ht="15">
      <c r="A383" s="60" t="s">
        <v>531</v>
      </c>
      <c r="B383" s="60" t="s">
        <v>483</v>
      </c>
      <c r="C383" s="61">
        <v>440371</v>
      </c>
      <c r="D383" s="46">
        <v>226871</v>
      </c>
      <c r="E383" s="46">
        <v>213500</v>
      </c>
      <c r="F383" s="46">
        <f t="shared" si="11"/>
        <v>440371</v>
      </c>
      <c r="G383" s="56" t="b">
        <f t="shared" si="12"/>
        <v>1</v>
      </c>
      <c r="H383" s="46">
        <v>463</v>
      </c>
    </row>
    <row r="384" spans="1:8" ht="15">
      <c r="A384" s="60" t="s">
        <v>148</v>
      </c>
      <c r="B384" s="60" t="s">
        <v>109</v>
      </c>
      <c r="C384" s="61">
        <v>439175</v>
      </c>
      <c r="D384" s="46">
        <v>428775</v>
      </c>
      <c r="E384" s="46">
        <v>10400</v>
      </c>
      <c r="F384" s="46">
        <f t="shared" si="11"/>
        <v>439175</v>
      </c>
      <c r="G384" s="56" t="b">
        <f t="shared" si="12"/>
        <v>1</v>
      </c>
      <c r="H384" s="46">
        <v>335</v>
      </c>
    </row>
    <row r="385" spans="1:8" ht="15">
      <c r="A385" s="60" t="s">
        <v>775</v>
      </c>
      <c r="B385" s="60" t="s">
        <v>746</v>
      </c>
      <c r="C385" s="61">
        <v>421276</v>
      </c>
      <c r="D385" s="46">
        <v>357991</v>
      </c>
      <c r="E385" s="46">
        <v>63285</v>
      </c>
      <c r="F385" s="46">
        <f t="shared" si="11"/>
        <v>421276</v>
      </c>
      <c r="G385" s="56" t="b">
        <f t="shared" si="12"/>
        <v>1</v>
      </c>
      <c r="H385" s="46">
        <v>533</v>
      </c>
    </row>
    <row r="386" spans="1:8" ht="15">
      <c r="A386" s="60" t="s">
        <v>510</v>
      </c>
      <c r="B386" s="60" t="s">
        <v>483</v>
      </c>
      <c r="C386" s="61">
        <v>420425</v>
      </c>
      <c r="D386" s="46">
        <v>201155</v>
      </c>
      <c r="E386" s="46">
        <v>219270</v>
      </c>
      <c r="F386" s="46">
        <f t="shared" si="11"/>
        <v>420425</v>
      </c>
      <c r="G386" s="56" t="b">
        <f t="shared" si="12"/>
        <v>1</v>
      </c>
      <c r="H386" s="46">
        <v>456</v>
      </c>
    </row>
    <row r="387" spans="1:8" ht="15">
      <c r="A387" s="60" t="s">
        <v>643</v>
      </c>
      <c r="B387" s="60" t="s">
        <v>583</v>
      </c>
      <c r="C387" s="61">
        <v>415425</v>
      </c>
      <c r="D387" s="46">
        <v>351535</v>
      </c>
      <c r="E387" s="46">
        <v>63890</v>
      </c>
      <c r="F387" s="46">
        <f t="shared" si="11"/>
        <v>415425</v>
      </c>
      <c r="G387" s="56" t="b">
        <f t="shared" si="12"/>
        <v>1</v>
      </c>
      <c r="H387" s="46">
        <v>492</v>
      </c>
    </row>
    <row r="388" spans="1:8" ht="15">
      <c r="A388" s="60" t="s">
        <v>449</v>
      </c>
      <c r="B388" s="60" t="s">
        <v>384</v>
      </c>
      <c r="C388" s="61">
        <v>415397</v>
      </c>
      <c r="D388" s="46">
        <v>415397</v>
      </c>
      <c r="E388" s="46">
        <v>0</v>
      </c>
      <c r="F388" s="46">
        <f t="shared" si="11"/>
        <v>415397</v>
      </c>
      <c r="G388" s="56" t="b">
        <f t="shared" si="12"/>
        <v>1</v>
      </c>
      <c r="H388" s="46">
        <v>436</v>
      </c>
    </row>
    <row r="389" spans="1:8" ht="15">
      <c r="A389" s="60" t="s">
        <v>1058</v>
      </c>
      <c r="B389" s="60" t="s">
        <v>941</v>
      </c>
      <c r="C389" s="61">
        <v>411646</v>
      </c>
      <c r="D389" s="46">
        <v>202621</v>
      </c>
      <c r="E389" s="46">
        <v>209025</v>
      </c>
      <c r="F389" s="46">
        <f t="shared" si="11"/>
        <v>411646</v>
      </c>
      <c r="G389" s="56" t="b">
        <f t="shared" si="12"/>
        <v>1</v>
      </c>
      <c r="H389" s="46">
        <v>62</v>
      </c>
    </row>
    <row r="390" spans="1:8" ht="15">
      <c r="A390" s="60" t="s">
        <v>102</v>
      </c>
      <c r="B390" s="60" t="s">
        <v>35</v>
      </c>
      <c r="C390" s="61">
        <v>410117</v>
      </c>
      <c r="D390" s="46">
        <v>232117</v>
      </c>
      <c r="E390" s="46">
        <v>178000</v>
      </c>
      <c r="F390" s="46">
        <f t="shared" si="11"/>
        <v>410117</v>
      </c>
      <c r="G390" s="56" t="b">
        <f t="shared" si="12"/>
        <v>1</v>
      </c>
      <c r="H390" s="46">
        <v>320</v>
      </c>
    </row>
    <row r="391" spans="1:8" ht="15">
      <c r="A391" s="60" t="s">
        <v>714</v>
      </c>
      <c r="B391" s="60" t="s">
        <v>663</v>
      </c>
      <c r="C391" s="61">
        <v>391571</v>
      </c>
      <c r="D391" s="46">
        <v>380071</v>
      </c>
      <c r="E391" s="46">
        <v>11500</v>
      </c>
      <c r="F391" s="46">
        <f t="shared" si="11"/>
        <v>391571</v>
      </c>
      <c r="G391" s="56" t="b">
        <f t="shared" si="12"/>
        <v>1</v>
      </c>
      <c r="H391" s="46">
        <v>516</v>
      </c>
    </row>
    <row r="392" spans="1:8" ht="15">
      <c r="A392" s="60" t="s">
        <v>579</v>
      </c>
      <c r="B392" s="60" t="s">
        <v>532</v>
      </c>
      <c r="C392" s="61">
        <v>390550</v>
      </c>
      <c r="D392" s="46">
        <v>295550</v>
      </c>
      <c r="E392" s="46">
        <v>95000</v>
      </c>
      <c r="F392" s="46">
        <f t="shared" si="11"/>
        <v>390550</v>
      </c>
      <c r="G392" s="56" t="b">
        <f t="shared" si="12"/>
        <v>1</v>
      </c>
      <c r="H392" s="46">
        <v>477</v>
      </c>
    </row>
    <row r="393" spans="1:8" ht="15">
      <c r="A393" s="60" t="s">
        <v>333</v>
      </c>
      <c r="B393" s="60" t="s">
        <v>267</v>
      </c>
      <c r="C393" s="61">
        <v>388246</v>
      </c>
      <c r="D393" s="46">
        <v>247046</v>
      </c>
      <c r="E393" s="46">
        <v>141200</v>
      </c>
      <c r="F393" s="46">
        <f t="shared" si="11"/>
        <v>388246</v>
      </c>
      <c r="G393" s="56" t="b">
        <f t="shared" si="12"/>
        <v>1</v>
      </c>
      <c r="H393" s="46">
        <v>397</v>
      </c>
    </row>
    <row r="394" spans="1:8" ht="15">
      <c r="A394" s="60" t="s">
        <v>1284</v>
      </c>
      <c r="B394" s="60" t="s">
        <v>1272</v>
      </c>
      <c r="C394" s="61">
        <v>380937</v>
      </c>
      <c r="D394" s="46">
        <v>247387</v>
      </c>
      <c r="E394" s="46">
        <v>133550</v>
      </c>
      <c r="F394" s="46">
        <f t="shared" si="11"/>
        <v>380937</v>
      </c>
      <c r="G394" s="56" t="b">
        <f t="shared" si="12"/>
        <v>1</v>
      </c>
      <c r="H394" s="46">
        <v>137</v>
      </c>
    </row>
    <row r="395" spans="1:8" ht="15">
      <c r="A395" s="60" t="s">
        <v>452</v>
      </c>
      <c r="B395" s="60" t="s">
        <v>384</v>
      </c>
      <c r="C395" s="61">
        <v>380847</v>
      </c>
      <c r="D395" s="46">
        <v>289778</v>
      </c>
      <c r="E395" s="46">
        <v>91069</v>
      </c>
      <c r="F395" s="46">
        <f t="shared" si="11"/>
        <v>380847</v>
      </c>
      <c r="G395" s="56" t="b">
        <f t="shared" si="12"/>
        <v>1</v>
      </c>
      <c r="H395" s="46">
        <v>437</v>
      </c>
    </row>
    <row r="396" spans="1:8" ht="15">
      <c r="A396" s="60" t="s">
        <v>71</v>
      </c>
      <c r="B396" s="60" t="s">
        <v>35</v>
      </c>
      <c r="C396" s="61">
        <v>379067</v>
      </c>
      <c r="D396" s="46">
        <v>371617</v>
      </c>
      <c r="E396" s="46">
        <v>7450</v>
      </c>
      <c r="F396" s="46">
        <f t="shared" si="11"/>
        <v>379067</v>
      </c>
      <c r="G396" s="56" t="b">
        <f t="shared" si="12"/>
        <v>1</v>
      </c>
      <c r="H396" s="46">
        <v>309</v>
      </c>
    </row>
    <row r="397" spans="1:8" ht="15">
      <c r="A397" s="60" t="s">
        <v>1393</v>
      </c>
      <c r="B397" s="60" t="s">
        <v>1384</v>
      </c>
      <c r="C397" s="61">
        <v>377286</v>
      </c>
      <c r="D397" s="46">
        <v>348986</v>
      </c>
      <c r="E397" s="46">
        <v>28300</v>
      </c>
      <c r="F397" s="46">
        <f t="shared" si="11"/>
        <v>377286</v>
      </c>
      <c r="G397" s="56" t="b">
        <f t="shared" si="12"/>
        <v>1</v>
      </c>
      <c r="H397" s="46">
        <v>173</v>
      </c>
    </row>
    <row r="398" spans="1:8" ht="15">
      <c r="A398" s="60" t="s">
        <v>1362</v>
      </c>
      <c r="B398" s="60" t="s">
        <v>1272</v>
      </c>
      <c r="C398" s="61">
        <v>375444</v>
      </c>
      <c r="D398" s="46">
        <v>333149</v>
      </c>
      <c r="E398" s="46">
        <v>42295</v>
      </c>
      <c r="F398" s="46">
        <f t="shared" si="11"/>
        <v>375444</v>
      </c>
      <c r="G398" s="56" t="b">
        <f t="shared" si="12"/>
        <v>1</v>
      </c>
      <c r="H398" s="46">
        <v>163</v>
      </c>
    </row>
    <row r="399" spans="1:8" ht="15">
      <c r="A399" s="60" t="s">
        <v>501</v>
      </c>
      <c r="B399" s="60" t="s">
        <v>483</v>
      </c>
      <c r="C399" s="61">
        <v>374955</v>
      </c>
      <c r="D399" s="46">
        <v>346305</v>
      </c>
      <c r="E399" s="46">
        <v>28650</v>
      </c>
      <c r="F399" s="46">
        <f t="shared" si="11"/>
        <v>374955</v>
      </c>
      <c r="G399" s="56" t="b">
        <f t="shared" si="12"/>
        <v>1</v>
      </c>
      <c r="H399" s="46">
        <v>453</v>
      </c>
    </row>
    <row r="400" spans="1:8" ht="15">
      <c r="A400" s="60" t="s">
        <v>1341</v>
      </c>
      <c r="B400" s="60" t="s">
        <v>1272</v>
      </c>
      <c r="C400" s="61">
        <v>373610</v>
      </c>
      <c r="D400" s="46">
        <v>295860</v>
      </c>
      <c r="E400" s="46">
        <v>77750</v>
      </c>
      <c r="F400" s="46">
        <f t="shared" si="11"/>
        <v>373610</v>
      </c>
      <c r="G400" s="56" t="b">
        <f t="shared" si="12"/>
        <v>1</v>
      </c>
      <c r="H400" s="46">
        <v>156</v>
      </c>
    </row>
    <row r="401" spans="1:8" ht="15">
      <c r="A401" s="60" t="s">
        <v>757</v>
      </c>
      <c r="B401" s="60" t="s">
        <v>746</v>
      </c>
      <c r="C401" s="61">
        <v>371850</v>
      </c>
      <c r="D401" s="46">
        <v>276750</v>
      </c>
      <c r="E401" s="46">
        <v>95100</v>
      </c>
      <c r="F401" s="46">
        <f t="shared" si="11"/>
        <v>371850</v>
      </c>
      <c r="G401" s="56" t="b">
        <f t="shared" si="12"/>
        <v>1</v>
      </c>
      <c r="H401" s="46">
        <v>527</v>
      </c>
    </row>
    <row r="402" spans="1:8" ht="15">
      <c r="A402" s="60" t="s">
        <v>1705</v>
      </c>
      <c r="B402" s="60" t="s">
        <v>1649</v>
      </c>
      <c r="C402" s="61">
        <v>371486</v>
      </c>
      <c r="D402" s="46">
        <v>241909</v>
      </c>
      <c r="E402" s="46">
        <v>129577</v>
      </c>
      <c r="F402" s="46">
        <f t="shared" si="11"/>
        <v>371486</v>
      </c>
      <c r="G402" s="56" t="b">
        <f t="shared" si="12"/>
        <v>1</v>
      </c>
      <c r="H402" s="46">
        <v>277</v>
      </c>
    </row>
    <row r="403" spans="1:8" ht="15">
      <c r="A403" s="60" t="s">
        <v>1248</v>
      </c>
      <c r="B403" s="60" t="s">
        <v>1152</v>
      </c>
      <c r="C403" s="61">
        <v>367376</v>
      </c>
      <c r="D403" s="46">
        <v>275036</v>
      </c>
      <c r="E403" s="46">
        <v>92340</v>
      </c>
      <c r="F403" s="46">
        <f t="shared" si="11"/>
        <v>367376</v>
      </c>
      <c r="G403" s="56" t="b">
        <f t="shared" si="12"/>
        <v>1</v>
      </c>
      <c r="H403" s="46">
        <v>125</v>
      </c>
    </row>
    <row r="404" spans="1:8" ht="15">
      <c r="A404" s="60" t="s">
        <v>1233</v>
      </c>
      <c r="B404" s="60" t="s">
        <v>1152</v>
      </c>
      <c r="C404" s="61">
        <v>366360</v>
      </c>
      <c r="D404" s="46">
        <v>153560</v>
      </c>
      <c r="E404" s="46">
        <v>212800</v>
      </c>
      <c r="F404" s="46">
        <f t="shared" si="11"/>
        <v>366360</v>
      </c>
      <c r="G404" s="56" t="b">
        <f t="shared" si="12"/>
        <v>1</v>
      </c>
      <c r="H404" s="46">
        <v>120</v>
      </c>
    </row>
    <row r="405" spans="1:8" ht="15">
      <c r="A405" s="60" t="s">
        <v>535</v>
      </c>
      <c r="B405" s="60" t="s">
        <v>532</v>
      </c>
      <c r="C405" s="61">
        <v>363000</v>
      </c>
      <c r="D405" s="46">
        <v>363000</v>
      </c>
      <c r="E405" s="46">
        <v>0</v>
      </c>
      <c r="F405" s="46">
        <f t="shared" si="11"/>
        <v>363000</v>
      </c>
      <c r="G405" s="56" t="b">
        <f t="shared" si="12"/>
        <v>1</v>
      </c>
      <c r="H405" s="46">
        <v>464</v>
      </c>
    </row>
    <row r="406" spans="1:8" ht="15">
      <c r="A406" s="60" t="s">
        <v>582</v>
      </c>
      <c r="B406" s="60" t="s">
        <v>532</v>
      </c>
      <c r="C406" s="61">
        <v>362858</v>
      </c>
      <c r="D406" s="46">
        <v>277993</v>
      </c>
      <c r="E406" s="46">
        <v>84865</v>
      </c>
      <c r="F406" s="46">
        <f t="shared" si="11"/>
        <v>362858</v>
      </c>
      <c r="G406" s="56" t="b">
        <f t="shared" si="12"/>
        <v>1</v>
      </c>
      <c r="H406" s="46">
        <v>478</v>
      </c>
    </row>
    <row r="407" spans="1:8" ht="15">
      <c r="A407" s="60" t="s">
        <v>787</v>
      </c>
      <c r="B407" s="60" t="s">
        <v>746</v>
      </c>
      <c r="C407" s="61">
        <v>360239</v>
      </c>
      <c r="D407" s="46">
        <v>287809</v>
      </c>
      <c r="E407" s="46">
        <v>72430</v>
      </c>
      <c r="F407" s="46">
        <f t="shared" si="11"/>
        <v>360239</v>
      </c>
      <c r="G407" s="56" t="b">
        <f t="shared" si="12"/>
        <v>1</v>
      </c>
      <c r="H407" s="46">
        <v>537</v>
      </c>
    </row>
    <row r="408" spans="1:8" ht="15">
      <c r="A408" s="60" t="s">
        <v>1451</v>
      </c>
      <c r="B408" s="60" t="s">
        <v>1541</v>
      </c>
      <c r="C408" s="61">
        <v>358711</v>
      </c>
      <c r="D408" s="46">
        <v>184889</v>
      </c>
      <c r="E408" s="46">
        <v>173822</v>
      </c>
      <c r="F408" s="46">
        <f t="shared" si="11"/>
        <v>358711</v>
      </c>
      <c r="G408" s="56" t="b">
        <f t="shared" si="12"/>
        <v>1</v>
      </c>
      <c r="H408" s="46">
        <v>229</v>
      </c>
    </row>
    <row r="409" spans="1:8" ht="15">
      <c r="A409" s="60" t="s">
        <v>1052</v>
      </c>
      <c r="B409" s="60" t="s">
        <v>941</v>
      </c>
      <c r="C409" s="61">
        <v>357175</v>
      </c>
      <c r="D409" s="46">
        <v>184475</v>
      </c>
      <c r="E409" s="46">
        <v>172700</v>
      </c>
      <c r="F409" s="46">
        <f t="shared" si="11"/>
        <v>357175</v>
      </c>
      <c r="G409" s="56" t="b">
        <f t="shared" si="12"/>
        <v>1</v>
      </c>
      <c r="H409" s="46">
        <v>60</v>
      </c>
    </row>
    <row r="410" spans="1:8" ht="15">
      <c r="A410" s="60" t="s">
        <v>983</v>
      </c>
      <c r="B410" s="60" t="s">
        <v>941</v>
      </c>
      <c r="C410" s="61">
        <v>352958</v>
      </c>
      <c r="D410" s="46">
        <v>250858</v>
      </c>
      <c r="E410" s="46">
        <v>102100</v>
      </c>
      <c r="F410" s="46">
        <f t="shared" si="11"/>
        <v>352958</v>
      </c>
      <c r="G410" s="56" t="b">
        <f t="shared" si="12"/>
        <v>1</v>
      </c>
      <c r="H410" s="46">
        <v>37</v>
      </c>
    </row>
    <row r="411" spans="1:8" ht="15">
      <c r="A411" s="60" t="s">
        <v>1365</v>
      </c>
      <c r="B411" s="60" t="s">
        <v>1272</v>
      </c>
      <c r="C411" s="61">
        <v>352012</v>
      </c>
      <c r="D411" s="46">
        <v>62848</v>
      </c>
      <c r="E411" s="46">
        <v>289164</v>
      </c>
      <c r="F411" s="46">
        <f t="shared" si="11"/>
        <v>352012</v>
      </c>
      <c r="G411" s="56" t="b">
        <f t="shared" si="12"/>
        <v>1</v>
      </c>
      <c r="H411" s="46">
        <v>164</v>
      </c>
    </row>
    <row r="412" spans="1:8" ht="15">
      <c r="A412" s="60" t="s">
        <v>1585</v>
      </c>
      <c r="B412" s="60" t="s">
        <v>1541</v>
      </c>
      <c r="C412" s="61">
        <v>351676</v>
      </c>
      <c r="D412" s="46">
        <v>339776</v>
      </c>
      <c r="E412" s="46">
        <v>11900</v>
      </c>
      <c r="F412" s="46">
        <f t="shared" si="11"/>
        <v>351676</v>
      </c>
      <c r="G412" s="56" t="b">
        <f t="shared" si="12"/>
        <v>1</v>
      </c>
      <c r="H412" s="46">
        <v>237</v>
      </c>
    </row>
    <row r="413" spans="1:8" ht="15">
      <c r="A413" s="60" t="s">
        <v>1139</v>
      </c>
      <c r="B413" s="60" t="s">
        <v>811</v>
      </c>
      <c r="C413" s="61">
        <v>347241</v>
      </c>
      <c r="D413" s="46">
        <v>231877</v>
      </c>
      <c r="E413" s="46">
        <v>115364</v>
      </c>
      <c r="F413" s="46">
        <f t="shared" si="11"/>
        <v>347241</v>
      </c>
      <c r="G413" s="56" t="b">
        <f t="shared" si="12"/>
        <v>1</v>
      </c>
      <c r="H413" s="46">
        <v>566</v>
      </c>
    </row>
    <row r="414" spans="1:8" ht="15">
      <c r="A414" s="60" t="s">
        <v>1356</v>
      </c>
      <c r="B414" s="60" t="s">
        <v>1272</v>
      </c>
      <c r="C414" s="61">
        <v>344233</v>
      </c>
      <c r="D414" s="46">
        <v>334233</v>
      </c>
      <c r="E414" s="46">
        <v>10000</v>
      </c>
      <c r="F414" s="46">
        <f t="shared" si="11"/>
        <v>344233</v>
      </c>
      <c r="G414" s="56" t="b">
        <f t="shared" si="12"/>
        <v>1</v>
      </c>
      <c r="H414" s="46">
        <v>161</v>
      </c>
    </row>
    <row r="415" spans="1:8" ht="15">
      <c r="A415" s="60" t="s">
        <v>486</v>
      </c>
      <c r="B415" s="60" t="s">
        <v>483</v>
      </c>
      <c r="C415" s="61">
        <v>343110</v>
      </c>
      <c r="D415" s="46">
        <v>340110</v>
      </c>
      <c r="E415" s="46">
        <v>3000</v>
      </c>
      <c r="F415" s="46">
        <f t="shared" si="11"/>
        <v>343110</v>
      </c>
      <c r="G415" s="56" t="b">
        <f t="shared" si="12"/>
        <v>1</v>
      </c>
      <c r="H415" s="46">
        <v>448</v>
      </c>
    </row>
    <row r="416" spans="1:8" ht="15">
      <c r="A416" s="60" t="s">
        <v>763</v>
      </c>
      <c r="B416" s="60" t="s">
        <v>746</v>
      </c>
      <c r="C416" s="61">
        <v>338415</v>
      </c>
      <c r="D416" s="46">
        <v>331115</v>
      </c>
      <c r="E416" s="46">
        <v>7300</v>
      </c>
      <c r="F416" s="46">
        <f t="shared" si="11"/>
        <v>338415</v>
      </c>
      <c r="G416" s="56" t="b">
        <f t="shared" si="12"/>
        <v>1</v>
      </c>
      <c r="H416" s="46">
        <v>529</v>
      </c>
    </row>
    <row r="417" spans="1:8" ht="15">
      <c r="A417" s="60" t="s">
        <v>1031</v>
      </c>
      <c r="B417" s="60" t="s">
        <v>941</v>
      </c>
      <c r="C417" s="61">
        <v>336973</v>
      </c>
      <c r="D417" s="46">
        <v>336973</v>
      </c>
      <c r="E417" s="46">
        <v>0</v>
      </c>
      <c r="F417" s="46">
        <f t="shared" si="11"/>
        <v>336973</v>
      </c>
      <c r="G417" s="56" t="b">
        <f t="shared" si="12"/>
        <v>1</v>
      </c>
      <c r="H417" s="46">
        <v>53</v>
      </c>
    </row>
    <row r="418" spans="1:8" ht="15">
      <c r="A418" s="60" t="s">
        <v>1127</v>
      </c>
      <c r="B418" s="60" t="s">
        <v>941</v>
      </c>
      <c r="C418" s="61">
        <v>333773</v>
      </c>
      <c r="D418" s="46">
        <v>0</v>
      </c>
      <c r="E418" s="46">
        <v>333773</v>
      </c>
      <c r="F418" s="46">
        <f t="shared" si="11"/>
        <v>333773</v>
      </c>
      <c r="G418" s="56" t="b">
        <f t="shared" si="12"/>
        <v>1</v>
      </c>
      <c r="H418" s="46">
        <v>85</v>
      </c>
    </row>
    <row r="419" spans="1:8" ht="15">
      <c r="A419" s="60" t="s">
        <v>974</v>
      </c>
      <c r="B419" s="60" t="s">
        <v>941</v>
      </c>
      <c r="C419" s="61">
        <v>327600</v>
      </c>
      <c r="D419" s="46">
        <v>327600</v>
      </c>
      <c r="E419" s="46">
        <v>0</v>
      </c>
      <c r="F419" s="46">
        <f t="shared" si="11"/>
        <v>327600</v>
      </c>
      <c r="G419" s="56" t="b">
        <f t="shared" si="12"/>
        <v>1</v>
      </c>
      <c r="H419" s="46">
        <v>34</v>
      </c>
    </row>
    <row r="420" spans="1:8" ht="15">
      <c r="A420" s="60" t="s">
        <v>214</v>
      </c>
      <c r="B420" s="60" t="s">
        <v>109</v>
      </c>
      <c r="C420" s="61">
        <v>322459</v>
      </c>
      <c r="D420" s="46">
        <v>218745</v>
      </c>
      <c r="E420" s="46">
        <v>103714</v>
      </c>
      <c r="F420" s="46">
        <f t="shared" si="11"/>
        <v>322459</v>
      </c>
      <c r="G420" s="56" t="b">
        <f t="shared" si="12"/>
        <v>1</v>
      </c>
      <c r="H420" s="46">
        <v>357</v>
      </c>
    </row>
    <row r="421" spans="1:8" ht="15">
      <c r="A421" s="60" t="s">
        <v>154</v>
      </c>
      <c r="B421" s="60" t="s">
        <v>109</v>
      </c>
      <c r="C421" s="61">
        <v>313861</v>
      </c>
      <c r="D421" s="46">
        <v>205919</v>
      </c>
      <c r="E421" s="46">
        <v>107942</v>
      </c>
      <c r="F421" s="46">
        <f t="shared" si="11"/>
        <v>313861</v>
      </c>
      <c r="G421" s="56" t="b">
        <f t="shared" si="12"/>
        <v>1</v>
      </c>
      <c r="H421" s="46">
        <v>337</v>
      </c>
    </row>
    <row r="422" spans="1:8" ht="15">
      <c r="A422" s="60" t="s">
        <v>1556</v>
      </c>
      <c r="B422" s="60" t="s">
        <v>1649</v>
      </c>
      <c r="C422" s="61">
        <v>309986</v>
      </c>
      <c r="D422" s="46">
        <v>278786</v>
      </c>
      <c r="E422" s="46">
        <v>31200</v>
      </c>
      <c r="F422" s="46">
        <f t="shared" si="11"/>
        <v>309986</v>
      </c>
      <c r="G422" s="56" t="b">
        <f t="shared" si="12"/>
        <v>1</v>
      </c>
      <c r="H422" s="46">
        <v>268</v>
      </c>
    </row>
    <row r="423" spans="1:8" ht="15">
      <c r="A423" s="60" t="s">
        <v>1514</v>
      </c>
      <c r="B423" s="60" t="s">
        <v>1476</v>
      </c>
      <c r="C423" s="61">
        <v>309160</v>
      </c>
      <c r="D423" s="46">
        <v>247310</v>
      </c>
      <c r="E423" s="46">
        <v>61850</v>
      </c>
      <c r="F423" s="46">
        <f t="shared" si="11"/>
        <v>309160</v>
      </c>
      <c r="G423" s="56" t="b">
        <f t="shared" si="12"/>
        <v>1</v>
      </c>
      <c r="H423" s="46">
        <v>213</v>
      </c>
    </row>
    <row r="424" spans="1:8" ht="15">
      <c r="A424" s="60" t="s">
        <v>414</v>
      </c>
      <c r="B424" s="60" t="s">
        <v>384</v>
      </c>
      <c r="C424" s="61">
        <v>308600</v>
      </c>
      <c r="D424" s="46">
        <v>125650</v>
      </c>
      <c r="E424" s="46">
        <v>182950</v>
      </c>
      <c r="F424" s="46">
        <f t="shared" si="11"/>
        <v>308600</v>
      </c>
      <c r="G424" s="56" t="b">
        <f t="shared" si="12"/>
        <v>1</v>
      </c>
      <c r="H424" s="46">
        <v>424</v>
      </c>
    </row>
    <row r="425" spans="1:8" ht="15">
      <c r="A425" s="60" t="s">
        <v>538</v>
      </c>
      <c r="B425" s="60" t="s">
        <v>532</v>
      </c>
      <c r="C425" s="61">
        <v>303250</v>
      </c>
      <c r="D425" s="46">
        <v>302400</v>
      </c>
      <c r="E425" s="46">
        <v>850</v>
      </c>
      <c r="F425" s="46">
        <f aca="true" t="shared" si="13" ref="F425:F488">D425+E425</f>
        <v>303250</v>
      </c>
      <c r="G425" s="56" t="b">
        <f aca="true" t="shared" si="14" ref="G425:G488">C425=F425</f>
        <v>1</v>
      </c>
      <c r="H425" s="46">
        <v>465</v>
      </c>
    </row>
    <row r="426" spans="1:8" ht="15">
      <c r="A426" s="60" t="s">
        <v>675</v>
      </c>
      <c r="B426" s="60" t="s">
        <v>663</v>
      </c>
      <c r="C426" s="61">
        <v>301837</v>
      </c>
      <c r="D426" s="46">
        <v>186060</v>
      </c>
      <c r="E426" s="46">
        <v>115777</v>
      </c>
      <c r="F426" s="46">
        <f t="shared" si="13"/>
        <v>301837</v>
      </c>
      <c r="G426" s="56" t="b">
        <f t="shared" si="14"/>
        <v>1</v>
      </c>
      <c r="H426" s="46">
        <v>503</v>
      </c>
    </row>
    <row r="427" spans="1:8" ht="15">
      <c r="A427" s="60" t="s">
        <v>598</v>
      </c>
      <c r="B427" s="60" t="s">
        <v>583</v>
      </c>
      <c r="C427" s="61">
        <v>299500</v>
      </c>
      <c r="D427" s="46">
        <v>299500</v>
      </c>
      <c r="E427" s="46">
        <v>0</v>
      </c>
      <c r="F427" s="46">
        <f t="shared" si="13"/>
        <v>299500</v>
      </c>
      <c r="G427" s="56" t="b">
        <f t="shared" si="14"/>
        <v>1</v>
      </c>
      <c r="H427" s="46">
        <v>482</v>
      </c>
    </row>
    <row r="428" spans="1:8" ht="15">
      <c r="A428" s="60" t="s">
        <v>1347</v>
      </c>
      <c r="B428" s="60" t="s">
        <v>1272</v>
      </c>
      <c r="C428" s="61">
        <v>297053</v>
      </c>
      <c r="D428" s="46">
        <v>293053</v>
      </c>
      <c r="E428" s="46">
        <v>4000</v>
      </c>
      <c r="F428" s="46">
        <f t="shared" si="13"/>
        <v>297053</v>
      </c>
      <c r="G428" s="56" t="b">
        <f t="shared" si="14"/>
        <v>1</v>
      </c>
      <c r="H428" s="46">
        <v>158</v>
      </c>
    </row>
    <row r="429" spans="1:8" ht="15">
      <c r="A429" s="60" t="s">
        <v>1161</v>
      </c>
      <c r="B429" s="60" t="s">
        <v>1152</v>
      </c>
      <c r="C429" s="61">
        <v>294080</v>
      </c>
      <c r="D429" s="46">
        <v>189665</v>
      </c>
      <c r="E429" s="46">
        <v>104415</v>
      </c>
      <c r="F429" s="46">
        <f t="shared" si="13"/>
        <v>294080</v>
      </c>
      <c r="G429" s="56" t="b">
        <f t="shared" si="14"/>
        <v>1</v>
      </c>
      <c r="H429" s="46">
        <v>96</v>
      </c>
    </row>
    <row r="430" spans="1:8" ht="15">
      <c r="A430" s="60" t="s">
        <v>1676</v>
      </c>
      <c r="B430" s="60" t="s">
        <v>1649</v>
      </c>
      <c r="C430" s="61">
        <v>286511</v>
      </c>
      <c r="D430" s="46">
        <v>111292</v>
      </c>
      <c r="E430" s="46">
        <v>175219</v>
      </c>
      <c r="F430" s="46">
        <f t="shared" si="13"/>
        <v>286511</v>
      </c>
      <c r="G430" s="56" t="b">
        <f t="shared" si="14"/>
        <v>1</v>
      </c>
      <c r="H430" s="46">
        <v>267</v>
      </c>
    </row>
    <row r="431" spans="1:8" ht="15">
      <c r="A431" s="60" t="s">
        <v>1314</v>
      </c>
      <c r="B431" s="60" t="s">
        <v>1272</v>
      </c>
      <c r="C431" s="61">
        <v>283267</v>
      </c>
      <c r="D431" s="46">
        <v>164602</v>
      </c>
      <c r="E431" s="46">
        <v>118665</v>
      </c>
      <c r="F431" s="46">
        <f t="shared" si="13"/>
        <v>283267</v>
      </c>
      <c r="G431" s="56" t="b">
        <f t="shared" si="14"/>
        <v>1</v>
      </c>
      <c r="H431" s="46">
        <v>147</v>
      </c>
    </row>
    <row r="432" spans="1:8" ht="15">
      <c r="A432" s="60" t="s">
        <v>832</v>
      </c>
      <c r="B432" s="60" t="s">
        <v>811</v>
      </c>
      <c r="C432" s="61">
        <v>278632</v>
      </c>
      <c r="D432" s="46">
        <v>0</v>
      </c>
      <c r="E432" s="46">
        <v>278632</v>
      </c>
      <c r="F432" s="46">
        <f t="shared" si="13"/>
        <v>278632</v>
      </c>
      <c r="G432" s="56" t="b">
        <f t="shared" si="14"/>
        <v>1</v>
      </c>
      <c r="H432" s="46">
        <v>552</v>
      </c>
    </row>
    <row r="433" spans="1:8" ht="15">
      <c r="A433" s="60" t="s">
        <v>1104</v>
      </c>
      <c r="B433" s="60" t="s">
        <v>941</v>
      </c>
      <c r="C433" s="61">
        <v>272737</v>
      </c>
      <c r="D433" s="46">
        <v>203767</v>
      </c>
      <c r="E433" s="46">
        <v>68970</v>
      </c>
      <c r="F433" s="46">
        <f t="shared" si="13"/>
        <v>272737</v>
      </c>
      <c r="G433" s="56" t="b">
        <f t="shared" si="14"/>
        <v>1</v>
      </c>
      <c r="H433" s="46">
        <v>77</v>
      </c>
    </row>
    <row r="434" spans="1:8" ht="15">
      <c r="A434" s="60" t="s">
        <v>1254</v>
      </c>
      <c r="B434" s="60" t="s">
        <v>1152</v>
      </c>
      <c r="C434" s="61">
        <v>268310</v>
      </c>
      <c r="D434" s="46">
        <v>123856</v>
      </c>
      <c r="E434" s="46">
        <v>144454</v>
      </c>
      <c r="F434" s="46">
        <f t="shared" si="13"/>
        <v>268310</v>
      </c>
      <c r="G434" s="56" t="b">
        <f t="shared" si="14"/>
        <v>1</v>
      </c>
      <c r="H434" s="46">
        <v>127</v>
      </c>
    </row>
    <row r="435" spans="1:8" ht="15">
      <c r="A435" s="60" t="s">
        <v>461</v>
      </c>
      <c r="B435" s="60" t="s">
        <v>384</v>
      </c>
      <c r="C435" s="61">
        <v>266479</v>
      </c>
      <c r="D435" s="46">
        <v>226957</v>
      </c>
      <c r="E435" s="46">
        <v>39522</v>
      </c>
      <c r="F435" s="46">
        <f t="shared" si="13"/>
        <v>266479</v>
      </c>
      <c r="G435" s="56" t="b">
        <f t="shared" si="14"/>
        <v>1</v>
      </c>
      <c r="H435" s="46">
        <v>440</v>
      </c>
    </row>
    <row r="436" spans="1:8" ht="15">
      <c r="A436" s="60" t="s">
        <v>492</v>
      </c>
      <c r="B436" s="60" t="s">
        <v>483</v>
      </c>
      <c r="C436" s="61">
        <v>260645</v>
      </c>
      <c r="D436" s="46">
        <v>140745</v>
      </c>
      <c r="E436" s="46">
        <v>119900</v>
      </c>
      <c r="F436" s="46">
        <f t="shared" si="13"/>
        <v>260645</v>
      </c>
      <c r="G436" s="56" t="b">
        <f t="shared" si="14"/>
        <v>1</v>
      </c>
      <c r="H436" s="46">
        <v>450</v>
      </c>
    </row>
    <row r="437" spans="1:8" ht="15">
      <c r="A437" s="60" t="s">
        <v>59</v>
      </c>
      <c r="B437" s="60" t="s">
        <v>35</v>
      </c>
      <c r="C437" s="61">
        <v>253559</v>
      </c>
      <c r="D437" s="46">
        <v>215259</v>
      </c>
      <c r="E437" s="46">
        <v>38300</v>
      </c>
      <c r="F437" s="46">
        <f t="shared" si="13"/>
        <v>253559</v>
      </c>
      <c r="G437" s="56" t="b">
        <f t="shared" si="14"/>
        <v>1</v>
      </c>
      <c r="H437" s="46">
        <v>305</v>
      </c>
    </row>
    <row r="438" spans="1:8" ht="15">
      <c r="A438" s="60" t="s">
        <v>1028</v>
      </c>
      <c r="B438" s="60" t="s">
        <v>941</v>
      </c>
      <c r="C438" s="61">
        <v>251112</v>
      </c>
      <c r="D438" s="46">
        <v>227262</v>
      </c>
      <c r="E438" s="46">
        <v>23850</v>
      </c>
      <c r="F438" s="46">
        <f t="shared" si="13"/>
        <v>251112</v>
      </c>
      <c r="G438" s="56" t="b">
        <f t="shared" si="14"/>
        <v>1</v>
      </c>
      <c r="H438" s="46">
        <v>52</v>
      </c>
    </row>
    <row r="439" spans="1:8" ht="15">
      <c r="A439" s="60" t="s">
        <v>940</v>
      </c>
      <c r="B439" s="60" t="s">
        <v>871</v>
      </c>
      <c r="C439" s="61">
        <v>247428</v>
      </c>
      <c r="D439" s="46">
        <v>242428</v>
      </c>
      <c r="E439" s="46">
        <v>5000</v>
      </c>
      <c r="F439" s="46">
        <f t="shared" si="13"/>
        <v>247428</v>
      </c>
      <c r="G439" s="56" t="b">
        <f t="shared" si="14"/>
        <v>1</v>
      </c>
      <c r="H439" s="46">
        <v>23</v>
      </c>
    </row>
    <row r="440" spans="1:8" ht="15">
      <c r="A440" s="60" t="s">
        <v>892</v>
      </c>
      <c r="B440" s="60" t="s">
        <v>871</v>
      </c>
      <c r="C440" s="61">
        <v>243975</v>
      </c>
      <c r="D440" s="46">
        <v>56975</v>
      </c>
      <c r="E440" s="46">
        <v>187000</v>
      </c>
      <c r="F440" s="46">
        <f t="shared" si="13"/>
        <v>243975</v>
      </c>
      <c r="G440" s="56" t="b">
        <f t="shared" si="14"/>
        <v>1</v>
      </c>
      <c r="H440" s="46">
        <v>7</v>
      </c>
    </row>
    <row r="441" spans="1:8" ht="15">
      <c r="A441" s="60" t="s">
        <v>1019</v>
      </c>
      <c r="B441" s="60" t="s">
        <v>941</v>
      </c>
      <c r="C441" s="61">
        <v>243940</v>
      </c>
      <c r="D441" s="46">
        <v>243940</v>
      </c>
      <c r="E441" s="46">
        <v>0</v>
      </c>
      <c r="F441" s="46">
        <f t="shared" si="13"/>
        <v>243940</v>
      </c>
      <c r="G441" s="56" t="b">
        <f t="shared" si="14"/>
        <v>1</v>
      </c>
      <c r="H441" s="46">
        <v>49</v>
      </c>
    </row>
    <row r="442" spans="1:8" ht="15">
      <c r="A442" s="60" t="s">
        <v>853</v>
      </c>
      <c r="B442" s="60" t="s">
        <v>811</v>
      </c>
      <c r="C442" s="61">
        <v>242387</v>
      </c>
      <c r="D442" s="46">
        <v>35937</v>
      </c>
      <c r="E442" s="46">
        <v>206450</v>
      </c>
      <c r="F442" s="46">
        <f t="shared" si="13"/>
        <v>242387</v>
      </c>
      <c r="G442" s="56" t="b">
        <f t="shared" si="14"/>
        <v>1</v>
      </c>
      <c r="H442" s="46">
        <v>559</v>
      </c>
    </row>
    <row r="443" spans="1:8" ht="15">
      <c r="A443" s="60" t="s">
        <v>10</v>
      </c>
      <c r="B443" s="60" t="s">
        <v>1727</v>
      </c>
      <c r="C443" s="61">
        <v>234770</v>
      </c>
      <c r="D443" s="46">
        <v>102770</v>
      </c>
      <c r="E443" s="46">
        <v>132000</v>
      </c>
      <c r="F443" s="46">
        <f t="shared" si="13"/>
        <v>234770</v>
      </c>
      <c r="G443" s="56" t="b">
        <f t="shared" si="14"/>
        <v>1</v>
      </c>
      <c r="H443" s="46">
        <v>288</v>
      </c>
    </row>
    <row r="444" spans="1:8" ht="15">
      <c r="A444" s="60" t="s">
        <v>479</v>
      </c>
      <c r="B444" s="60" t="s">
        <v>384</v>
      </c>
      <c r="C444" s="61">
        <v>232917</v>
      </c>
      <c r="D444" s="46">
        <v>163927</v>
      </c>
      <c r="E444" s="46">
        <v>68990</v>
      </c>
      <c r="F444" s="46">
        <f t="shared" si="13"/>
        <v>232917</v>
      </c>
      <c r="G444" s="56" t="b">
        <f t="shared" si="14"/>
        <v>1</v>
      </c>
      <c r="H444" s="46">
        <v>446</v>
      </c>
    </row>
    <row r="445" spans="1:8" ht="15">
      <c r="A445" s="60" t="s">
        <v>1311</v>
      </c>
      <c r="B445" s="60" t="s">
        <v>1272</v>
      </c>
      <c r="C445" s="61">
        <v>231450</v>
      </c>
      <c r="D445" s="46">
        <v>45600</v>
      </c>
      <c r="E445" s="46">
        <v>185850</v>
      </c>
      <c r="F445" s="46">
        <f t="shared" si="13"/>
        <v>231450</v>
      </c>
      <c r="G445" s="56" t="b">
        <f t="shared" si="14"/>
        <v>1</v>
      </c>
      <c r="H445" s="46">
        <v>146</v>
      </c>
    </row>
    <row r="446" spans="1:8" ht="15">
      <c r="A446" s="60" t="s">
        <v>390</v>
      </c>
      <c r="B446" s="60" t="s">
        <v>384</v>
      </c>
      <c r="C446" s="61">
        <v>229358</v>
      </c>
      <c r="D446" s="46">
        <v>229358</v>
      </c>
      <c r="E446" s="46">
        <v>0</v>
      </c>
      <c r="F446" s="46">
        <f t="shared" si="13"/>
        <v>229358</v>
      </c>
      <c r="G446" s="56" t="b">
        <f t="shared" si="14"/>
        <v>1</v>
      </c>
      <c r="H446" s="46">
        <v>416</v>
      </c>
    </row>
    <row r="447" spans="1:8" ht="15">
      <c r="A447" s="60" t="s">
        <v>115</v>
      </c>
      <c r="B447" s="60" t="s">
        <v>109</v>
      </c>
      <c r="C447" s="61">
        <v>228474</v>
      </c>
      <c r="D447" s="46">
        <v>183474</v>
      </c>
      <c r="E447" s="46">
        <v>45000</v>
      </c>
      <c r="F447" s="46">
        <f t="shared" si="13"/>
        <v>228474</v>
      </c>
      <c r="G447" s="56" t="b">
        <f t="shared" si="14"/>
        <v>1</v>
      </c>
      <c r="H447" s="46">
        <v>324</v>
      </c>
    </row>
    <row r="448" spans="1:8" ht="15">
      <c r="A448" s="60" t="s">
        <v>175</v>
      </c>
      <c r="B448" s="60" t="s">
        <v>109</v>
      </c>
      <c r="C448" s="61">
        <v>227278</v>
      </c>
      <c r="D448" s="46">
        <v>200378</v>
      </c>
      <c r="E448" s="46">
        <v>26900</v>
      </c>
      <c r="F448" s="46">
        <f t="shared" si="13"/>
        <v>227278</v>
      </c>
      <c r="G448" s="56" t="b">
        <f t="shared" si="14"/>
        <v>1</v>
      </c>
      <c r="H448" s="46">
        <v>344</v>
      </c>
    </row>
    <row r="449" spans="1:8" ht="15">
      <c r="A449" s="60" t="s">
        <v>1460</v>
      </c>
      <c r="B449" s="60" t="s">
        <v>1433</v>
      </c>
      <c r="C449" s="61">
        <v>224965</v>
      </c>
      <c r="D449" s="46">
        <v>5615</v>
      </c>
      <c r="E449" s="46">
        <v>219350</v>
      </c>
      <c r="F449" s="46">
        <f t="shared" si="13"/>
        <v>224965</v>
      </c>
      <c r="G449" s="56" t="b">
        <f t="shared" si="14"/>
        <v>1</v>
      </c>
      <c r="H449" s="46">
        <v>195</v>
      </c>
    </row>
    <row r="450" spans="1:8" ht="15">
      <c r="A450" s="60" t="s">
        <v>1167</v>
      </c>
      <c r="B450" s="60" t="s">
        <v>1152</v>
      </c>
      <c r="C450" s="61">
        <v>224185</v>
      </c>
      <c r="D450" s="46">
        <v>139256</v>
      </c>
      <c r="E450" s="46">
        <v>84929</v>
      </c>
      <c r="F450" s="46">
        <f t="shared" si="13"/>
        <v>224185</v>
      </c>
      <c r="G450" s="56" t="b">
        <f t="shared" si="14"/>
        <v>1</v>
      </c>
      <c r="H450" s="46">
        <v>98</v>
      </c>
    </row>
    <row r="451" spans="1:8" ht="15">
      <c r="A451" s="60" t="s">
        <v>1275</v>
      </c>
      <c r="B451" s="60" t="s">
        <v>1272</v>
      </c>
      <c r="C451" s="61">
        <v>217448</v>
      </c>
      <c r="D451" s="46">
        <v>149603</v>
      </c>
      <c r="E451" s="46">
        <v>67845</v>
      </c>
      <c r="F451" s="46">
        <f t="shared" si="13"/>
        <v>217448</v>
      </c>
      <c r="G451" s="56" t="b">
        <f t="shared" si="14"/>
        <v>1</v>
      </c>
      <c r="H451" s="46">
        <v>134</v>
      </c>
    </row>
    <row r="452" spans="1:8" ht="15">
      <c r="A452" s="60" t="s">
        <v>835</v>
      </c>
      <c r="B452" s="60" t="s">
        <v>811</v>
      </c>
      <c r="C452" s="61">
        <v>216795</v>
      </c>
      <c r="D452" s="46">
        <v>179095</v>
      </c>
      <c r="E452" s="46">
        <v>37700</v>
      </c>
      <c r="F452" s="46">
        <f t="shared" si="13"/>
        <v>216795</v>
      </c>
      <c r="G452" s="56" t="b">
        <f t="shared" si="14"/>
        <v>1</v>
      </c>
      <c r="H452" s="46">
        <v>553</v>
      </c>
    </row>
    <row r="453" spans="1:8" ht="15">
      <c r="A453" s="60" t="s">
        <v>1139</v>
      </c>
      <c r="B453" s="60" t="s">
        <v>1152</v>
      </c>
      <c r="C453" s="61">
        <v>210850</v>
      </c>
      <c r="D453" s="46">
        <v>209850</v>
      </c>
      <c r="E453" s="46">
        <v>1000</v>
      </c>
      <c r="F453" s="46">
        <f t="shared" si="13"/>
        <v>210850</v>
      </c>
      <c r="G453" s="56" t="b">
        <f t="shared" si="14"/>
        <v>1</v>
      </c>
      <c r="H453" s="46">
        <v>129</v>
      </c>
    </row>
    <row r="454" spans="1:8" ht="15">
      <c r="A454" s="60" t="s">
        <v>139</v>
      </c>
      <c r="B454" s="60" t="s">
        <v>109</v>
      </c>
      <c r="C454" s="61">
        <v>209110</v>
      </c>
      <c r="D454" s="46">
        <v>189110</v>
      </c>
      <c r="E454" s="46">
        <v>20000</v>
      </c>
      <c r="F454" s="46">
        <f t="shared" si="13"/>
        <v>209110</v>
      </c>
      <c r="G454" s="56" t="b">
        <f t="shared" si="14"/>
        <v>1</v>
      </c>
      <c r="H454" s="46">
        <v>332</v>
      </c>
    </row>
    <row r="455" spans="1:8" ht="15">
      <c r="A455" s="60" t="s">
        <v>953</v>
      </c>
      <c r="B455" s="60" t="s">
        <v>941</v>
      </c>
      <c r="C455" s="61">
        <v>207918</v>
      </c>
      <c r="D455" s="46">
        <v>153002</v>
      </c>
      <c r="E455" s="46">
        <v>54916</v>
      </c>
      <c r="F455" s="46">
        <f t="shared" si="13"/>
        <v>207918</v>
      </c>
      <c r="G455" s="56" t="b">
        <f t="shared" si="14"/>
        <v>1</v>
      </c>
      <c r="H455" s="46">
        <v>27</v>
      </c>
    </row>
    <row r="456" spans="1:8" ht="15">
      <c r="A456" s="60" t="s">
        <v>547</v>
      </c>
      <c r="B456" s="60" t="s">
        <v>532</v>
      </c>
      <c r="C456" s="61">
        <v>203150</v>
      </c>
      <c r="D456" s="46">
        <v>135365</v>
      </c>
      <c r="E456" s="46">
        <v>67785</v>
      </c>
      <c r="F456" s="46">
        <f t="shared" si="13"/>
        <v>203150</v>
      </c>
      <c r="G456" s="56" t="b">
        <f t="shared" si="14"/>
        <v>1</v>
      </c>
      <c r="H456" s="46">
        <v>468</v>
      </c>
    </row>
    <row r="457" spans="1:8" ht="15">
      <c r="A457" s="60" t="s">
        <v>383</v>
      </c>
      <c r="B457" s="60" t="s">
        <v>267</v>
      </c>
      <c r="C457" s="61">
        <v>201797</v>
      </c>
      <c r="D457" s="46">
        <v>190397</v>
      </c>
      <c r="E457" s="46">
        <v>11400</v>
      </c>
      <c r="F457" s="46">
        <f t="shared" si="13"/>
        <v>201797</v>
      </c>
      <c r="G457" s="56" t="b">
        <f t="shared" si="14"/>
        <v>1</v>
      </c>
      <c r="H457" s="46">
        <v>414</v>
      </c>
    </row>
    <row r="458" spans="1:8" ht="15">
      <c r="A458" s="60" t="s">
        <v>1451</v>
      </c>
      <c r="B458" s="60" t="s">
        <v>811</v>
      </c>
      <c r="C458" s="61">
        <v>201735</v>
      </c>
      <c r="D458" s="46">
        <v>189720</v>
      </c>
      <c r="E458" s="46">
        <v>12015</v>
      </c>
      <c r="F458" s="46">
        <f t="shared" si="13"/>
        <v>201735</v>
      </c>
      <c r="G458" s="56" t="b">
        <f t="shared" si="14"/>
        <v>1</v>
      </c>
      <c r="H458" s="46">
        <v>551</v>
      </c>
    </row>
    <row r="459" spans="1:8" ht="15">
      <c r="A459" s="60" t="s">
        <v>196</v>
      </c>
      <c r="B459" s="60" t="s">
        <v>109</v>
      </c>
      <c r="C459" s="61">
        <v>201495</v>
      </c>
      <c r="D459" s="46">
        <v>138752</v>
      </c>
      <c r="E459" s="46">
        <v>62743</v>
      </c>
      <c r="F459" s="46">
        <f t="shared" si="13"/>
        <v>201495</v>
      </c>
      <c r="G459" s="56" t="b">
        <f t="shared" si="14"/>
        <v>1</v>
      </c>
      <c r="H459" s="46">
        <v>351</v>
      </c>
    </row>
    <row r="460" spans="1:8" ht="15">
      <c r="A460" s="60" t="s">
        <v>315</v>
      </c>
      <c r="B460" s="60" t="s">
        <v>267</v>
      </c>
      <c r="C460" s="61">
        <v>194872</v>
      </c>
      <c r="D460" s="46">
        <v>191872</v>
      </c>
      <c r="E460" s="46">
        <v>3000</v>
      </c>
      <c r="F460" s="46">
        <f t="shared" si="13"/>
        <v>194872</v>
      </c>
      <c r="G460" s="56" t="b">
        <f t="shared" si="14"/>
        <v>1</v>
      </c>
      <c r="H460" s="46">
        <v>391</v>
      </c>
    </row>
    <row r="461" spans="1:8" ht="15">
      <c r="A461" s="60" t="s">
        <v>922</v>
      </c>
      <c r="B461" s="60" t="s">
        <v>871</v>
      </c>
      <c r="C461" s="61">
        <v>194859</v>
      </c>
      <c r="D461" s="46">
        <v>86813</v>
      </c>
      <c r="E461" s="46">
        <v>108046</v>
      </c>
      <c r="F461" s="46">
        <f t="shared" si="13"/>
        <v>194859</v>
      </c>
      <c r="G461" s="56" t="b">
        <f t="shared" si="14"/>
        <v>1</v>
      </c>
      <c r="H461" s="46">
        <v>17</v>
      </c>
    </row>
    <row r="462" spans="1:8" ht="15">
      <c r="A462" s="60" t="s">
        <v>1702</v>
      </c>
      <c r="B462" s="60" t="s">
        <v>1649</v>
      </c>
      <c r="C462" s="61">
        <v>187992</v>
      </c>
      <c r="D462" s="46">
        <v>187986</v>
      </c>
      <c r="E462" s="46">
        <v>6</v>
      </c>
      <c r="F462" s="46">
        <f t="shared" si="13"/>
        <v>187992</v>
      </c>
      <c r="G462" s="56" t="b">
        <f t="shared" si="14"/>
        <v>1</v>
      </c>
      <c r="H462" s="46">
        <v>276</v>
      </c>
    </row>
    <row r="463" spans="1:8" ht="15">
      <c r="A463" s="60" t="s">
        <v>738</v>
      </c>
      <c r="B463" s="60" t="s">
        <v>663</v>
      </c>
      <c r="C463" s="61">
        <v>184979</v>
      </c>
      <c r="D463" s="46">
        <v>181779</v>
      </c>
      <c r="E463" s="46">
        <v>3200</v>
      </c>
      <c r="F463" s="46">
        <f t="shared" si="13"/>
        <v>184979</v>
      </c>
      <c r="G463" s="56" t="b">
        <f t="shared" si="14"/>
        <v>1</v>
      </c>
      <c r="H463" s="46">
        <v>521</v>
      </c>
    </row>
    <row r="464" spans="1:8" ht="15">
      <c r="A464" s="60" t="s">
        <v>1448</v>
      </c>
      <c r="B464" s="60" t="s">
        <v>1433</v>
      </c>
      <c r="C464" s="61">
        <v>184599</v>
      </c>
      <c r="D464" s="46">
        <v>124999</v>
      </c>
      <c r="E464" s="46">
        <v>59600</v>
      </c>
      <c r="F464" s="46">
        <f t="shared" si="13"/>
        <v>184599</v>
      </c>
      <c r="G464" s="56" t="b">
        <f t="shared" si="14"/>
        <v>1</v>
      </c>
      <c r="H464" s="46">
        <v>191</v>
      </c>
    </row>
    <row r="465" spans="1:8" ht="15">
      <c r="A465" s="60" t="s">
        <v>1588</v>
      </c>
      <c r="B465" s="60" t="s">
        <v>1541</v>
      </c>
      <c r="C465" s="61">
        <v>184205</v>
      </c>
      <c r="D465" s="46">
        <v>109630</v>
      </c>
      <c r="E465" s="46">
        <v>74575</v>
      </c>
      <c r="F465" s="46">
        <f t="shared" si="13"/>
        <v>184205</v>
      </c>
      <c r="G465" s="56" t="b">
        <f t="shared" si="14"/>
        <v>1</v>
      </c>
      <c r="H465" s="46">
        <v>238</v>
      </c>
    </row>
    <row r="466" spans="1:8" ht="15">
      <c r="A466" s="60" t="s">
        <v>1605</v>
      </c>
      <c r="B466" s="60" t="s">
        <v>1541</v>
      </c>
      <c r="C466" s="61">
        <v>181888</v>
      </c>
      <c r="D466" s="46">
        <v>112363</v>
      </c>
      <c r="E466" s="46">
        <v>69525</v>
      </c>
      <c r="F466" s="46">
        <f t="shared" si="13"/>
        <v>181888</v>
      </c>
      <c r="G466" s="56" t="b">
        <f t="shared" si="14"/>
        <v>1</v>
      </c>
      <c r="H466" s="46">
        <v>244</v>
      </c>
    </row>
    <row r="467" spans="1:8" ht="15">
      <c r="A467" s="60" t="s">
        <v>455</v>
      </c>
      <c r="B467" s="60" t="s">
        <v>384</v>
      </c>
      <c r="C467" s="61">
        <v>180241</v>
      </c>
      <c r="D467" s="46">
        <v>164991</v>
      </c>
      <c r="E467" s="46">
        <v>15250</v>
      </c>
      <c r="F467" s="46">
        <f t="shared" si="13"/>
        <v>180241</v>
      </c>
      <c r="G467" s="56" t="b">
        <f t="shared" si="14"/>
        <v>1</v>
      </c>
      <c r="H467" s="46">
        <v>438</v>
      </c>
    </row>
    <row r="468" spans="1:8" ht="15">
      <c r="A468" s="60" t="s">
        <v>1338</v>
      </c>
      <c r="B468" s="60" t="s">
        <v>1272</v>
      </c>
      <c r="C468" s="61">
        <v>178628</v>
      </c>
      <c r="D468" s="46">
        <v>175433</v>
      </c>
      <c r="E468" s="46">
        <v>3195</v>
      </c>
      <c r="F468" s="46">
        <f t="shared" si="13"/>
        <v>178628</v>
      </c>
      <c r="G468" s="56" t="b">
        <f t="shared" si="14"/>
        <v>1</v>
      </c>
      <c r="H468" s="46">
        <v>155</v>
      </c>
    </row>
    <row r="469" spans="1:8" ht="15">
      <c r="A469" s="60" t="s">
        <v>567</v>
      </c>
      <c r="B469" s="60" t="s">
        <v>583</v>
      </c>
      <c r="C469" s="61">
        <v>177454</v>
      </c>
      <c r="D469" s="46">
        <v>156804</v>
      </c>
      <c r="E469" s="46">
        <v>20650</v>
      </c>
      <c r="F469" s="46">
        <f t="shared" si="13"/>
        <v>177454</v>
      </c>
      <c r="G469" s="56" t="b">
        <f t="shared" si="14"/>
        <v>1</v>
      </c>
      <c r="H469" s="46">
        <v>493</v>
      </c>
    </row>
    <row r="470" spans="1:8" ht="15">
      <c r="A470" s="60" t="s">
        <v>1188</v>
      </c>
      <c r="B470" s="60" t="s">
        <v>1152</v>
      </c>
      <c r="C470" s="61">
        <v>175271</v>
      </c>
      <c r="D470" s="46">
        <v>171621</v>
      </c>
      <c r="E470" s="46">
        <v>3650</v>
      </c>
      <c r="F470" s="46">
        <f t="shared" si="13"/>
        <v>175271</v>
      </c>
      <c r="G470" s="56" t="b">
        <f t="shared" si="14"/>
        <v>1</v>
      </c>
      <c r="H470" s="46">
        <v>105</v>
      </c>
    </row>
    <row r="471" spans="1:8" ht="15">
      <c r="A471" s="60" t="s">
        <v>1179</v>
      </c>
      <c r="B471" s="60" t="s">
        <v>1152</v>
      </c>
      <c r="C471" s="61">
        <v>167394</v>
      </c>
      <c r="D471" s="46">
        <v>144693</v>
      </c>
      <c r="E471" s="46">
        <v>22701</v>
      </c>
      <c r="F471" s="46">
        <f t="shared" si="13"/>
        <v>167394</v>
      </c>
      <c r="G471" s="56" t="b">
        <f t="shared" si="14"/>
        <v>1</v>
      </c>
      <c r="H471" s="46">
        <v>102</v>
      </c>
    </row>
    <row r="472" spans="1:8" ht="15">
      <c r="A472" s="60" t="s">
        <v>1158</v>
      </c>
      <c r="B472" s="60" t="s">
        <v>1152</v>
      </c>
      <c r="C472" s="61">
        <v>167347</v>
      </c>
      <c r="D472" s="46">
        <v>167347</v>
      </c>
      <c r="E472" s="46">
        <v>0</v>
      </c>
      <c r="F472" s="46">
        <f t="shared" si="13"/>
        <v>167347</v>
      </c>
      <c r="G472" s="56" t="b">
        <f t="shared" si="14"/>
        <v>1</v>
      </c>
      <c r="H472" s="46">
        <v>95</v>
      </c>
    </row>
    <row r="473" spans="1:8" ht="15">
      <c r="A473" s="60" t="s">
        <v>1457</v>
      </c>
      <c r="B473" s="60" t="s">
        <v>1433</v>
      </c>
      <c r="C473" s="61">
        <v>166500</v>
      </c>
      <c r="D473" s="46">
        <v>166500</v>
      </c>
      <c r="E473" s="46">
        <v>0</v>
      </c>
      <c r="F473" s="46">
        <f t="shared" si="13"/>
        <v>166500</v>
      </c>
      <c r="G473" s="56" t="b">
        <f t="shared" si="14"/>
        <v>1</v>
      </c>
      <c r="H473" s="46">
        <v>194</v>
      </c>
    </row>
    <row r="474" spans="1:8" ht="15">
      <c r="A474" s="60" t="s">
        <v>1442</v>
      </c>
      <c r="B474" s="60" t="s">
        <v>1433</v>
      </c>
      <c r="C474" s="61">
        <v>164455</v>
      </c>
      <c r="D474" s="46">
        <v>85595</v>
      </c>
      <c r="E474" s="46">
        <v>78860</v>
      </c>
      <c r="F474" s="46">
        <f t="shared" si="13"/>
        <v>164455</v>
      </c>
      <c r="G474" s="56" t="b">
        <f t="shared" si="14"/>
        <v>1</v>
      </c>
      <c r="H474" s="46">
        <v>189</v>
      </c>
    </row>
    <row r="475" spans="1:8" ht="15">
      <c r="A475" s="60" t="s">
        <v>553</v>
      </c>
      <c r="B475" s="60" t="s">
        <v>532</v>
      </c>
      <c r="C475" s="61">
        <v>162232</v>
      </c>
      <c r="D475" s="46">
        <v>162232</v>
      </c>
      <c r="E475" s="46">
        <v>0</v>
      </c>
      <c r="F475" s="46">
        <f t="shared" si="13"/>
        <v>162232</v>
      </c>
      <c r="G475" s="56" t="b">
        <f t="shared" si="14"/>
        <v>1</v>
      </c>
      <c r="H475" s="46">
        <v>470</v>
      </c>
    </row>
    <row r="476" spans="1:8" ht="15">
      <c r="A476" s="60" t="s">
        <v>1061</v>
      </c>
      <c r="B476" s="60" t="s">
        <v>941</v>
      </c>
      <c r="C476" s="61">
        <v>157727</v>
      </c>
      <c r="D476" s="46">
        <v>87279</v>
      </c>
      <c r="E476" s="46">
        <v>70448</v>
      </c>
      <c r="F476" s="46">
        <f t="shared" si="13"/>
        <v>157727</v>
      </c>
      <c r="G476" s="56" t="b">
        <f t="shared" si="14"/>
        <v>1</v>
      </c>
      <c r="H476" s="46">
        <v>63</v>
      </c>
    </row>
    <row r="477" spans="1:8" ht="15">
      <c r="A477" s="60" t="s">
        <v>1245</v>
      </c>
      <c r="B477" s="60" t="s">
        <v>1152</v>
      </c>
      <c r="C477" s="61">
        <v>157489</v>
      </c>
      <c r="D477" s="46">
        <v>118039</v>
      </c>
      <c r="E477" s="46">
        <v>39450</v>
      </c>
      <c r="F477" s="46">
        <f t="shared" si="13"/>
        <v>157489</v>
      </c>
      <c r="G477" s="56" t="b">
        <f t="shared" si="14"/>
        <v>1</v>
      </c>
      <c r="H477" s="46">
        <v>124</v>
      </c>
    </row>
    <row r="478" spans="1:8" ht="15">
      <c r="A478" s="60" t="s">
        <v>166</v>
      </c>
      <c r="B478" s="60" t="s">
        <v>109</v>
      </c>
      <c r="C478" s="61">
        <v>153773</v>
      </c>
      <c r="D478" s="46">
        <v>120433</v>
      </c>
      <c r="E478" s="46">
        <v>33340</v>
      </c>
      <c r="F478" s="46">
        <f t="shared" si="13"/>
        <v>153773</v>
      </c>
      <c r="G478" s="56" t="b">
        <f t="shared" si="14"/>
        <v>1</v>
      </c>
      <c r="H478" s="46">
        <v>341</v>
      </c>
    </row>
    <row r="479" spans="1:8" ht="15">
      <c r="A479" s="60" t="s">
        <v>1454</v>
      </c>
      <c r="B479" s="60" t="s">
        <v>1433</v>
      </c>
      <c r="C479" s="61">
        <v>153559</v>
      </c>
      <c r="D479" s="46">
        <v>12136</v>
      </c>
      <c r="E479" s="46">
        <v>141423</v>
      </c>
      <c r="F479" s="46">
        <f t="shared" si="13"/>
        <v>153559</v>
      </c>
      <c r="G479" s="56" t="b">
        <f t="shared" si="14"/>
        <v>1</v>
      </c>
      <c r="H479" s="46">
        <v>193</v>
      </c>
    </row>
    <row r="480" spans="1:8" ht="15">
      <c r="A480" s="60" t="s">
        <v>1206</v>
      </c>
      <c r="B480" s="60" t="s">
        <v>1152</v>
      </c>
      <c r="C480" s="61">
        <v>149302</v>
      </c>
      <c r="D480" s="46">
        <v>55806</v>
      </c>
      <c r="E480" s="46">
        <v>93496</v>
      </c>
      <c r="F480" s="46">
        <f t="shared" si="13"/>
        <v>149302</v>
      </c>
      <c r="G480" s="56" t="b">
        <f t="shared" si="14"/>
        <v>1</v>
      </c>
      <c r="H480" s="46">
        <v>111</v>
      </c>
    </row>
    <row r="481" spans="1:8" ht="15">
      <c r="A481" s="60" t="s">
        <v>847</v>
      </c>
      <c r="B481" s="60" t="s">
        <v>811</v>
      </c>
      <c r="C481" s="61">
        <v>146225</v>
      </c>
      <c r="D481" s="46">
        <v>22000</v>
      </c>
      <c r="E481" s="46">
        <v>124225</v>
      </c>
      <c r="F481" s="46">
        <f t="shared" si="13"/>
        <v>146225</v>
      </c>
      <c r="G481" s="56" t="b">
        <f t="shared" si="14"/>
        <v>1</v>
      </c>
      <c r="H481" s="46">
        <v>557</v>
      </c>
    </row>
    <row r="482" spans="1:8" ht="15">
      <c r="A482" s="60" t="s">
        <v>20</v>
      </c>
      <c r="B482" s="60" t="s">
        <v>1727</v>
      </c>
      <c r="C482" s="61">
        <v>144892</v>
      </c>
      <c r="D482" s="46">
        <v>118542</v>
      </c>
      <c r="E482" s="46">
        <v>26350</v>
      </c>
      <c r="F482" s="46">
        <f t="shared" si="13"/>
        <v>144892</v>
      </c>
      <c r="G482" s="56" t="b">
        <f t="shared" si="14"/>
        <v>1</v>
      </c>
      <c r="H482" s="46">
        <v>292</v>
      </c>
    </row>
    <row r="483" spans="1:8" ht="15">
      <c r="A483" s="60" t="s">
        <v>13</v>
      </c>
      <c r="B483" s="60" t="s">
        <v>1727</v>
      </c>
      <c r="C483" s="61">
        <v>143000</v>
      </c>
      <c r="D483" s="46">
        <v>132950</v>
      </c>
      <c r="E483" s="46">
        <v>10050</v>
      </c>
      <c r="F483" s="46">
        <f t="shared" si="13"/>
        <v>143000</v>
      </c>
      <c r="G483" s="56" t="b">
        <f t="shared" si="14"/>
        <v>1</v>
      </c>
      <c r="H483" s="46">
        <v>289</v>
      </c>
    </row>
    <row r="484" spans="1:8" ht="15">
      <c r="A484" s="60" t="s">
        <v>1655</v>
      </c>
      <c r="B484" s="60" t="s">
        <v>1649</v>
      </c>
      <c r="C484" s="61">
        <v>142549</v>
      </c>
      <c r="D484" s="46">
        <v>105219</v>
      </c>
      <c r="E484" s="46">
        <v>37330</v>
      </c>
      <c r="F484" s="46">
        <f t="shared" si="13"/>
        <v>142549</v>
      </c>
      <c r="G484" s="56" t="b">
        <f t="shared" si="14"/>
        <v>1</v>
      </c>
      <c r="H484" s="46">
        <v>260</v>
      </c>
    </row>
    <row r="485" spans="1:8" ht="15">
      <c r="A485" s="60" t="s">
        <v>1717</v>
      </c>
      <c r="B485" s="60" t="s">
        <v>1649</v>
      </c>
      <c r="C485" s="61">
        <v>140000</v>
      </c>
      <c r="D485" s="46">
        <v>140000</v>
      </c>
      <c r="E485" s="46">
        <v>0</v>
      </c>
      <c r="F485" s="46">
        <f t="shared" si="13"/>
        <v>140000</v>
      </c>
      <c r="G485" s="56" t="b">
        <f t="shared" si="14"/>
        <v>1</v>
      </c>
      <c r="H485" s="46">
        <v>281</v>
      </c>
    </row>
    <row r="486" spans="1:8" ht="15">
      <c r="A486" s="60" t="s">
        <v>1602</v>
      </c>
      <c r="B486" s="60" t="s">
        <v>1541</v>
      </c>
      <c r="C486" s="61">
        <v>139500</v>
      </c>
      <c r="D486" s="46">
        <v>104700</v>
      </c>
      <c r="E486" s="46">
        <v>34800</v>
      </c>
      <c r="F486" s="46">
        <f t="shared" si="13"/>
        <v>139500</v>
      </c>
      <c r="G486" s="56" t="b">
        <f t="shared" si="14"/>
        <v>1</v>
      </c>
      <c r="H486" s="46">
        <v>243</v>
      </c>
    </row>
    <row r="487" spans="1:8" ht="15">
      <c r="A487" s="60" t="s">
        <v>576</v>
      </c>
      <c r="B487" s="60" t="s">
        <v>532</v>
      </c>
      <c r="C487" s="61">
        <v>135625</v>
      </c>
      <c r="D487" s="46">
        <v>79800</v>
      </c>
      <c r="E487" s="46">
        <v>55825</v>
      </c>
      <c r="F487" s="46">
        <f t="shared" si="13"/>
        <v>135625</v>
      </c>
      <c r="G487" s="56" t="b">
        <f t="shared" si="14"/>
        <v>1</v>
      </c>
      <c r="H487" s="46">
        <v>476</v>
      </c>
    </row>
    <row r="488" spans="1:8" ht="15">
      <c r="A488" s="60" t="s">
        <v>720</v>
      </c>
      <c r="B488" s="60" t="s">
        <v>663</v>
      </c>
      <c r="C488" s="61">
        <v>132620</v>
      </c>
      <c r="D488" s="46">
        <v>126620</v>
      </c>
      <c r="E488" s="46">
        <v>6000</v>
      </c>
      <c r="F488" s="46">
        <f t="shared" si="13"/>
        <v>132620</v>
      </c>
      <c r="G488" s="56" t="b">
        <f t="shared" si="14"/>
        <v>1</v>
      </c>
      <c r="H488" s="46">
        <v>518</v>
      </c>
    </row>
    <row r="489" spans="1:8" ht="15">
      <c r="A489" s="60" t="s">
        <v>112</v>
      </c>
      <c r="B489" s="60" t="s">
        <v>109</v>
      </c>
      <c r="C489" s="61">
        <v>130135</v>
      </c>
      <c r="D489" s="46">
        <v>81735</v>
      </c>
      <c r="E489" s="46">
        <v>48400</v>
      </c>
      <c r="F489" s="46">
        <f aca="true" t="shared" si="15" ref="F489:F552">D489+E489</f>
        <v>130135</v>
      </c>
      <c r="G489" s="56" t="b">
        <f aca="true" t="shared" si="16" ref="G489:G552">C489=F489</f>
        <v>1</v>
      </c>
      <c r="H489" s="46">
        <v>323</v>
      </c>
    </row>
    <row r="490" spans="1:8" ht="15">
      <c r="A490" s="60" t="s">
        <v>1215</v>
      </c>
      <c r="B490" s="60" t="s">
        <v>1152</v>
      </c>
      <c r="C490" s="61">
        <v>127769</v>
      </c>
      <c r="D490" s="46">
        <v>127769</v>
      </c>
      <c r="E490" s="46">
        <v>0</v>
      </c>
      <c r="F490" s="46">
        <f t="shared" si="15"/>
        <v>127769</v>
      </c>
      <c r="G490" s="56" t="b">
        <f t="shared" si="16"/>
        <v>1</v>
      </c>
      <c r="H490" s="46">
        <v>114</v>
      </c>
    </row>
    <row r="491" spans="1:8" ht="15">
      <c r="A491" s="60" t="s">
        <v>634</v>
      </c>
      <c r="B491" s="60" t="s">
        <v>583</v>
      </c>
      <c r="C491" s="61">
        <v>127570</v>
      </c>
      <c r="D491" s="46">
        <v>127570</v>
      </c>
      <c r="E491" s="46">
        <v>0</v>
      </c>
      <c r="F491" s="46">
        <f t="shared" si="15"/>
        <v>127570</v>
      </c>
      <c r="G491" s="56" t="b">
        <f t="shared" si="16"/>
        <v>1</v>
      </c>
      <c r="H491" s="46">
        <v>489</v>
      </c>
    </row>
    <row r="492" spans="1:8" ht="15">
      <c r="A492" s="60" t="s">
        <v>1681</v>
      </c>
      <c r="B492" s="60" t="s">
        <v>1649</v>
      </c>
      <c r="C492" s="61">
        <v>115924</v>
      </c>
      <c r="D492" s="46">
        <v>38274</v>
      </c>
      <c r="E492" s="46">
        <v>77650</v>
      </c>
      <c r="F492" s="46">
        <f t="shared" si="15"/>
        <v>115924</v>
      </c>
      <c r="G492" s="56" t="b">
        <f t="shared" si="16"/>
        <v>1</v>
      </c>
      <c r="H492" s="46">
        <v>269</v>
      </c>
    </row>
    <row r="493" spans="1:8" ht="15">
      <c r="A493" s="60" t="s">
        <v>1591</v>
      </c>
      <c r="B493" s="60" t="s">
        <v>1541</v>
      </c>
      <c r="C493" s="61">
        <v>115203</v>
      </c>
      <c r="D493" s="46">
        <v>86153</v>
      </c>
      <c r="E493" s="46">
        <v>29050</v>
      </c>
      <c r="F493" s="46">
        <f t="shared" si="15"/>
        <v>115203</v>
      </c>
      <c r="G493" s="56" t="b">
        <f t="shared" si="16"/>
        <v>1</v>
      </c>
      <c r="H493" s="46">
        <v>239</v>
      </c>
    </row>
    <row r="494" spans="1:8" ht="15">
      <c r="A494" s="60" t="s">
        <v>1439</v>
      </c>
      <c r="B494" s="60" t="s">
        <v>1433</v>
      </c>
      <c r="C494" s="61">
        <v>114206</v>
      </c>
      <c r="D494" s="46">
        <v>63656</v>
      </c>
      <c r="E494" s="46">
        <v>50550</v>
      </c>
      <c r="F494" s="46">
        <f t="shared" si="15"/>
        <v>114206</v>
      </c>
      <c r="G494" s="56" t="b">
        <f t="shared" si="16"/>
        <v>1</v>
      </c>
      <c r="H494" s="46">
        <v>188</v>
      </c>
    </row>
    <row r="495" spans="1:8" ht="15">
      <c r="A495" s="60" t="s">
        <v>1664</v>
      </c>
      <c r="B495" s="60" t="s">
        <v>1649</v>
      </c>
      <c r="C495" s="61">
        <v>110847</v>
      </c>
      <c r="D495" s="46">
        <v>0</v>
      </c>
      <c r="E495" s="46">
        <v>110847</v>
      </c>
      <c r="F495" s="46">
        <f t="shared" si="15"/>
        <v>110847</v>
      </c>
      <c r="G495" s="56" t="b">
        <f t="shared" si="16"/>
        <v>1</v>
      </c>
      <c r="H495" s="46">
        <v>263</v>
      </c>
    </row>
    <row r="496" spans="1:8" ht="15">
      <c r="A496" s="60" t="s">
        <v>151</v>
      </c>
      <c r="B496" s="60" t="s">
        <v>109</v>
      </c>
      <c r="C496" s="61">
        <v>109926</v>
      </c>
      <c r="D496" s="46">
        <v>109926</v>
      </c>
      <c r="E496" s="46">
        <v>0</v>
      </c>
      <c r="F496" s="46">
        <f t="shared" si="15"/>
        <v>109926</v>
      </c>
      <c r="G496" s="56" t="b">
        <f t="shared" si="16"/>
        <v>1</v>
      </c>
      <c r="H496" s="46">
        <v>336</v>
      </c>
    </row>
    <row r="497" spans="1:8" ht="15">
      <c r="A497" s="60" t="s">
        <v>898</v>
      </c>
      <c r="B497" s="60" t="s">
        <v>871</v>
      </c>
      <c r="C497" s="61">
        <v>109000</v>
      </c>
      <c r="D497" s="46">
        <v>22500</v>
      </c>
      <c r="E497" s="46">
        <v>86500</v>
      </c>
      <c r="F497" s="46">
        <f t="shared" si="15"/>
        <v>109000</v>
      </c>
      <c r="G497" s="56" t="b">
        <f t="shared" si="16"/>
        <v>1</v>
      </c>
      <c r="H497" s="46">
        <v>9</v>
      </c>
    </row>
    <row r="498" spans="1:8" ht="15">
      <c r="A498" s="60" t="s">
        <v>1335</v>
      </c>
      <c r="B498" s="60" t="s">
        <v>1272</v>
      </c>
      <c r="C498" s="61">
        <v>107060</v>
      </c>
      <c r="D498" s="46">
        <v>103860</v>
      </c>
      <c r="E498" s="46">
        <v>3200</v>
      </c>
      <c r="F498" s="46">
        <f t="shared" si="15"/>
        <v>107060</v>
      </c>
      <c r="G498" s="56" t="b">
        <f t="shared" si="16"/>
        <v>1</v>
      </c>
      <c r="H498" s="46">
        <v>154</v>
      </c>
    </row>
    <row r="499" spans="1:8" ht="15">
      <c r="A499" s="60" t="s">
        <v>1544</v>
      </c>
      <c r="B499" s="60" t="s">
        <v>1541</v>
      </c>
      <c r="C499" s="61">
        <v>105262</v>
      </c>
      <c r="D499" s="46">
        <v>71275</v>
      </c>
      <c r="E499" s="46">
        <v>33987</v>
      </c>
      <c r="F499" s="46">
        <f t="shared" si="15"/>
        <v>105262</v>
      </c>
      <c r="G499" s="56" t="b">
        <f t="shared" si="16"/>
        <v>1</v>
      </c>
      <c r="H499" s="46">
        <v>223</v>
      </c>
    </row>
    <row r="500" spans="1:8" ht="15">
      <c r="A500" s="60" t="s">
        <v>53</v>
      </c>
      <c r="B500" s="60" t="s">
        <v>35</v>
      </c>
      <c r="C500" s="61">
        <v>104052</v>
      </c>
      <c r="D500" s="46">
        <v>61052</v>
      </c>
      <c r="E500" s="46">
        <v>43000</v>
      </c>
      <c r="F500" s="46">
        <f t="shared" si="15"/>
        <v>104052</v>
      </c>
      <c r="G500" s="56" t="b">
        <f t="shared" si="16"/>
        <v>1</v>
      </c>
      <c r="H500" s="46">
        <v>303</v>
      </c>
    </row>
    <row r="501" spans="1:8" ht="15">
      <c r="A501" s="60" t="s">
        <v>169</v>
      </c>
      <c r="B501" s="60" t="s">
        <v>109</v>
      </c>
      <c r="C501" s="61">
        <v>103185</v>
      </c>
      <c r="D501" s="46">
        <v>103185</v>
      </c>
      <c r="E501" s="46">
        <v>0</v>
      </c>
      <c r="F501" s="46">
        <f t="shared" si="15"/>
        <v>103185</v>
      </c>
      <c r="G501" s="56" t="b">
        <f t="shared" si="16"/>
        <v>1</v>
      </c>
      <c r="H501" s="46">
        <v>342</v>
      </c>
    </row>
    <row r="502" spans="1:8" ht="15">
      <c r="A502" s="60" t="s">
        <v>1576</v>
      </c>
      <c r="B502" s="60" t="s">
        <v>1541</v>
      </c>
      <c r="C502" s="61">
        <v>96420</v>
      </c>
      <c r="D502" s="46">
        <v>89420</v>
      </c>
      <c r="E502" s="46">
        <v>7000</v>
      </c>
      <c r="F502" s="46">
        <f t="shared" si="15"/>
        <v>96420</v>
      </c>
      <c r="G502" s="56" t="b">
        <f t="shared" si="16"/>
        <v>1</v>
      </c>
      <c r="H502" s="46">
        <v>234</v>
      </c>
    </row>
    <row r="503" spans="1:8" ht="15">
      <c r="A503" s="60" t="s">
        <v>1454</v>
      </c>
      <c r="B503" s="60" t="s">
        <v>1727</v>
      </c>
      <c r="C503" s="61">
        <v>94300</v>
      </c>
      <c r="D503" s="46">
        <v>94300</v>
      </c>
      <c r="E503" s="46">
        <v>0</v>
      </c>
      <c r="F503" s="46">
        <f t="shared" si="15"/>
        <v>94300</v>
      </c>
      <c r="G503" s="56" t="b">
        <f t="shared" si="16"/>
        <v>1</v>
      </c>
      <c r="H503" s="46">
        <v>290</v>
      </c>
    </row>
    <row r="504" spans="1:8" ht="15">
      <c r="A504" s="60" t="s">
        <v>423</v>
      </c>
      <c r="B504" s="60" t="s">
        <v>384</v>
      </c>
      <c r="C504" s="61">
        <v>94250</v>
      </c>
      <c r="D504" s="46">
        <v>83650</v>
      </c>
      <c r="E504" s="46">
        <v>10600</v>
      </c>
      <c r="F504" s="46">
        <f t="shared" si="15"/>
        <v>94250</v>
      </c>
      <c r="G504" s="56" t="b">
        <f t="shared" si="16"/>
        <v>1</v>
      </c>
      <c r="H504" s="46">
        <v>427</v>
      </c>
    </row>
    <row r="505" spans="1:8" ht="15">
      <c r="A505" s="60" t="s">
        <v>931</v>
      </c>
      <c r="B505" s="60" t="s">
        <v>871</v>
      </c>
      <c r="C505" s="61">
        <v>92450</v>
      </c>
      <c r="D505" s="46">
        <v>92450</v>
      </c>
      <c r="E505" s="46">
        <v>0</v>
      </c>
      <c r="F505" s="46">
        <f t="shared" si="15"/>
        <v>92450</v>
      </c>
      <c r="G505" s="56" t="b">
        <f t="shared" si="16"/>
        <v>1</v>
      </c>
      <c r="H505" s="46">
        <v>20</v>
      </c>
    </row>
    <row r="506" spans="1:8" ht="15">
      <c r="A506" s="60" t="s">
        <v>257</v>
      </c>
      <c r="B506" s="60" t="s">
        <v>109</v>
      </c>
      <c r="C506" s="61">
        <v>90345</v>
      </c>
      <c r="D506" s="46">
        <v>90345</v>
      </c>
      <c r="E506" s="46">
        <v>0</v>
      </c>
      <c r="F506" s="46">
        <f t="shared" si="15"/>
        <v>90345</v>
      </c>
      <c r="G506" s="56" t="b">
        <f t="shared" si="16"/>
        <v>1</v>
      </c>
      <c r="H506" s="46">
        <v>372</v>
      </c>
    </row>
    <row r="507" spans="1:8" ht="15">
      <c r="A507" s="60" t="s">
        <v>1302</v>
      </c>
      <c r="B507" s="60" t="s">
        <v>1272</v>
      </c>
      <c r="C507" s="61">
        <v>89400</v>
      </c>
      <c r="D507" s="46">
        <v>87200</v>
      </c>
      <c r="E507" s="46">
        <v>2200</v>
      </c>
      <c r="F507" s="46">
        <f t="shared" si="15"/>
        <v>89400</v>
      </c>
      <c r="G507" s="56" t="b">
        <f t="shared" si="16"/>
        <v>1</v>
      </c>
      <c r="H507" s="46">
        <v>143</v>
      </c>
    </row>
    <row r="508" spans="1:8" ht="15">
      <c r="A508" s="60" t="s">
        <v>726</v>
      </c>
      <c r="B508" s="60" t="s">
        <v>663</v>
      </c>
      <c r="C508" s="61">
        <v>88388</v>
      </c>
      <c r="D508" s="46">
        <v>74688</v>
      </c>
      <c r="E508" s="46">
        <v>13700</v>
      </c>
      <c r="F508" s="46">
        <f t="shared" si="15"/>
        <v>88388</v>
      </c>
      <c r="G508" s="56" t="b">
        <f t="shared" si="16"/>
        <v>1</v>
      </c>
      <c r="H508" s="46">
        <v>520</v>
      </c>
    </row>
    <row r="509" spans="1:8" ht="15">
      <c r="A509" s="60" t="s">
        <v>1608</v>
      </c>
      <c r="B509" s="60" t="s">
        <v>1541</v>
      </c>
      <c r="C509" s="61">
        <v>86812</v>
      </c>
      <c r="D509" s="46">
        <v>63812</v>
      </c>
      <c r="E509" s="46">
        <v>23000</v>
      </c>
      <c r="F509" s="46">
        <f t="shared" si="15"/>
        <v>86812</v>
      </c>
      <c r="G509" s="56" t="b">
        <f t="shared" si="16"/>
        <v>1</v>
      </c>
      <c r="H509" s="46">
        <v>245</v>
      </c>
    </row>
    <row r="510" spans="1:8" ht="15">
      <c r="A510" s="60" t="s">
        <v>838</v>
      </c>
      <c r="B510" s="60" t="s">
        <v>811</v>
      </c>
      <c r="C510" s="61">
        <v>86002</v>
      </c>
      <c r="D510" s="46">
        <v>80652</v>
      </c>
      <c r="E510" s="46">
        <v>5350</v>
      </c>
      <c r="F510" s="46">
        <f t="shared" si="15"/>
        <v>86002</v>
      </c>
      <c r="G510" s="56" t="b">
        <f t="shared" si="16"/>
        <v>1</v>
      </c>
      <c r="H510" s="46">
        <v>554</v>
      </c>
    </row>
    <row r="511" spans="1:8" ht="15">
      <c r="A511" s="60" t="s">
        <v>1684</v>
      </c>
      <c r="B511" s="60" t="s">
        <v>1649</v>
      </c>
      <c r="C511" s="61">
        <v>84143</v>
      </c>
      <c r="D511" s="46">
        <v>83643</v>
      </c>
      <c r="E511" s="46">
        <v>500</v>
      </c>
      <c r="F511" s="46">
        <f t="shared" si="15"/>
        <v>84143</v>
      </c>
      <c r="G511" s="56" t="b">
        <f t="shared" si="16"/>
        <v>1</v>
      </c>
      <c r="H511" s="46">
        <v>270</v>
      </c>
    </row>
    <row r="512" spans="1:8" ht="15">
      <c r="A512" s="60" t="s">
        <v>565</v>
      </c>
      <c r="B512" s="60" t="s">
        <v>941</v>
      </c>
      <c r="C512" s="61">
        <v>83950</v>
      </c>
      <c r="D512" s="46">
        <v>77000</v>
      </c>
      <c r="E512" s="46">
        <v>6950</v>
      </c>
      <c r="F512" s="46">
        <f t="shared" si="15"/>
        <v>83950</v>
      </c>
      <c r="G512" s="56" t="b">
        <f t="shared" si="16"/>
        <v>1</v>
      </c>
      <c r="H512" s="46">
        <v>82</v>
      </c>
    </row>
    <row r="513" spans="1:8" ht="15">
      <c r="A513" s="60" t="s">
        <v>672</v>
      </c>
      <c r="B513" s="60" t="s">
        <v>663</v>
      </c>
      <c r="C513" s="61">
        <v>82210</v>
      </c>
      <c r="D513" s="46">
        <v>82210</v>
      </c>
      <c r="E513" s="46">
        <v>0</v>
      </c>
      <c r="F513" s="46">
        <f t="shared" si="15"/>
        <v>82210</v>
      </c>
      <c r="G513" s="56" t="b">
        <f t="shared" si="16"/>
        <v>1</v>
      </c>
      <c r="H513" s="46">
        <v>502</v>
      </c>
    </row>
    <row r="514" spans="1:8" ht="15">
      <c r="A514" s="60" t="s">
        <v>690</v>
      </c>
      <c r="B514" s="60" t="s">
        <v>663</v>
      </c>
      <c r="C514" s="61">
        <v>79619</v>
      </c>
      <c r="D514" s="46">
        <v>66519</v>
      </c>
      <c r="E514" s="46">
        <v>13100</v>
      </c>
      <c r="F514" s="46">
        <f t="shared" si="15"/>
        <v>79619</v>
      </c>
      <c r="G514" s="56" t="b">
        <f t="shared" si="16"/>
        <v>1</v>
      </c>
      <c r="H514" s="46">
        <v>508</v>
      </c>
    </row>
    <row r="515" spans="1:8" ht="15">
      <c r="A515" s="60" t="s">
        <v>232</v>
      </c>
      <c r="B515" s="60" t="s">
        <v>109</v>
      </c>
      <c r="C515" s="61">
        <v>76068</v>
      </c>
      <c r="D515" s="46">
        <v>76068</v>
      </c>
      <c r="E515" s="46">
        <v>0</v>
      </c>
      <c r="F515" s="46">
        <f t="shared" si="15"/>
        <v>76068</v>
      </c>
      <c r="G515" s="56" t="b">
        <f t="shared" si="16"/>
        <v>1</v>
      </c>
      <c r="H515" s="46">
        <v>363</v>
      </c>
    </row>
    <row r="516" spans="1:8" ht="15">
      <c r="A516" s="60" t="s">
        <v>1227</v>
      </c>
      <c r="B516" s="60" t="s">
        <v>1152</v>
      </c>
      <c r="C516" s="61">
        <v>75975</v>
      </c>
      <c r="D516" s="46">
        <v>75975</v>
      </c>
      <c r="E516" s="46">
        <v>0</v>
      </c>
      <c r="F516" s="46">
        <f t="shared" si="15"/>
        <v>75975</v>
      </c>
      <c r="G516" s="56" t="b">
        <f t="shared" si="16"/>
        <v>1</v>
      </c>
      <c r="H516" s="46">
        <v>118</v>
      </c>
    </row>
    <row r="517" spans="1:8" ht="15">
      <c r="A517" s="60" t="s">
        <v>513</v>
      </c>
      <c r="B517" s="60" t="s">
        <v>483</v>
      </c>
      <c r="C517" s="61">
        <v>73488</v>
      </c>
      <c r="D517" s="46">
        <v>61988</v>
      </c>
      <c r="E517" s="46">
        <v>11500</v>
      </c>
      <c r="F517" s="46">
        <f t="shared" si="15"/>
        <v>73488</v>
      </c>
      <c r="G517" s="56" t="b">
        <f t="shared" si="16"/>
        <v>1</v>
      </c>
      <c r="H517" s="46">
        <v>457</v>
      </c>
    </row>
    <row r="518" spans="1:8" ht="15">
      <c r="A518" s="60" t="s">
        <v>1185</v>
      </c>
      <c r="B518" s="60" t="s">
        <v>1152</v>
      </c>
      <c r="C518" s="61">
        <v>71598</v>
      </c>
      <c r="D518" s="46">
        <v>57850</v>
      </c>
      <c r="E518" s="46">
        <v>13748</v>
      </c>
      <c r="F518" s="46">
        <f t="shared" si="15"/>
        <v>71598</v>
      </c>
      <c r="G518" s="56" t="b">
        <f t="shared" si="16"/>
        <v>1</v>
      </c>
      <c r="H518" s="46">
        <v>104</v>
      </c>
    </row>
    <row r="519" spans="1:8" ht="15">
      <c r="A519" s="60" t="s">
        <v>1423</v>
      </c>
      <c r="B519" s="60" t="s">
        <v>1384</v>
      </c>
      <c r="C519" s="61">
        <v>71000</v>
      </c>
      <c r="D519" s="46">
        <v>71000</v>
      </c>
      <c r="E519" s="46">
        <v>0</v>
      </c>
      <c r="F519" s="46">
        <f t="shared" si="15"/>
        <v>71000</v>
      </c>
      <c r="G519" s="56" t="b">
        <f t="shared" si="16"/>
        <v>1</v>
      </c>
      <c r="H519" s="46">
        <v>183</v>
      </c>
    </row>
    <row r="520" spans="1:8" ht="15">
      <c r="A520" s="60" t="s">
        <v>23</v>
      </c>
      <c r="B520" s="60" t="s">
        <v>1727</v>
      </c>
      <c r="C520" s="61">
        <v>70842</v>
      </c>
      <c r="D520" s="46">
        <v>53857</v>
      </c>
      <c r="E520" s="46">
        <v>16985</v>
      </c>
      <c r="F520" s="46">
        <f t="shared" si="15"/>
        <v>70842</v>
      </c>
      <c r="G520" s="56" t="b">
        <f t="shared" si="16"/>
        <v>1</v>
      </c>
      <c r="H520" s="46">
        <v>293</v>
      </c>
    </row>
    <row r="521" spans="1:8" ht="15">
      <c r="A521" s="60" t="s">
        <v>858</v>
      </c>
      <c r="B521" s="60" t="s">
        <v>811</v>
      </c>
      <c r="C521" s="61">
        <v>70081</v>
      </c>
      <c r="D521" s="46">
        <v>59911</v>
      </c>
      <c r="E521" s="46">
        <v>10170</v>
      </c>
      <c r="F521" s="46">
        <f t="shared" si="15"/>
        <v>70081</v>
      </c>
      <c r="G521" s="56" t="b">
        <f t="shared" si="16"/>
        <v>1</v>
      </c>
      <c r="H521" s="46">
        <v>561</v>
      </c>
    </row>
    <row r="522" spans="1:8" ht="15">
      <c r="A522" s="60" t="s">
        <v>1350</v>
      </c>
      <c r="B522" s="60" t="s">
        <v>1272</v>
      </c>
      <c r="C522" s="61">
        <v>65855</v>
      </c>
      <c r="D522" s="46">
        <v>51405</v>
      </c>
      <c r="E522" s="46">
        <v>14450</v>
      </c>
      <c r="F522" s="46">
        <f t="shared" si="15"/>
        <v>65855</v>
      </c>
      <c r="G522" s="56" t="b">
        <f t="shared" si="16"/>
        <v>1</v>
      </c>
      <c r="H522" s="46">
        <v>159</v>
      </c>
    </row>
    <row r="523" spans="1:8" ht="15">
      <c r="A523" s="60" t="s">
        <v>864</v>
      </c>
      <c r="B523" s="60" t="s">
        <v>811</v>
      </c>
      <c r="C523" s="61">
        <v>65357</v>
      </c>
      <c r="D523" s="46">
        <v>48757</v>
      </c>
      <c r="E523" s="46">
        <v>16600</v>
      </c>
      <c r="F523" s="46">
        <f t="shared" si="15"/>
        <v>65357</v>
      </c>
      <c r="G523" s="56" t="b">
        <f t="shared" si="16"/>
        <v>1</v>
      </c>
      <c r="H523" s="46">
        <v>564</v>
      </c>
    </row>
    <row r="524" spans="1:8" ht="15">
      <c r="A524" s="60" t="s">
        <v>1690</v>
      </c>
      <c r="B524" s="60" t="s">
        <v>1649</v>
      </c>
      <c r="C524" s="61">
        <v>63222</v>
      </c>
      <c r="D524" s="46">
        <v>62622</v>
      </c>
      <c r="E524" s="46">
        <v>600</v>
      </c>
      <c r="F524" s="46">
        <f t="shared" si="15"/>
        <v>63222</v>
      </c>
      <c r="G524" s="56" t="b">
        <f t="shared" si="16"/>
        <v>1</v>
      </c>
      <c r="H524" s="46">
        <v>272</v>
      </c>
    </row>
    <row r="525" spans="1:8" ht="15">
      <c r="A525" s="60" t="s">
        <v>816</v>
      </c>
      <c r="B525" s="60" t="s">
        <v>811</v>
      </c>
      <c r="C525" s="61">
        <v>59660</v>
      </c>
      <c r="D525" s="46">
        <v>59160</v>
      </c>
      <c r="E525" s="46">
        <v>500</v>
      </c>
      <c r="F525" s="46">
        <f t="shared" si="15"/>
        <v>59660</v>
      </c>
      <c r="G525" s="56" t="b">
        <f t="shared" si="16"/>
        <v>1</v>
      </c>
      <c r="H525" s="46">
        <v>546</v>
      </c>
    </row>
    <row r="526" spans="1:8" ht="15">
      <c r="A526" s="60" t="s">
        <v>1206</v>
      </c>
      <c r="B526" s="60" t="s">
        <v>811</v>
      </c>
      <c r="C526" s="61">
        <v>59600</v>
      </c>
      <c r="D526" s="46">
        <v>59000</v>
      </c>
      <c r="E526" s="46">
        <v>600</v>
      </c>
      <c r="F526" s="46">
        <f t="shared" si="15"/>
        <v>59600</v>
      </c>
      <c r="G526" s="56" t="b">
        <f t="shared" si="16"/>
        <v>1</v>
      </c>
      <c r="H526" s="46">
        <v>560</v>
      </c>
    </row>
    <row r="527" spans="1:8" ht="15">
      <c r="A527" s="60" t="s">
        <v>1293</v>
      </c>
      <c r="B527" s="60" t="s">
        <v>1272</v>
      </c>
      <c r="C527" s="61">
        <v>56620</v>
      </c>
      <c r="D527" s="46">
        <v>56620</v>
      </c>
      <c r="E527" s="46">
        <v>0</v>
      </c>
      <c r="F527" s="46">
        <f t="shared" si="15"/>
        <v>56620</v>
      </c>
      <c r="G527" s="56" t="b">
        <f t="shared" si="16"/>
        <v>1</v>
      </c>
      <c r="H527" s="46">
        <v>140</v>
      </c>
    </row>
    <row r="528" spans="1:8" ht="15">
      <c r="A528" s="60" t="s">
        <v>1445</v>
      </c>
      <c r="B528" s="60" t="s">
        <v>1433</v>
      </c>
      <c r="C528" s="61">
        <v>56513</v>
      </c>
      <c r="D528" s="46">
        <v>37663</v>
      </c>
      <c r="E528" s="46">
        <v>18850</v>
      </c>
      <c r="F528" s="46">
        <f t="shared" si="15"/>
        <v>56513</v>
      </c>
      <c r="G528" s="56" t="b">
        <f t="shared" si="16"/>
        <v>1</v>
      </c>
      <c r="H528" s="46">
        <v>190</v>
      </c>
    </row>
    <row r="529" spans="1:8" ht="15">
      <c r="A529" s="60" t="s">
        <v>1708</v>
      </c>
      <c r="B529" s="60" t="s">
        <v>1649</v>
      </c>
      <c r="C529" s="61">
        <v>56500</v>
      </c>
      <c r="D529" s="46">
        <v>2500</v>
      </c>
      <c r="E529" s="46">
        <v>54000</v>
      </c>
      <c r="F529" s="46">
        <f t="shared" si="15"/>
        <v>56500</v>
      </c>
      <c r="G529" s="56" t="b">
        <f t="shared" si="16"/>
        <v>1</v>
      </c>
      <c r="H529" s="46">
        <v>278</v>
      </c>
    </row>
    <row r="530" spans="1:8" ht="15">
      <c r="A530" s="60" t="s">
        <v>121</v>
      </c>
      <c r="B530" s="60" t="s">
        <v>109</v>
      </c>
      <c r="C530" s="61">
        <v>51100</v>
      </c>
      <c r="D530" s="46">
        <v>0</v>
      </c>
      <c r="E530" s="46">
        <v>51100</v>
      </c>
      <c r="F530" s="46">
        <f t="shared" si="15"/>
        <v>51100</v>
      </c>
      <c r="G530" s="56" t="b">
        <f t="shared" si="16"/>
        <v>1</v>
      </c>
      <c r="H530" s="46">
        <v>326</v>
      </c>
    </row>
    <row r="531" spans="1:8" ht="15">
      <c r="A531" s="60" t="s">
        <v>1332</v>
      </c>
      <c r="B531" s="60" t="s">
        <v>1272</v>
      </c>
      <c r="C531" s="61">
        <v>50961</v>
      </c>
      <c r="D531" s="46">
        <v>48501</v>
      </c>
      <c r="E531" s="46">
        <v>2460</v>
      </c>
      <c r="F531" s="46">
        <f t="shared" si="15"/>
        <v>50961</v>
      </c>
      <c r="G531" s="56" t="b">
        <f t="shared" si="16"/>
        <v>1</v>
      </c>
      <c r="H531" s="46">
        <v>153</v>
      </c>
    </row>
    <row r="532" spans="1:8" ht="15">
      <c r="A532" s="60" t="s">
        <v>408</v>
      </c>
      <c r="B532" s="60" t="s">
        <v>384</v>
      </c>
      <c r="C532" s="61">
        <v>50628</v>
      </c>
      <c r="D532" s="46">
        <v>7000</v>
      </c>
      <c r="E532" s="46">
        <v>43628</v>
      </c>
      <c r="F532" s="46">
        <f t="shared" si="15"/>
        <v>50628</v>
      </c>
      <c r="G532" s="56" t="b">
        <f t="shared" si="16"/>
        <v>1</v>
      </c>
      <c r="H532" s="46">
        <v>422</v>
      </c>
    </row>
    <row r="533" spans="1:8" ht="15">
      <c r="A533" s="60" t="s">
        <v>573</v>
      </c>
      <c r="B533" s="60" t="s">
        <v>532</v>
      </c>
      <c r="C533" s="61">
        <v>50350</v>
      </c>
      <c r="D533" s="46">
        <v>22850</v>
      </c>
      <c r="E533" s="46">
        <v>27500</v>
      </c>
      <c r="F533" s="46">
        <f t="shared" si="15"/>
        <v>50350</v>
      </c>
      <c r="G533" s="56" t="b">
        <f t="shared" si="16"/>
        <v>1</v>
      </c>
      <c r="H533" s="46">
        <v>475</v>
      </c>
    </row>
    <row r="534" spans="1:8" ht="15">
      <c r="A534" s="60" t="s">
        <v>624</v>
      </c>
      <c r="B534" s="60" t="s">
        <v>109</v>
      </c>
      <c r="C534" s="61">
        <v>50044</v>
      </c>
      <c r="D534" s="46">
        <v>43300</v>
      </c>
      <c r="E534" s="46">
        <v>6744</v>
      </c>
      <c r="F534" s="46">
        <f t="shared" si="15"/>
        <v>50044</v>
      </c>
      <c r="G534" s="56" t="b">
        <f t="shared" si="16"/>
        <v>1</v>
      </c>
      <c r="H534" s="46">
        <v>369</v>
      </c>
    </row>
    <row r="535" spans="1:8" ht="15">
      <c r="A535" s="60" t="s">
        <v>1687</v>
      </c>
      <c r="B535" s="60" t="s">
        <v>1649</v>
      </c>
      <c r="C535" s="61">
        <v>46435</v>
      </c>
      <c r="D535" s="46">
        <v>43935</v>
      </c>
      <c r="E535" s="46">
        <v>2500</v>
      </c>
      <c r="F535" s="46">
        <f t="shared" si="15"/>
        <v>46435</v>
      </c>
      <c r="G535" s="56" t="b">
        <f t="shared" si="16"/>
        <v>1</v>
      </c>
      <c r="H535" s="46">
        <v>271</v>
      </c>
    </row>
    <row r="536" spans="1:8" ht="15">
      <c r="A536" s="60" t="s">
        <v>901</v>
      </c>
      <c r="B536" s="60" t="s">
        <v>871</v>
      </c>
      <c r="C536" s="61">
        <v>43159</v>
      </c>
      <c r="D536" s="46">
        <v>38159</v>
      </c>
      <c r="E536" s="46">
        <v>5000</v>
      </c>
      <c r="F536" s="46">
        <f t="shared" si="15"/>
        <v>43159</v>
      </c>
      <c r="G536" s="56" t="b">
        <f t="shared" si="16"/>
        <v>1</v>
      </c>
      <c r="H536" s="46">
        <v>10</v>
      </c>
    </row>
    <row r="537" spans="1:8" ht="15">
      <c r="A537" s="60" t="s">
        <v>1596</v>
      </c>
      <c r="B537" s="60" t="s">
        <v>1541</v>
      </c>
      <c r="C537" s="61">
        <v>42853</v>
      </c>
      <c r="D537" s="46">
        <v>29053</v>
      </c>
      <c r="E537" s="46">
        <v>13800</v>
      </c>
      <c r="F537" s="46">
        <f t="shared" si="15"/>
        <v>42853</v>
      </c>
      <c r="G537" s="56" t="b">
        <f t="shared" si="16"/>
        <v>1</v>
      </c>
      <c r="H537" s="46">
        <v>241</v>
      </c>
    </row>
    <row r="538" spans="1:8" ht="15">
      <c r="A538" s="60" t="s">
        <v>544</v>
      </c>
      <c r="B538" s="60" t="s">
        <v>532</v>
      </c>
      <c r="C538" s="61">
        <v>42816</v>
      </c>
      <c r="D538" s="46">
        <v>25316</v>
      </c>
      <c r="E538" s="46">
        <v>17500</v>
      </c>
      <c r="F538" s="46">
        <f t="shared" si="15"/>
        <v>42816</v>
      </c>
      <c r="G538" s="56" t="b">
        <f t="shared" si="16"/>
        <v>1</v>
      </c>
      <c r="H538" s="46">
        <v>467</v>
      </c>
    </row>
    <row r="539" spans="1:8" ht="15">
      <c r="A539" s="60" t="s">
        <v>1661</v>
      </c>
      <c r="B539" s="60" t="s">
        <v>1649</v>
      </c>
      <c r="C539" s="61">
        <v>42400</v>
      </c>
      <c r="D539" s="46">
        <v>42400</v>
      </c>
      <c r="E539" s="46">
        <v>0</v>
      </c>
      <c r="F539" s="46">
        <f t="shared" si="15"/>
        <v>42400</v>
      </c>
      <c r="G539" s="56" t="b">
        <f t="shared" si="16"/>
        <v>1</v>
      </c>
      <c r="H539" s="46">
        <v>262</v>
      </c>
    </row>
    <row r="540" spans="1:8" ht="15">
      <c r="A540" s="60" t="s">
        <v>550</v>
      </c>
      <c r="B540" s="60" t="s">
        <v>532</v>
      </c>
      <c r="C540" s="61">
        <v>41266</v>
      </c>
      <c r="D540" s="46">
        <v>27266</v>
      </c>
      <c r="E540" s="46">
        <v>14000</v>
      </c>
      <c r="F540" s="46">
        <f t="shared" si="15"/>
        <v>41266</v>
      </c>
      <c r="G540" s="56" t="b">
        <f t="shared" si="16"/>
        <v>1</v>
      </c>
      <c r="H540" s="46">
        <v>469</v>
      </c>
    </row>
    <row r="541" spans="1:8" ht="15">
      <c r="A541" s="60" t="s">
        <v>651</v>
      </c>
      <c r="B541" s="60" t="s">
        <v>583</v>
      </c>
      <c r="C541" s="61">
        <v>40645</v>
      </c>
      <c r="D541" s="46">
        <v>40645</v>
      </c>
      <c r="E541" s="46">
        <v>0</v>
      </c>
      <c r="F541" s="46">
        <f t="shared" si="15"/>
        <v>40645</v>
      </c>
      <c r="G541" s="56" t="b">
        <f t="shared" si="16"/>
        <v>1</v>
      </c>
      <c r="H541" s="46">
        <v>495</v>
      </c>
    </row>
    <row r="542" spans="1:8" ht="15">
      <c r="A542" s="60" t="s">
        <v>1636</v>
      </c>
      <c r="B542" s="60" t="s">
        <v>1612</v>
      </c>
      <c r="C542" s="61">
        <v>36700</v>
      </c>
      <c r="D542" s="46">
        <v>36700</v>
      </c>
      <c r="E542" s="46">
        <v>0</v>
      </c>
      <c r="F542" s="46">
        <f t="shared" si="15"/>
        <v>36700</v>
      </c>
      <c r="G542" s="56" t="b">
        <f t="shared" si="16"/>
        <v>1</v>
      </c>
      <c r="H542" s="46">
        <v>254</v>
      </c>
    </row>
    <row r="543" spans="1:8" ht="15">
      <c r="A543" s="60" t="s">
        <v>1420</v>
      </c>
      <c r="B543" s="60" t="s">
        <v>1384</v>
      </c>
      <c r="C543" s="61">
        <v>36150</v>
      </c>
      <c r="D543" s="46">
        <v>30300</v>
      </c>
      <c r="E543" s="46">
        <v>5850</v>
      </c>
      <c r="F543" s="46">
        <f t="shared" si="15"/>
        <v>36150</v>
      </c>
      <c r="G543" s="56" t="b">
        <f t="shared" si="16"/>
        <v>1</v>
      </c>
      <c r="H543" s="46">
        <v>182</v>
      </c>
    </row>
    <row r="544" spans="1:8" ht="15">
      <c r="A544" s="60" t="s">
        <v>841</v>
      </c>
      <c r="B544" s="60" t="s">
        <v>811</v>
      </c>
      <c r="C544" s="61">
        <v>33845</v>
      </c>
      <c r="D544" s="46">
        <v>25045</v>
      </c>
      <c r="E544" s="46">
        <v>8800</v>
      </c>
      <c r="F544" s="46">
        <f t="shared" si="15"/>
        <v>33845</v>
      </c>
      <c r="G544" s="56" t="b">
        <f t="shared" si="16"/>
        <v>1</v>
      </c>
      <c r="H544" s="46">
        <v>555</v>
      </c>
    </row>
    <row r="545" spans="1:8" ht="15">
      <c r="A545" s="60" t="s">
        <v>1466</v>
      </c>
      <c r="B545" s="60" t="s">
        <v>1433</v>
      </c>
      <c r="C545" s="61">
        <v>32146</v>
      </c>
      <c r="D545" s="46">
        <v>21146</v>
      </c>
      <c r="E545" s="46">
        <v>11000</v>
      </c>
      <c r="F545" s="46">
        <f t="shared" si="15"/>
        <v>32146</v>
      </c>
      <c r="G545" s="56" t="b">
        <f t="shared" si="16"/>
        <v>1</v>
      </c>
      <c r="H545" s="46">
        <v>197</v>
      </c>
    </row>
    <row r="546" spans="1:8" ht="15">
      <c r="A546" s="60" t="s">
        <v>1618</v>
      </c>
      <c r="B546" s="60" t="s">
        <v>1612</v>
      </c>
      <c r="C546" s="61">
        <v>31350</v>
      </c>
      <c r="D546" s="46">
        <v>31350</v>
      </c>
      <c r="E546" s="46">
        <v>0</v>
      </c>
      <c r="F546" s="46">
        <f t="shared" si="15"/>
        <v>31350</v>
      </c>
      <c r="G546" s="56" t="b">
        <f t="shared" si="16"/>
        <v>1</v>
      </c>
      <c r="H546" s="46">
        <v>248</v>
      </c>
    </row>
    <row r="547" spans="1:8" ht="15">
      <c r="A547" s="60" t="s">
        <v>1257</v>
      </c>
      <c r="B547" s="60" t="s">
        <v>1152</v>
      </c>
      <c r="C547" s="61">
        <v>29822</v>
      </c>
      <c r="D547" s="46">
        <v>6050</v>
      </c>
      <c r="E547" s="46">
        <v>23772</v>
      </c>
      <c r="F547" s="46">
        <f t="shared" si="15"/>
        <v>29822</v>
      </c>
      <c r="G547" s="56" t="b">
        <f t="shared" si="16"/>
        <v>1</v>
      </c>
      <c r="H547" s="46">
        <v>128</v>
      </c>
    </row>
    <row r="548" spans="1:8" ht="15">
      <c r="A548" s="60" t="s">
        <v>1469</v>
      </c>
      <c r="B548" s="60" t="s">
        <v>1433</v>
      </c>
      <c r="C548" s="61">
        <v>27575</v>
      </c>
      <c r="D548" s="46">
        <v>17575</v>
      </c>
      <c r="E548" s="46">
        <v>10000</v>
      </c>
      <c r="F548" s="46">
        <f t="shared" si="15"/>
        <v>27575</v>
      </c>
      <c r="G548" s="56" t="b">
        <f t="shared" si="16"/>
        <v>1</v>
      </c>
      <c r="H548" s="46">
        <v>198</v>
      </c>
    </row>
    <row r="549" spans="1:8" ht="15">
      <c r="A549" s="60" t="s">
        <v>1359</v>
      </c>
      <c r="B549" s="60" t="s">
        <v>1272</v>
      </c>
      <c r="C549" s="61">
        <v>25250</v>
      </c>
      <c r="D549" s="46">
        <v>25250</v>
      </c>
      <c r="E549" s="46">
        <v>0</v>
      </c>
      <c r="F549" s="46">
        <f t="shared" si="15"/>
        <v>25250</v>
      </c>
      <c r="G549" s="56" t="b">
        <f t="shared" si="16"/>
        <v>1</v>
      </c>
      <c r="H549" s="46">
        <v>162</v>
      </c>
    </row>
    <row r="550" spans="1:8" ht="15">
      <c r="A550" s="60" t="s">
        <v>446</v>
      </c>
      <c r="B550" s="60" t="s">
        <v>384</v>
      </c>
      <c r="C550" s="61">
        <v>20950</v>
      </c>
      <c r="D550" s="46">
        <v>20950</v>
      </c>
      <c r="E550" s="46">
        <v>0</v>
      </c>
      <c r="F550" s="46">
        <f t="shared" si="15"/>
        <v>20950</v>
      </c>
      <c r="G550" s="56" t="b">
        <f t="shared" si="16"/>
        <v>1</v>
      </c>
      <c r="H550" s="46">
        <v>435</v>
      </c>
    </row>
    <row r="551" spans="1:8" ht="15">
      <c r="A551" s="60" t="s">
        <v>637</v>
      </c>
      <c r="B551" s="60" t="s">
        <v>583</v>
      </c>
      <c r="C551" s="61">
        <v>20690</v>
      </c>
      <c r="D551" s="46">
        <v>20690</v>
      </c>
      <c r="E551" s="46">
        <v>0</v>
      </c>
      <c r="F551" s="46">
        <f t="shared" si="15"/>
        <v>20690</v>
      </c>
      <c r="G551" s="56" t="b">
        <f t="shared" si="16"/>
        <v>1</v>
      </c>
      <c r="H551" s="46">
        <v>490</v>
      </c>
    </row>
    <row r="552" spans="1:8" ht="15">
      <c r="A552" s="60" t="s">
        <v>1658</v>
      </c>
      <c r="B552" s="60" t="s">
        <v>1649</v>
      </c>
      <c r="C552" s="61">
        <v>20428</v>
      </c>
      <c r="D552" s="46">
        <v>20428</v>
      </c>
      <c r="E552" s="46">
        <v>0</v>
      </c>
      <c r="F552" s="46">
        <f t="shared" si="15"/>
        <v>20428</v>
      </c>
      <c r="G552" s="56" t="b">
        <f t="shared" si="16"/>
        <v>1</v>
      </c>
      <c r="H552" s="46">
        <v>261</v>
      </c>
    </row>
    <row r="553" spans="1:8" ht="15">
      <c r="A553" s="60" t="s">
        <v>1451</v>
      </c>
      <c r="B553" s="60" t="s">
        <v>1433</v>
      </c>
      <c r="C553" s="61">
        <v>20300</v>
      </c>
      <c r="D553" s="46">
        <v>20300</v>
      </c>
      <c r="E553" s="46">
        <v>0</v>
      </c>
      <c r="F553" s="46">
        <f aca="true" t="shared" si="17" ref="F553:F607">D553+E553</f>
        <v>20300</v>
      </c>
      <c r="G553" s="56" t="b">
        <f aca="true" t="shared" si="18" ref="G553:G607">C553=F553</f>
        <v>1</v>
      </c>
      <c r="H553" s="46">
        <v>192</v>
      </c>
    </row>
    <row r="554" spans="1:8" ht="15">
      <c r="A554" s="60" t="s">
        <v>1329</v>
      </c>
      <c r="B554" s="60" t="s">
        <v>1272</v>
      </c>
      <c r="C554" s="61">
        <v>18850</v>
      </c>
      <c r="D554" s="46">
        <v>18850</v>
      </c>
      <c r="E554" s="46">
        <v>0</v>
      </c>
      <c r="F554" s="46">
        <f t="shared" si="17"/>
        <v>18850</v>
      </c>
      <c r="G554" s="56" t="b">
        <f t="shared" si="18"/>
        <v>1</v>
      </c>
      <c r="H554" s="46">
        <v>152</v>
      </c>
    </row>
    <row r="555" spans="1:8" ht="15">
      <c r="A555" s="60" t="s">
        <v>570</v>
      </c>
      <c r="B555" s="60" t="s">
        <v>532</v>
      </c>
      <c r="C555" s="61">
        <v>18325</v>
      </c>
      <c r="D555" s="46">
        <v>3325</v>
      </c>
      <c r="E555" s="46">
        <v>15000</v>
      </c>
      <c r="F555" s="46">
        <f t="shared" si="17"/>
        <v>18325</v>
      </c>
      <c r="G555" s="56" t="b">
        <f t="shared" si="18"/>
        <v>1</v>
      </c>
      <c r="H555" s="46">
        <v>474</v>
      </c>
    </row>
    <row r="556" spans="1:8" ht="15">
      <c r="A556" s="60" t="s">
        <v>889</v>
      </c>
      <c r="B556" s="60" t="s">
        <v>871</v>
      </c>
      <c r="C556" s="61">
        <v>16800</v>
      </c>
      <c r="D556" s="46">
        <v>0</v>
      </c>
      <c r="E556" s="46">
        <v>16800</v>
      </c>
      <c r="F556" s="46">
        <f t="shared" si="17"/>
        <v>16800</v>
      </c>
      <c r="G556" s="56" t="b">
        <f t="shared" si="18"/>
        <v>1</v>
      </c>
      <c r="H556" s="46">
        <v>6</v>
      </c>
    </row>
    <row r="557" spans="1:8" ht="15">
      <c r="A557" s="60" t="s">
        <v>1579</v>
      </c>
      <c r="B557" s="60" t="s">
        <v>1541</v>
      </c>
      <c r="C557" s="61">
        <v>16000</v>
      </c>
      <c r="D557" s="46">
        <v>16000</v>
      </c>
      <c r="E557" s="46">
        <v>0</v>
      </c>
      <c r="F557" s="46">
        <f t="shared" si="17"/>
        <v>16000</v>
      </c>
      <c r="G557" s="56" t="b">
        <f t="shared" si="18"/>
        <v>1</v>
      </c>
      <c r="H557" s="46">
        <v>235</v>
      </c>
    </row>
    <row r="558" spans="1:8" ht="15">
      <c r="A558" s="60" t="s">
        <v>1305</v>
      </c>
      <c r="B558" s="60" t="s">
        <v>1272</v>
      </c>
      <c r="C558" s="61">
        <v>14500</v>
      </c>
      <c r="D558" s="46">
        <v>14500</v>
      </c>
      <c r="E558" s="46">
        <v>0</v>
      </c>
      <c r="F558" s="46">
        <f t="shared" si="17"/>
        <v>14500</v>
      </c>
      <c r="G558" s="56" t="b">
        <f t="shared" si="18"/>
        <v>1</v>
      </c>
      <c r="H558" s="46">
        <v>144</v>
      </c>
    </row>
    <row r="559" spans="1:8" ht="15">
      <c r="A559" s="60" t="s">
        <v>1525</v>
      </c>
      <c r="B559" s="60" t="s">
        <v>1476</v>
      </c>
      <c r="C559" s="61">
        <v>13601</v>
      </c>
      <c r="D559" s="46">
        <v>12601</v>
      </c>
      <c r="E559" s="46">
        <v>1000</v>
      </c>
      <c r="F559" s="46">
        <f t="shared" si="17"/>
        <v>13601</v>
      </c>
      <c r="G559" s="56" t="b">
        <f t="shared" si="18"/>
        <v>1</v>
      </c>
      <c r="H559" s="46">
        <v>217</v>
      </c>
    </row>
    <row r="560" spans="1:8" ht="15">
      <c r="A560" s="60" t="s">
        <v>247</v>
      </c>
      <c r="B560" s="60" t="s">
        <v>109</v>
      </c>
      <c r="C560" s="61">
        <v>12325</v>
      </c>
      <c r="D560" s="46">
        <v>12325</v>
      </c>
      <c r="E560" s="46">
        <v>0</v>
      </c>
      <c r="F560" s="46">
        <f t="shared" si="17"/>
        <v>12325</v>
      </c>
      <c r="G560" s="56" t="b">
        <f t="shared" si="18"/>
        <v>1</v>
      </c>
      <c r="H560" s="46">
        <v>368</v>
      </c>
    </row>
    <row r="561" spans="1:8" ht="15">
      <c r="A561" s="60" t="s">
        <v>1236</v>
      </c>
      <c r="B561" s="60" t="s">
        <v>1152</v>
      </c>
      <c r="C561" s="61">
        <v>11934</v>
      </c>
      <c r="D561" s="46">
        <v>11134</v>
      </c>
      <c r="E561" s="46">
        <v>800</v>
      </c>
      <c r="F561" s="46">
        <f t="shared" si="17"/>
        <v>11934</v>
      </c>
      <c r="G561" s="56" t="b">
        <f t="shared" si="18"/>
        <v>1</v>
      </c>
      <c r="H561" s="46">
        <v>121</v>
      </c>
    </row>
    <row r="562" spans="1:8" ht="15">
      <c r="A562" s="60" t="s">
        <v>1383</v>
      </c>
      <c r="B562" s="60" t="s">
        <v>1272</v>
      </c>
      <c r="C562" s="61">
        <v>10100</v>
      </c>
      <c r="D562" s="46">
        <v>10100</v>
      </c>
      <c r="E562" s="46">
        <v>0</v>
      </c>
      <c r="F562" s="46">
        <f t="shared" si="17"/>
        <v>10100</v>
      </c>
      <c r="G562" s="56" t="b">
        <f t="shared" si="18"/>
        <v>1</v>
      </c>
      <c r="H562" s="46">
        <v>170</v>
      </c>
    </row>
    <row r="563" spans="1:8" ht="15">
      <c r="A563" s="60" t="s">
        <v>666</v>
      </c>
      <c r="B563" s="60" t="s">
        <v>663</v>
      </c>
      <c r="C563" s="61">
        <v>10000</v>
      </c>
      <c r="D563" s="46">
        <v>0</v>
      </c>
      <c r="E563" s="46">
        <v>10000</v>
      </c>
      <c r="F563" s="46">
        <f t="shared" si="17"/>
        <v>10000</v>
      </c>
      <c r="G563" s="56" t="b">
        <f t="shared" si="18"/>
        <v>1</v>
      </c>
      <c r="H563" s="46">
        <v>500</v>
      </c>
    </row>
    <row r="564" spans="1:8" ht="15">
      <c r="A564" s="60" t="s">
        <v>327</v>
      </c>
      <c r="B564" s="60" t="s">
        <v>267</v>
      </c>
      <c r="C564" s="61">
        <v>9000</v>
      </c>
      <c r="D564" s="46">
        <v>9000</v>
      </c>
      <c r="E564" s="46">
        <v>0</v>
      </c>
      <c r="F564" s="46">
        <f t="shared" si="17"/>
        <v>9000</v>
      </c>
      <c r="G564" s="56" t="b">
        <f t="shared" si="18"/>
        <v>1</v>
      </c>
      <c r="H564" s="46">
        <v>395</v>
      </c>
    </row>
    <row r="565" spans="1:8" ht="15">
      <c r="A565" s="60" t="s">
        <v>1432</v>
      </c>
      <c r="B565" s="60" t="s">
        <v>1384</v>
      </c>
      <c r="C565" s="61">
        <v>7250</v>
      </c>
      <c r="D565" s="46">
        <v>4750</v>
      </c>
      <c r="E565" s="46">
        <v>2500</v>
      </c>
      <c r="F565" s="46">
        <f t="shared" si="17"/>
        <v>7250</v>
      </c>
      <c r="G565" s="56" t="b">
        <f t="shared" si="18"/>
        <v>1</v>
      </c>
      <c r="H565" s="46">
        <v>186</v>
      </c>
    </row>
    <row r="566" spans="1:8" ht="15">
      <c r="A566" s="60" t="s">
        <v>279</v>
      </c>
      <c r="B566" s="60" t="s">
        <v>267</v>
      </c>
      <c r="C566" s="61">
        <v>4700</v>
      </c>
      <c r="D566" s="46">
        <v>4700</v>
      </c>
      <c r="E566" s="46">
        <v>0</v>
      </c>
      <c r="F566" s="46">
        <f t="shared" si="17"/>
        <v>4700</v>
      </c>
      <c r="G566" s="56" t="b">
        <f t="shared" si="18"/>
        <v>1</v>
      </c>
      <c r="H566" s="46">
        <v>379</v>
      </c>
    </row>
    <row r="567" spans="1:8" ht="15">
      <c r="A567" s="60" t="s">
        <v>1271</v>
      </c>
      <c r="B567" s="60" t="s">
        <v>1152</v>
      </c>
      <c r="C567" s="61">
        <v>4675</v>
      </c>
      <c r="D567" s="46">
        <v>75</v>
      </c>
      <c r="E567" s="46">
        <v>4600</v>
      </c>
      <c r="F567" s="46">
        <f t="shared" si="17"/>
        <v>4675</v>
      </c>
      <c r="G567" s="56" t="b">
        <f t="shared" si="18"/>
        <v>1</v>
      </c>
      <c r="H567" s="46">
        <v>133</v>
      </c>
    </row>
    <row r="568" spans="1:8" ht="15">
      <c r="A568" s="60" t="s">
        <v>181</v>
      </c>
      <c r="B568" s="60" t="s">
        <v>109</v>
      </c>
      <c r="C568" s="61">
        <v>3485</v>
      </c>
      <c r="D568" s="46">
        <v>3485</v>
      </c>
      <c r="E568" s="46">
        <v>0</v>
      </c>
      <c r="F568" s="46">
        <f t="shared" si="17"/>
        <v>3485</v>
      </c>
      <c r="G568" s="56" t="b">
        <f t="shared" si="18"/>
        <v>1</v>
      </c>
      <c r="H568" s="46">
        <v>346</v>
      </c>
    </row>
    <row r="569" spans="1:8" ht="15">
      <c r="A569" s="60" t="s">
        <v>1092</v>
      </c>
      <c r="B569" s="60" t="s">
        <v>941</v>
      </c>
      <c r="C569" s="61">
        <v>3200</v>
      </c>
      <c r="D569" s="46">
        <v>1300</v>
      </c>
      <c r="E569" s="46">
        <v>1900</v>
      </c>
      <c r="F569" s="46">
        <f t="shared" si="17"/>
        <v>3200</v>
      </c>
      <c r="G569" s="56" t="b">
        <f t="shared" si="18"/>
        <v>1</v>
      </c>
      <c r="H569" s="46">
        <v>73</v>
      </c>
    </row>
    <row r="570" spans="1:8" ht="15">
      <c r="A570" s="60" t="s">
        <v>1194</v>
      </c>
      <c r="B570" s="60" t="s">
        <v>1152</v>
      </c>
      <c r="C570" s="61">
        <v>3200</v>
      </c>
      <c r="D570" s="46">
        <v>3200</v>
      </c>
      <c r="E570" s="46">
        <v>0</v>
      </c>
      <c r="F570" s="46">
        <f t="shared" si="17"/>
        <v>3200</v>
      </c>
      <c r="G570" s="56" t="b">
        <f t="shared" si="18"/>
        <v>1</v>
      </c>
      <c r="H570" s="46">
        <v>107</v>
      </c>
    </row>
    <row r="571" spans="1:8" ht="15">
      <c r="A571" s="60" t="s">
        <v>378</v>
      </c>
      <c r="B571" s="60" t="s">
        <v>267</v>
      </c>
      <c r="C571" s="61">
        <v>3000</v>
      </c>
      <c r="D571" s="46">
        <v>3000</v>
      </c>
      <c r="E571" s="46">
        <v>0</v>
      </c>
      <c r="F571" s="46">
        <f t="shared" si="17"/>
        <v>3000</v>
      </c>
      <c r="G571" s="56" t="b">
        <f t="shared" si="18"/>
        <v>1</v>
      </c>
      <c r="H571" s="46">
        <v>412</v>
      </c>
    </row>
    <row r="572" spans="1:8" ht="15">
      <c r="A572" s="60" t="s">
        <v>1268</v>
      </c>
      <c r="B572" s="60" t="s">
        <v>1152</v>
      </c>
      <c r="C572" s="61">
        <v>2500</v>
      </c>
      <c r="D572" s="46">
        <v>2000</v>
      </c>
      <c r="E572" s="46">
        <v>500</v>
      </c>
      <c r="F572" s="46">
        <f t="shared" si="17"/>
        <v>2500</v>
      </c>
      <c r="G572" s="56" t="b">
        <f t="shared" si="18"/>
        <v>1</v>
      </c>
      <c r="H572" s="46">
        <v>132</v>
      </c>
    </row>
    <row r="573" spans="1:8" ht="15">
      <c r="A573" s="60" t="s">
        <v>525</v>
      </c>
      <c r="B573" s="60" t="s">
        <v>483</v>
      </c>
      <c r="C573" s="61">
        <v>2500</v>
      </c>
      <c r="D573" s="46">
        <v>2500</v>
      </c>
      <c r="E573" s="46">
        <v>0</v>
      </c>
      <c r="F573" s="46">
        <f t="shared" si="17"/>
        <v>2500</v>
      </c>
      <c r="G573" s="56" t="b">
        <f t="shared" si="18"/>
        <v>1</v>
      </c>
      <c r="H573" s="46">
        <v>461</v>
      </c>
    </row>
    <row r="574" spans="1:8" ht="15">
      <c r="A574" s="60" t="s">
        <v>1278</v>
      </c>
      <c r="B574" s="60" t="s">
        <v>1272</v>
      </c>
      <c r="C574" s="61">
        <v>1000</v>
      </c>
      <c r="D574" s="46">
        <v>0</v>
      </c>
      <c r="E574" s="46">
        <v>1000</v>
      </c>
      <c r="F574" s="46">
        <f t="shared" si="17"/>
        <v>1000</v>
      </c>
      <c r="G574" s="56" t="b">
        <f t="shared" si="18"/>
        <v>1</v>
      </c>
      <c r="H574" s="46">
        <v>135</v>
      </c>
    </row>
    <row r="575" spans="1:8" ht="15">
      <c r="A575" s="60" t="s">
        <v>1242</v>
      </c>
      <c r="B575" s="60" t="s">
        <v>1152</v>
      </c>
      <c r="C575" s="61">
        <v>488</v>
      </c>
      <c r="D575" s="46">
        <v>488</v>
      </c>
      <c r="E575" s="46">
        <v>0</v>
      </c>
      <c r="F575" s="46">
        <f t="shared" si="17"/>
        <v>488</v>
      </c>
      <c r="G575" s="56" t="b">
        <f t="shared" si="18"/>
        <v>1</v>
      </c>
      <c r="H575" s="46">
        <v>123</v>
      </c>
    </row>
    <row r="576" spans="1:8" ht="15">
      <c r="A576" s="60" t="s">
        <v>883</v>
      </c>
      <c r="B576" s="60" t="s">
        <v>871</v>
      </c>
      <c r="C576" s="61">
        <v>0</v>
      </c>
      <c r="D576" s="46">
        <v>0</v>
      </c>
      <c r="E576" s="46">
        <v>0</v>
      </c>
      <c r="F576" s="46">
        <f t="shared" si="17"/>
        <v>0</v>
      </c>
      <c r="G576" s="56" t="b">
        <f t="shared" si="18"/>
        <v>1</v>
      </c>
      <c r="H576" s="46">
        <v>4</v>
      </c>
    </row>
    <row r="577" spans="1:8" ht="15">
      <c r="A577" s="60" t="s">
        <v>895</v>
      </c>
      <c r="B577" s="60" t="s">
        <v>871</v>
      </c>
      <c r="C577" s="61">
        <v>0</v>
      </c>
      <c r="D577" s="46">
        <v>0</v>
      </c>
      <c r="E577" s="46">
        <v>0</v>
      </c>
      <c r="F577" s="46">
        <f t="shared" si="17"/>
        <v>0</v>
      </c>
      <c r="G577" s="56" t="b">
        <f t="shared" si="18"/>
        <v>1</v>
      </c>
      <c r="H577" s="46">
        <v>8</v>
      </c>
    </row>
    <row r="578" spans="1:8" ht="15">
      <c r="A578" s="60" t="s">
        <v>904</v>
      </c>
      <c r="B578" s="60" t="s">
        <v>871</v>
      </c>
      <c r="C578" s="61">
        <v>0</v>
      </c>
      <c r="D578" s="46">
        <v>0</v>
      </c>
      <c r="E578" s="46">
        <v>0</v>
      </c>
      <c r="F578" s="46">
        <f t="shared" si="17"/>
        <v>0</v>
      </c>
      <c r="G578" s="56" t="b">
        <f t="shared" si="18"/>
        <v>1</v>
      </c>
      <c r="H578" s="46">
        <v>11</v>
      </c>
    </row>
    <row r="579" spans="1:8" ht="15">
      <c r="A579" s="60" t="s">
        <v>971</v>
      </c>
      <c r="B579" s="60" t="s">
        <v>941</v>
      </c>
      <c r="C579" s="61">
        <v>0</v>
      </c>
      <c r="D579" s="46">
        <v>0</v>
      </c>
      <c r="E579" s="46">
        <v>0</v>
      </c>
      <c r="F579" s="46">
        <f t="shared" si="17"/>
        <v>0</v>
      </c>
      <c r="G579" s="56" t="b">
        <f t="shared" si="18"/>
        <v>1</v>
      </c>
      <c r="H579" s="46">
        <v>33</v>
      </c>
    </row>
    <row r="580" spans="1:8" ht="15">
      <c r="A580" s="60" t="s">
        <v>1107</v>
      </c>
      <c r="B580" s="60" t="s">
        <v>941</v>
      </c>
      <c r="C580" s="61">
        <v>0</v>
      </c>
      <c r="D580" s="46">
        <v>0</v>
      </c>
      <c r="E580" s="46">
        <v>0</v>
      </c>
      <c r="F580" s="46">
        <f t="shared" si="17"/>
        <v>0</v>
      </c>
      <c r="G580" s="56" t="b">
        <f t="shared" si="18"/>
        <v>1</v>
      </c>
      <c r="H580" s="46">
        <v>78</v>
      </c>
    </row>
    <row r="581" spans="1:8" ht="15">
      <c r="A581" s="60" t="s">
        <v>1139</v>
      </c>
      <c r="B581" s="60" t="s">
        <v>941</v>
      </c>
      <c r="C581" s="61">
        <v>0</v>
      </c>
      <c r="D581" s="46">
        <v>0</v>
      </c>
      <c r="E581" s="46">
        <v>0</v>
      </c>
      <c r="F581" s="46">
        <f t="shared" si="17"/>
        <v>0</v>
      </c>
      <c r="G581" s="56" t="b">
        <f t="shared" si="18"/>
        <v>1</v>
      </c>
      <c r="H581" s="46">
        <v>89</v>
      </c>
    </row>
    <row r="582" spans="1:8" ht="15">
      <c r="A582" s="60" t="s">
        <v>1155</v>
      </c>
      <c r="B582" s="60" t="s">
        <v>1152</v>
      </c>
      <c r="C582" s="61">
        <v>0</v>
      </c>
      <c r="D582" s="46">
        <v>0</v>
      </c>
      <c r="E582" s="46">
        <v>0</v>
      </c>
      <c r="F582" s="46">
        <f t="shared" si="17"/>
        <v>0</v>
      </c>
      <c r="G582" s="56" t="b">
        <f t="shared" si="18"/>
        <v>1</v>
      </c>
      <c r="H582" s="46">
        <v>94</v>
      </c>
    </row>
    <row r="583" spans="1:8" ht="15">
      <c r="A583" s="60" t="s">
        <v>1344</v>
      </c>
      <c r="B583" s="60" t="s">
        <v>1272</v>
      </c>
      <c r="C583" s="61">
        <v>0</v>
      </c>
      <c r="D583" s="46">
        <v>0</v>
      </c>
      <c r="E583" s="46">
        <v>0</v>
      </c>
      <c r="F583" s="46">
        <f t="shared" si="17"/>
        <v>0</v>
      </c>
      <c r="G583" s="56" t="b">
        <f t="shared" si="18"/>
        <v>1</v>
      </c>
      <c r="H583" s="46">
        <v>157</v>
      </c>
    </row>
    <row r="584" spans="1:8" ht="15">
      <c r="A584" s="60" t="s">
        <v>1371</v>
      </c>
      <c r="B584" s="60" t="s">
        <v>1272</v>
      </c>
      <c r="C584" s="61">
        <v>0</v>
      </c>
      <c r="D584" s="46">
        <v>0</v>
      </c>
      <c r="E584" s="46">
        <v>0</v>
      </c>
      <c r="F584" s="46">
        <f t="shared" si="17"/>
        <v>0</v>
      </c>
      <c r="G584" s="56" t="b">
        <f t="shared" si="18"/>
        <v>1</v>
      </c>
      <c r="H584" s="46">
        <v>166</v>
      </c>
    </row>
    <row r="585" spans="1:8" ht="15">
      <c r="A585" s="60" t="s">
        <v>1436</v>
      </c>
      <c r="B585" s="60" t="s">
        <v>1433</v>
      </c>
      <c r="C585" s="61">
        <v>0</v>
      </c>
      <c r="D585" s="46">
        <v>0</v>
      </c>
      <c r="E585" s="46">
        <v>0</v>
      </c>
      <c r="F585" s="46">
        <f t="shared" si="17"/>
        <v>0</v>
      </c>
      <c r="G585" s="56" t="b">
        <f t="shared" si="18"/>
        <v>1</v>
      </c>
      <c r="H585" s="46">
        <v>187</v>
      </c>
    </row>
    <row r="586" spans="1:8" ht="15">
      <c r="A586" s="60" t="s">
        <v>1499</v>
      </c>
      <c r="B586" s="60" t="s">
        <v>1476</v>
      </c>
      <c r="C586" s="61">
        <v>0</v>
      </c>
      <c r="D586" s="46">
        <v>0</v>
      </c>
      <c r="E586" s="46">
        <v>0</v>
      </c>
      <c r="F586" s="46">
        <f t="shared" si="17"/>
        <v>0</v>
      </c>
      <c r="G586" s="56" t="b">
        <f t="shared" si="18"/>
        <v>1</v>
      </c>
      <c r="H586" s="46">
        <v>208</v>
      </c>
    </row>
    <row r="587" spans="1:8" ht="15">
      <c r="A587" s="60" t="s">
        <v>1621</v>
      </c>
      <c r="B587" s="60" t="s">
        <v>1612</v>
      </c>
      <c r="C587" s="61">
        <v>0</v>
      </c>
      <c r="D587" s="46">
        <v>0</v>
      </c>
      <c r="E587" s="46">
        <v>0</v>
      </c>
      <c r="F587" s="46">
        <f t="shared" si="17"/>
        <v>0</v>
      </c>
      <c r="G587" s="56" t="b">
        <f t="shared" si="18"/>
        <v>1</v>
      </c>
      <c r="H587" s="46">
        <v>249</v>
      </c>
    </row>
    <row r="588" spans="1:8" ht="15">
      <c r="A588" s="60" t="s">
        <v>1630</v>
      </c>
      <c r="B588" s="60" t="s">
        <v>1612</v>
      </c>
      <c r="C588" s="61">
        <v>0</v>
      </c>
      <c r="D588" s="46">
        <v>0</v>
      </c>
      <c r="E588" s="46">
        <v>0</v>
      </c>
      <c r="F588" s="46">
        <f t="shared" si="17"/>
        <v>0</v>
      </c>
      <c r="G588" s="56" t="b">
        <f t="shared" si="18"/>
        <v>1</v>
      </c>
      <c r="H588" s="46">
        <v>252</v>
      </c>
    </row>
    <row r="589" spans="1:8" ht="15">
      <c r="A589" s="60" t="s">
        <v>1726</v>
      </c>
      <c r="B589" s="60" t="s">
        <v>1649</v>
      </c>
      <c r="C589" s="61">
        <v>0</v>
      </c>
      <c r="D589" s="46">
        <v>0</v>
      </c>
      <c r="E589" s="46">
        <v>0</v>
      </c>
      <c r="F589" s="46">
        <f t="shared" si="17"/>
        <v>0</v>
      </c>
      <c r="G589" s="56" t="b">
        <f t="shared" si="18"/>
        <v>1</v>
      </c>
      <c r="H589" s="46">
        <v>284</v>
      </c>
    </row>
    <row r="590" spans="1:8" ht="15">
      <c r="A590" s="60" t="s">
        <v>84</v>
      </c>
      <c r="B590" s="60" t="s">
        <v>35</v>
      </c>
      <c r="C590" s="61">
        <v>0</v>
      </c>
      <c r="D590" s="46">
        <v>0</v>
      </c>
      <c r="E590" s="46">
        <v>0</v>
      </c>
      <c r="F590" s="46">
        <f t="shared" si="17"/>
        <v>0</v>
      </c>
      <c r="G590" s="56" t="b">
        <f t="shared" si="18"/>
        <v>1</v>
      </c>
      <c r="H590" s="46">
        <v>314</v>
      </c>
    </row>
    <row r="591" spans="1:8" ht="15">
      <c r="A591" s="60" t="s">
        <v>93</v>
      </c>
      <c r="B591" s="60" t="s">
        <v>35</v>
      </c>
      <c r="C591" s="61">
        <v>0</v>
      </c>
      <c r="D591" s="46">
        <v>0</v>
      </c>
      <c r="E591" s="46">
        <v>0</v>
      </c>
      <c r="F591" s="46">
        <f t="shared" si="17"/>
        <v>0</v>
      </c>
      <c r="G591" s="56" t="b">
        <f t="shared" si="18"/>
        <v>1</v>
      </c>
      <c r="H591" s="46">
        <v>317</v>
      </c>
    </row>
    <row r="592" spans="1:8" ht="15">
      <c r="A592" s="60" t="s">
        <v>99</v>
      </c>
      <c r="B592" s="60" t="s">
        <v>35</v>
      </c>
      <c r="C592" s="61">
        <v>0</v>
      </c>
      <c r="D592" s="46">
        <v>0</v>
      </c>
      <c r="E592" s="46">
        <v>0</v>
      </c>
      <c r="F592" s="46">
        <f t="shared" si="17"/>
        <v>0</v>
      </c>
      <c r="G592" s="56" t="b">
        <f t="shared" si="18"/>
        <v>1</v>
      </c>
      <c r="H592" s="46">
        <v>319</v>
      </c>
    </row>
    <row r="593" spans="1:8" ht="15">
      <c r="A593" s="60" t="s">
        <v>223</v>
      </c>
      <c r="B593" s="60" t="s">
        <v>109</v>
      </c>
      <c r="C593" s="61">
        <v>0</v>
      </c>
      <c r="D593" s="46">
        <v>0</v>
      </c>
      <c r="E593" s="46">
        <v>0</v>
      </c>
      <c r="F593" s="46">
        <f t="shared" si="17"/>
        <v>0</v>
      </c>
      <c r="G593" s="56" t="b">
        <f t="shared" si="18"/>
        <v>1</v>
      </c>
      <c r="H593" s="46">
        <v>360</v>
      </c>
    </row>
    <row r="594" spans="1:8" ht="15">
      <c r="A594" s="60" t="s">
        <v>238</v>
      </c>
      <c r="B594" s="60" t="s">
        <v>109</v>
      </c>
      <c r="C594" s="61">
        <v>0</v>
      </c>
      <c r="D594" s="46">
        <v>0</v>
      </c>
      <c r="E594" s="46">
        <v>0</v>
      </c>
      <c r="F594" s="46">
        <f t="shared" si="17"/>
        <v>0</v>
      </c>
      <c r="G594" s="56" t="b">
        <f t="shared" si="18"/>
        <v>1</v>
      </c>
      <c r="H594" s="46">
        <v>365</v>
      </c>
    </row>
    <row r="595" spans="1:8" ht="15">
      <c r="A595" s="60" t="s">
        <v>297</v>
      </c>
      <c r="B595" s="60" t="s">
        <v>267</v>
      </c>
      <c r="C595" s="61">
        <v>0</v>
      </c>
      <c r="D595" s="46">
        <v>0</v>
      </c>
      <c r="E595" s="46">
        <v>0</v>
      </c>
      <c r="F595" s="46">
        <f t="shared" si="17"/>
        <v>0</v>
      </c>
      <c r="G595" s="56" t="b">
        <f t="shared" si="18"/>
        <v>1</v>
      </c>
      <c r="H595" s="46">
        <v>385</v>
      </c>
    </row>
    <row r="596" spans="1:8" ht="15">
      <c r="A596" s="60" t="s">
        <v>351</v>
      </c>
      <c r="B596" s="60" t="s">
        <v>267</v>
      </c>
      <c r="C596" s="61">
        <v>0</v>
      </c>
      <c r="D596" s="46">
        <v>0</v>
      </c>
      <c r="E596" s="46">
        <v>0</v>
      </c>
      <c r="F596" s="46">
        <f t="shared" si="17"/>
        <v>0</v>
      </c>
      <c r="G596" s="56" t="b">
        <f t="shared" si="18"/>
        <v>1</v>
      </c>
      <c r="H596" s="46">
        <v>403</v>
      </c>
    </row>
    <row r="597" spans="1:8" ht="15">
      <c r="A597" s="60" t="s">
        <v>507</v>
      </c>
      <c r="B597" s="60" t="s">
        <v>483</v>
      </c>
      <c r="C597" s="61">
        <v>0</v>
      </c>
      <c r="D597" s="46">
        <v>0</v>
      </c>
      <c r="E597" s="46">
        <v>0</v>
      </c>
      <c r="F597" s="46">
        <f t="shared" si="17"/>
        <v>0</v>
      </c>
      <c r="G597" s="56" t="b">
        <f t="shared" si="18"/>
        <v>1</v>
      </c>
      <c r="H597" s="46">
        <v>455</v>
      </c>
    </row>
    <row r="598" spans="1:8" ht="15">
      <c r="A598" s="60" t="s">
        <v>541</v>
      </c>
      <c r="B598" s="60" t="s">
        <v>532</v>
      </c>
      <c r="C598" s="61">
        <v>0</v>
      </c>
      <c r="D598" s="46">
        <v>0</v>
      </c>
      <c r="E598" s="46">
        <v>0</v>
      </c>
      <c r="F598" s="46">
        <f t="shared" si="17"/>
        <v>0</v>
      </c>
      <c r="G598" s="56" t="b">
        <f t="shared" si="18"/>
        <v>1</v>
      </c>
      <c r="H598" s="46">
        <v>466</v>
      </c>
    </row>
    <row r="599" spans="1:8" ht="15">
      <c r="A599" s="60" t="s">
        <v>1556</v>
      </c>
      <c r="B599" s="60" t="s">
        <v>583</v>
      </c>
      <c r="C599" s="61">
        <v>0</v>
      </c>
      <c r="D599" s="46">
        <v>0</v>
      </c>
      <c r="E599" s="46">
        <v>0</v>
      </c>
      <c r="F599" s="46">
        <f t="shared" si="17"/>
        <v>0</v>
      </c>
      <c r="G599" s="56" t="b">
        <f t="shared" si="18"/>
        <v>1</v>
      </c>
      <c r="H599" s="46">
        <v>486</v>
      </c>
    </row>
    <row r="600" spans="1:8" ht="15">
      <c r="A600" s="60" t="s">
        <v>702</v>
      </c>
      <c r="B600" s="60" t="s">
        <v>663</v>
      </c>
      <c r="C600" s="61">
        <v>0</v>
      </c>
      <c r="D600" s="46">
        <v>0</v>
      </c>
      <c r="E600" s="46">
        <v>0</v>
      </c>
      <c r="F600" s="46">
        <f t="shared" si="17"/>
        <v>0</v>
      </c>
      <c r="G600" s="56" t="b">
        <f t="shared" si="18"/>
        <v>1</v>
      </c>
      <c r="H600" s="46">
        <v>512</v>
      </c>
    </row>
    <row r="601" spans="1:8" ht="15">
      <c r="A601" s="60" t="s">
        <v>711</v>
      </c>
      <c r="B601" s="60" t="s">
        <v>663</v>
      </c>
      <c r="C601" s="61">
        <v>0</v>
      </c>
      <c r="D601" s="46">
        <v>0</v>
      </c>
      <c r="E601" s="46">
        <v>0</v>
      </c>
      <c r="F601" s="46">
        <f t="shared" si="17"/>
        <v>0</v>
      </c>
      <c r="G601" s="56" t="b">
        <f t="shared" si="18"/>
        <v>1</v>
      </c>
      <c r="H601" s="46">
        <v>515</v>
      </c>
    </row>
    <row r="602" spans="1:8" ht="15">
      <c r="A602" s="60" t="s">
        <v>741</v>
      </c>
      <c r="B602" s="60" t="s">
        <v>663</v>
      </c>
      <c r="C602" s="61">
        <v>0</v>
      </c>
      <c r="D602" s="46">
        <v>0</v>
      </c>
      <c r="E602" s="46">
        <v>0</v>
      </c>
      <c r="F602" s="46">
        <f t="shared" si="17"/>
        <v>0</v>
      </c>
      <c r="G602" s="56" t="b">
        <f t="shared" si="18"/>
        <v>1</v>
      </c>
      <c r="H602" s="46">
        <v>522</v>
      </c>
    </row>
    <row r="603" spans="1:8" ht="15">
      <c r="A603" s="60" t="s">
        <v>790</v>
      </c>
      <c r="B603" s="60" t="s">
        <v>746</v>
      </c>
      <c r="C603" s="61">
        <v>0</v>
      </c>
      <c r="D603" s="46">
        <v>0</v>
      </c>
      <c r="E603" s="46">
        <v>0</v>
      </c>
      <c r="F603" s="46">
        <f t="shared" si="17"/>
        <v>0</v>
      </c>
      <c r="G603" s="56" t="b">
        <f t="shared" si="18"/>
        <v>1</v>
      </c>
      <c r="H603" s="46">
        <v>538</v>
      </c>
    </row>
    <row r="604" spans="1:8" ht="15">
      <c r="A604" s="60" t="s">
        <v>806</v>
      </c>
      <c r="B604" s="60" t="s">
        <v>746</v>
      </c>
      <c r="C604" s="61">
        <v>0</v>
      </c>
      <c r="D604" s="46">
        <v>0</v>
      </c>
      <c r="E604" s="46">
        <v>0</v>
      </c>
      <c r="F604" s="46">
        <f t="shared" si="17"/>
        <v>0</v>
      </c>
      <c r="G604" s="56" t="b">
        <f t="shared" si="18"/>
        <v>1</v>
      </c>
      <c r="H604" s="46">
        <v>544</v>
      </c>
    </row>
    <row r="605" spans="1:8" ht="15">
      <c r="A605" s="60" t="s">
        <v>819</v>
      </c>
      <c r="B605" s="60" t="s">
        <v>811</v>
      </c>
      <c r="C605" s="61">
        <v>0</v>
      </c>
      <c r="D605" s="46">
        <v>0</v>
      </c>
      <c r="E605" s="46">
        <v>0</v>
      </c>
      <c r="F605" s="46">
        <f t="shared" si="17"/>
        <v>0</v>
      </c>
      <c r="G605" s="56" t="b">
        <f t="shared" si="18"/>
        <v>1</v>
      </c>
      <c r="H605" s="46">
        <v>547</v>
      </c>
    </row>
    <row r="606" spans="1:8" ht="15">
      <c r="A606" s="60" t="s">
        <v>1556</v>
      </c>
      <c r="B606" s="60" t="s">
        <v>811</v>
      </c>
      <c r="C606" s="61">
        <v>0</v>
      </c>
      <c r="D606" s="46">
        <v>0</v>
      </c>
      <c r="E606" s="46">
        <v>0</v>
      </c>
      <c r="F606" s="46">
        <f t="shared" si="17"/>
        <v>0</v>
      </c>
      <c r="G606" s="56" t="b">
        <f t="shared" si="18"/>
        <v>1</v>
      </c>
      <c r="H606" s="46">
        <v>549</v>
      </c>
    </row>
    <row r="607" spans="1:8" ht="15">
      <c r="A607" s="60" t="s">
        <v>735</v>
      </c>
      <c r="C607" s="61">
        <v>65503962</v>
      </c>
      <c r="D607" s="46">
        <v>2881421</v>
      </c>
      <c r="E607" s="46">
        <v>62622541</v>
      </c>
      <c r="F607" s="46">
        <f t="shared" si="17"/>
        <v>65503962</v>
      </c>
      <c r="G607" s="56" t="b">
        <f t="shared" si="18"/>
        <v>1</v>
      </c>
      <c r="H607" s="46">
        <v>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">
        <v>591</v>
      </c>
      <c r="B1" s="3"/>
      <c r="C1" s="3"/>
      <c r="D1" s="3"/>
      <c r="E1" s="2"/>
      <c r="F1" s="2"/>
      <c r="G1" s="13"/>
    </row>
    <row r="2" spans="1:7" ht="18">
      <c r="A2" s="6" t="s">
        <v>626</v>
      </c>
      <c r="B2" s="3"/>
      <c r="C2" s="3"/>
      <c r="D2" s="3"/>
      <c r="E2" s="2"/>
      <c r="F2" s="2"/>
      <c r="G2" s="13"/>
    </row>
    <row r="3" spans="1:7" ht="15">
      <c r="A3" s="16" t="s">
        <v>590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612</v>
      </c>
      <c r="E4" s="22" t="s">
        <v>612</v>
      </c>
      <c r="F4" s="22" t="s">
        <v>617</v>
      </c>
      <c r="G4" s="22" t="s">
        <v>617</v>
      </c>
    </row>
    <row r="5" spans="1:7" ht="15">
      <c r="A5" s="3"/>
      <c r="B5" s="8"/>
      <c r="C5" s="4"/>
      <c r="D5" s="23" t="s">
        <v>613</v>
      </c>
      <c r="E5" s="23" t="s">
        <v>615</v>
      </c>
      <c r="F5" s="23" t="s">
        <v>613</v>
      </c>
      <c r="G5" s="23" t="s">
        <v>615</v>
      </c>
    </row>
    <row r="6" spans="1:7" ht="15.75" thickBot="1">
      <c r="A6" s="11" t="s">
        <v>625</v>
      </c>
      <c r="B6" s="9" t="s">
        <v>731</v>
      </c>
      <c r="C6" s="26" t="s">
        <v>618</v>
      </c>
      <c r="D6" s="24" t="s">
        <v>614</v>
      </c>
      <c r="E6" s="24" t="s">
        <v>616</v>
      </c>
      <c r="F6" s="24" t="s">
        <v>614</v>
      </c>
      <c r="G6" s="24" t="s">
        <v>616</v>
      </c>
    </row>
    <row r="7" spans="1:9" ht="15.75" thickTop="1">
      <c r="A7" s="18" t="s">
        <v>1630</v>
      </c>
      <c r="B7" s="17" t="s">
        <v>1612</v>
      </c>
      <c r="C7" s="69">
        <f aca="true" t="shared" si="0" ref="C7:C26">D7+E7+F7+G7</f>
        <v>422862429</v>
      </c>
      <c r="D7" s="53">
        <v>317985551</v>
      </c>
      <c r="E7" s="53">
        <v>27655817</v>
      </c>
      <c r="F7" s="53">
        <v>19190871</v>
      </c>
      <c r="G7" s="53">
        <v>58030190</v>
      </c>
      <c r="H7" s="48"/>
      <c r="I7" s="70"/>
    </row>
    <row r="8" spans="1:9" ht="15">
      <c r="A8" s="18" t="s">
        <v>1517</v>
      </c>
      <c r="B8" s="17" t="s">
        <v>1476</v>
      </c>
      <c r="C8" s="52">
        <f t="shared" si="0"/>
        <v>259642134</v>
      </c>
      <c r="D8" s="37">
        <v>110523340</v>
      </c>
      <c r="E8" s="37">
        <v>51027391</v>
      </c>
      <c r="F8" s="37">
        <v>49718634</v>
      </c>
      <c r="G8" s="37">
        <v>48372769</v>
      </c>
      <c r="H8" s="48"/>
      <c r="I8" s="70"/>
    </row>
    <row r="9" spans="1:9" ht="15">
      <c r="A9" s="18" t="s">
        <v>877</v>
      </c>
      <c r="B9" s="17" t="s">
        <v>871</v>
      </c>
      <c r="C9" s="52">
        <f t="shared" si="0"/>
        <v>216423834</v>
      </c>
      <c r="D9" s="37">
        <v>7101800</v>
      </c>
      <c r="E9" s="37">
        <v>7651805</v>
      </c>
      <c r="F9" s="37">
        <v>141559550</v>
      </c>
      <c r="G9" s="37">
        <v>60110679</v>
      </c>
      <c r="H9" s="48"/>
      <c r="I9" s="70"/>
    </row>
    <row r="10" spans="1:9" ht="15">
      <c r="A10" s="18" t="s">
        <v>1627</v>
      </c>
      <c r="B10" s="17" t="s">
        <v>1612</v>
      </c>
      <c r="C10" s="52">
        <f t="shared" si="0"/>
        <v>127571394</v>
      </c>
      <c r="D10" s="37">
        <v>91025686</v>
      </c>
      <c r="E10" s="37">
        <v>24076917</v>
      </c>
      <c r="F10" s="37">
        <v>24300</v>
      </c>
      <c r="G10" s="37">
        <v>12444491</v>
      </c>
      <c r="H10" s="48"/>
      <c r="I10" s="70"/>
    </row>
    <row r="11" spans="1:9" ht="15">
      <c r="A11" s="18" t="s">
        <v>986</v>
      </c>
      <c r="B11" s="17" t="s">
        <v>941</v>
      </c>
      <c r="C11" s="52">
        <f t="shared" si="0"/>
        <v>105460467</v>
      </c>
      <c r="D11" s="37">
        <v>72516983</v>
      </c>
      <c r="E11" s="37">
        <v>9481036</v>
      </c>
      <c r="F11" s="37">
        <v>7279522</v>
      </c>
      <c r="G11" s="37">
        <v>16182926</v>
      </c>
      <c r="H11" s="48"/>
      <c r="I11" s="70"/>
    </row>
    <row r="12" spans="1:9" ht="15">
      <c r="A12" s="18" t="s">
        <v>1080</v>
      </c>
      <c r="B12" s="17" t="s">
        <v>941</v>
      </c>
      <c r="C12" s="52">
        <f t="shared" si="0"/>
        <v>98233684</v>
      </c>
      <c r="D12" s="37">
        <v>10474920</v>
      </c>
      <c r="E12" s="37">
        <v>11321463</v>
      </c>
      <c r="F12" s="37">
        <v>30041000</v>
      </c>
      <c r="G12" s="37">
        <v>46396301</v>
      </c>
      <c r="H12" s="48"/>
      <c r="I12" s="70"/>
    </row>
    <row r="13" spans="1:9" ht="15">
      <c r="A13" s="18" t="s">
        <v>659</v>
      </c>
      <c r="B13" s="17" t="s">
        <v>583</v>
      </c>
      <c r="C13" s="52">
        <f t="shared" si="0"/>
        <v>96676339</v>
      </c>
      <c r="D13" s="37">
        <v>9549235</v>
      </c>
      <c r="E13" s="37">
        <v>7461206</v>
      </c>
      <c r="F13" s="37">
        <v>69283591</v>
      </c>
      <c r="G13" s="37">
        <v>10382307</v>
      </c>
      <c r="H13" s="48"/>
      <c r="I13" s="70"/>
    </row>
    <row r="14" spans="1:9" ht="15">
      <c r="A14" s="18" t="s">
        <v>1556</v>
      </c>
      <c r="B14" s="17" t="s">
        <v>583</v>
      </c>
      <c r="C14" s="52">
        <f t="shared" si="0"/>
        <v>91380134</v>
      </c>
      <c r="D14" s="37">
        <v>41514107</v>
      </c>
      <c r="E14" s="37">
        <v>9657807</v>
      </c>
      <c r="F14" s="37">
        <v>14963617</v>
      </c>
      <c r="G14" s="37">
        <v>25244603</v>
      </c>
      <c r="H14" s="48"/>
      <c r="I14" s="70"/>
    </row>
    <row r="15" spans="1:9" ht="15">
      <c r="A15" s="18" t="s">
        <v>417</v>
      </c>
      <c r="B15" s="17" t="s">
        <v>384</v>
      </c>
      <c r="C15" s="52">
        <f t="shared" si="0"/>
        <v>91227813</v>
      </c>
      <c r="D15" s="37">
        <v>68927481</v>
      </c>
      <c r="E15" s="37">
        <v>6250391</v>
      </c>
      <c r="F15" s="37">
        <v>5980946</v>
      </c>
      <c r="G15" s="37">
        <v>10068995</v>
      </c>
      <c r="H15" s="48"/>
      <c r="I15" s="70"/>
    </row>
    <row r="16" spans="1:9" ht="15">
      <c r="A16" s="18" t="s">
        <v>1505</v>
      </c>
      <c r="B16" s="17" t="s">
        <v>1476</v>
      </c>
      <c r="C16" s="52">
        <f t="shared" si="0"/>
        <v>86575175</v>
      </c>
      <c r="D16" s="37">
        <v>39651573</v>
      </c>
      <c r="E16" s="37">
        <v>17086574</v>
      </c>
      <c r="F16" s="37">
        <v>23586405</v>
      </c>
      <c r="G16" s="37">
        <v>6250623</v>
      </c>
      <c r="H16" s="48"/>
      <c r="I16" s="70"/>
    </row>
    <row r="17" spans="1:9" ht="15">
      <c r="A17" s="18" t="s">
        <v>1573</v>
      </c>
      <c r="B17" s="17" t="s">
        <v>35</v>
      </c>
      <c r="C17" s="52">
        <f t="shared" si="0"/>
        <v>85575294</v>
      </c>
      <c r="D17" s="37">
        <v>50197374</v>
      </c>
      <c r="E17" s="37">
        <v>3504843</v>
      </c>
      <c r="F17" s="37">
        <v>19992594</v>
      </c>
      <c r="G17" s="37">
        <v>11880483</v>
      </c>
      <c r="H17" s="48"/>
      <c r="I17" s="70"/>
    </row>
    <row r="18" spans="1:9" ht="15">
      <c r="A18" s="18" t="s">
        <v>1408</v>
      </c>
      <c r="B18" s="17" t="s">
        <v>1384</v>
      </c>
      <c r="C18" s="52">
        <f t="shared" si="0"/>
        <v>84438601</v>
      </c>
      <c r="D18" s="37">
        <v>68927611</v>
      </c>
      <c r="E18" s="37">
        <v>10436501</v>
      </c>
      <c r="F18" s="37">
        <v>746800</v>
      </c>
      <c r="G18" s="37">
        <v>4327689</v>
      </c>
      <c r="H18" s="48"/>
      <c r="I18" s="70"/>
    </row>
    <row r="19" spans="1:9" ht="15">
      <c r="A19" s="18" t="s">
        <v>1224</v>
      </c>
      <c r="B19" s="17" t="s">
        <v>1152</v>
      </c>
      <c r="C19" s="52">
        <f t="shared" si="0"/>
        <v>83976536</v>
      </c>
      <c r="D19" s="37">
        <v>10999374</v>
      </c>
      <c r="E19" s="37">
        <v>6824364</v>
      </c>
      <c r="F19" s="37">
        <v>37774246</v>
      </c>
      <c r="G19" s="37">
        <v>28378552</v>
      </c>
      <c r="H19" s="48"/>
      <c r="I19" s="70"/>
    </row>
    <row r="20" spans="1:9" ht="15">
      <c r="A20" s="18" t="s">
        <v>426</v>
      </c>
      <c r="B20" s="17" t="s">
        <v>384</v>
      </c>
      <c r="C20" s="52">
        <f t="shared" si="0"/>
        <v>80816885</v>
      </c>
      <c r="D20" s="37">
        <v>37260468</v>
      </c>
      <c r="E20" s="37">
        <v>6104109</v>
      </c>
      <c r="F20" s="37">
        <v>27831736</v>
      </c>
      <c r="G20" s="37">
        <v>9620572</v>
      </c>
      <c r="H20" s="48"/>
      <c r="I20" s="70"/>
    </row>
    <row r="21" spans="1:9" ht="15">
      <c r="A21" s="18" t="s">
        <v>1374</v>
      </c>
      <c r="B21" s="17" t="s">
        <v>1272</v>
      </c>
      <c r="C21" s="52">
        <f t="shared" si="0"/>
        <v>78032635</v>
      </c>
      <c r="D21" s="37">
        <v>34820053</v>
      </c>
      <c r="E21" s="37">
        <v>3109037</v>
      </c>
      <c r="F21" s="37">
        <v>33558667</v>
      </c>
      <c r="G21" s="37">
        <v>6544878</v>
      </c>
      <c r="H21" s="48"/>
      <c r="I21" s="70"/>
    </row>
    <row r="22" spans="1:9" ht="15">
      <c r="A22" s="18" t="s">
        <v>1299</v>
      </c>
      <c r="B22" s="17" t="s">
        <v>1272</v>
      </c>
      <c r="C22" s="52">
        <f t="shared" si="0"/>
        <v>75118408</v>
      </c>
      <c r="D22" s="37">
        <v>10673474</v>
      </c>
      <c r="E22" s="37">
        <v>12385277</v>
      </c>
      <c r="F22" s="37">
        <v>30112275</v>
      </c>
      <c r="G22" s="37">
        <v>21947382</v>
      </c>
      <c r="H22" s="48"/>
      <c r="I22" s="70"/>
    </row>
    <row r="23" spans="1:9" ht="15">
      <c r="A23" s="18" t="s">
        <v>907</v>
      </c>
      <c r="B23" s="17" t="s">
        <v>1727</v>
      </c>
      <c r="C23" s="52">
        <f t="shared" si="0"/>
        <v>73909740</v>
      </c>
      <c r="D23" s="37">
        <v>18971542</v>
      </c>
      <c r="E23" s="37">
        <v>14120874</v>
      </c>
      <c r="F23" s="37">
        <v>26378930</v>
      </c>
      <c r="G23" s="37">
        <v>14438394</v>
      </c>
      <c r="H23" s="48"/>
      <c r="I23" s="70"/>
    </row>
    <row r="24" spans="1:9" ht="15">
      <c r="A24" s="18" t="s">
        <v>96</v>
      </c>
      <c r="B24" s="17" t="s">
        <v>35</v>
      </c>
      <c r="C24" s="52">
        <f t="shared" si="0"/>
        <v>73853471</v>
      </c>
      <c r="D24" s="37">
        <v>14115568</v>
      </c>
      <c r="E24" s="37">
        <v>6993447</v>
      </c>
      <c r="F24" s="37">
        <v>21421442</v>
      </c>
      <c r="G24" s="37">
        <v>31323014</v>
      </c>
      <c r="H24" s="48"/>
      <c r="I24" s="70"/>
    </row>
    <row r="25" spans="1:9" ht="15">
      <c r="A25" s="18" t="s">
        <v>372</v>
      </c>
      <c r="B25" s="17" t="s">
        <v>267</v>
      </c>
      <c r="C25" s="52">
        <f t="shared" si="0"/>
        <v>72736338</v>
      </c>
      <c r="D25" s="37">
        <v>16420115</v>
      </c>
      <c r="E25" s="37">
        <v>6340313</v>
      </c>
      <c r="F25" s="37">
        <v>19006846</v>
      </c>
      <c r="G25" s="37">
        <v>30969064</v>
      </c>
      <c r="H25" s="48"/>
      <c r="I25" s="70"/>
    </row>
    <row r="26" spans="1:9" ht="15">
      <c r="A26" s="18" t="s">
        <v>405</v>
      </c>
      <c r="B26" s="17" t="s">
        <v>384</v>
      </c>
      <c r="C26" s="52">
        <f t="shared" si="0"/>
        <v>72099567</v>
      </c>
      <c r="D26" s="37">
        <v>25530215</v>
      </c>
      <c r="E26" s="37">
        <v>24749372</v>
      </c>
      <c r="F26" s="37">
        <v>6952284</v>
      </c>
      <c r="G26" s="37">
        <v>14867696</v>
      </c>
      <c r="H26" s="48"/>
      <c r="I26" s="70"/>
    </row>
    <row r="27" spans="1:7" ht="15">
      <c r="A27" s="18" t="s">
        <v>626</v>
      </c>
      <c r="B27" s="17"/>
      <c r="C27" s="52">
        <f>SUM(C7:C26)</f>
        <v>2376610878</v>
      </c>
      <c r="D27" s="37">
        <f>SUM(D7:D26)</f>
        <v>1057186470</v>
      </c>
      <c r="E27" s="37">
        <f>SUM(E7:E26)</f>
        <v>266238544</v>
      </c>
      <c r="F27" s="37">
        <f>SUM(F7:F26)</f>
        <v>585404256</v>
      </c>
      <c r="G27" s="37">
        <f>SUM(G7:G26)</f>
        <v>467781608</v>
      </c>
    </row>
    <row r="28" spans="1:7" ht="15">
      <c r="A28" s="18" t="s">
        <v>620</v>
      </c>
      <c r="C28" s="40">
        <v>9875901592</v>
      </c>
      <c r="D28" s="41">
        <v>3593096890</v>
      </c>
      <c r="E28" s="41">
        <v>2194089970</v>
      </c>
      <c r="F28" s="41">
        <v>1790120290</v>
      </c>
      <c r="G28" s="41">
        <v>2298594442</v>
      </c>
    </row>
    <row r="29" spans="1:7" ht="15">
      <c r="A29" s="18" t="s">
        <v>627</v>
      </c>
      <c r="C29" s="43">
        <f>C27/C28</f>
        <v>0.2406474847749779</v>
      </c>
      <c r="D29" s="43">
        <f>D27/D28</f>
        <v>0.29422709778360584</v>
      </c>
      <c r="E29" s="43">
        <f>E27/E28</f>
        <v>0.12134349440556441</v>
      </c>
      <c r="F29" s="43">
        <f>F27/F28</f>
        <v>0.3270195077225788</v>
      </c>
      <c r="G29" s="43">
        <f>G27/G28</f>
        <v>0.20350767384305718</v>
      </c>
    </row>
    <row r="31" ht="15">
      <c r="D31" s="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">
        <v>589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">
        <v>590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612</v>
      </c>
      <c r="E4" s="22" t="s">
        <v>612</v>
      </c>
      <c r="F4" s="22" t="s">
        <v>617</v>
      </c>
      <c r="G4" s="22" t="s">
        <v>617</v>
      </c>
      <c r="H4" s="3"/>
      <c r="I4" s="3"/>
    </row>
    <row r="5" spans="1:9" ht="15">
      <c r="A5" s="3"/>
      <c r="B5" s="8"/>
      <c r="C5" s="4"/>
      <c r="D5" s="23" t="s">
        <v>613</v>
      </c>
      <c r="E5" s="23" t="s">
        <v>615</v>
      </c>
      <c r="F5" s="23" t="s">
        <v>613</v>
      </c>
      <c r="G5" s="23" t="s">
        <v>615</v>
      </c>
      <c r="H5" s="3"/>
      <c r="I5" s="3"/>
    </row>
    <row r="6" spans="1:9" ht="15.75" thickBot="1">
      <c r="A6" s="11" t="s">
        <v>625</v>
      </c>
      <c r="B6" s="9" t="s">
        <v>731</v>
      </c>
      <c r="C6" s="26" t="s">
        <v>618</v>
      </c>
      <c r="D6" s="24" t="s">
        <v>614</v>
      </c>
      <c r="E6" s="24" t="s">
        <v>616</v>
      </c>
      <c r="F6" s="24" t="s">
        <v>614</v>
      </c>
      <c r="G6" s="24" t="s">
        <v>616</v>
      </c>
      <c r="H6" s="3"/>
      <c r="I6" s="36" t="s">
        <v>621</v>
      </c>
    </row>
    <row r="7" spans="1:10" ht="15.75" thickTop="1">
      <c r="A7" s="18" t="s">
        <v>1517</v>
      </c>
      <c r="B7" s="17" t="s">
        <v>1476</v>
      </c>
      <c r="C7" s="52">
        <f aca="true" t="shared" si="0" ref="C7:C26">D7+E7+F7+G7</f>
        <v>60592623</v>
      </c>
      <c r="D7" s="37">
        <v>17104412</v>
      </c>
      <c r="E7" s="37">
        <v>39115584</v>
      </c>
      <c r="F7" s="37">
        <v>402202</v>
      </c>
      <c r="G7" s="37">
        <v>3970425</v>
      </c>
      <c r="H7" s="37"/>
      <c r="I7" s="59"/>
      <c r="J7" s="37">
        <v>1</v>
      </c>
    </row>
    <row r="8" spans="1:10" ht="15">
      <c r="A8" s="18" t="s">
        <v>1627</v>
      </c>
      <c r="B8" s="17" t="s">
        <v>1612</v>
      </c>
      <c r="C8" s="52">
        <f t="shared" si="0"/>
        <v>54902738</v>
      </c>
      <c r="D8" s="37">
        <v>52086951</v>
      </c>
      <c r="E8" s="37">
        <v>1753497</v>
      </c>
      <c r="F8" s="37">
        <v>0</v>
      </c>
      <c r="G8" s="37">
        <v>1062290</v>
      </c>
      <c r="H8" s="37"/>
      <c r="I8" s="59"/>
      <c r="J8" s="37">
        <v>2</v>
      </c>
    </row>
    <row r="9" spans="1:10" ht="15">
      <c r="A9" s="18" t="s">
        <v>986</v>
      </c>
      <c r="B9" s="17" t="s">
        <v>941</v>
      </c>
      <c r="C9" s="52">
        <f t="shared" si="0"/>
        <v>46767235</v>
      </c>
      <c r="D9" s="37">
        <v>44356283</v>
      </c>
      <c r="E9" s="37">
        <v>1661824</v>
      </c>
      <c r="F9" s="37">
        <v>324000</v>
      </c>
      <c r="G9" s="37">
        <v>425128</v>
      </c>
      <c r="H9" s="37"/>
      <c r="I9" s="59"/>
      <c r="J9" s="37">
        <v>3</v>
      </c>
    </row>
    <row r="10" spans="1:10" ht="15">
      <c r="A10" s="18" t="s">
        <v>1648</v>
      </c>
      <c r="B10" s="17" t="s">
        <v>1612</v>
      </c>
      <c r="C10" s="52">
        <f t="shared" si="0"/>
        <v>39245133</v>
      </c>
      <c r="D10" s="37">
        <v>33809600</v>
      </c>
      <c r="E10" s="37">
        <v>483548</v>
      </c>
      <c r="F10" s="37">
        <v>3195000</v>
      </c>
      <c r="G10" s="37">
        <v>1756985</v>
      </c>
      <c r="H10" s="49"/>
      <c r="I10" s="59"/>
      <c r="J10" s="37">
        <v>4</v>
      </c>
    </row>
    <row r="11" spans="1:10" ht="15">
      <c r="A11" s="18" t="s">
        <v>1667</v>
      </c>
      <c r="B11" s="17" t="s">
        <v>1649</v>
      </c>
      <c r="C11" s="52">
        <f t="shared" si="0"/>
        <v>36127851</v>
      </c>
      <c r="D11" s="37">
        <v>754400</v>
      </c>
      <c r="E11" s="37">
        <v>1151898</v>
      </c>
      <c r="F11" s="37">
        <v>29955000</v>
      </c>
      <c r="G11" s="37">
        <v>4266553</v>
      </c>
      <c r="H11" s="37"/>
      <c r="I11" s="59"/>
      <c r="J11" s="37">
        <v>5</v>
      </c>
    </row>
    <row r="12" spans="1:10" ht="15">
      <c r="A12" s="18" t="s">
        <v>1037</v>
      </c>
      <c r="B12" s="17" t="s">
        <v>941</v>
      </c>
      <c r="C12" s="52">
        <f t="shared" si="0"/>
        <v>28929684</v>
      </c>
      <c r="D12" s="37">
        <v>17535987</v>
      </c>
      <c r="E12" s="37">
        <v>1071294</v>
      </c>
      <c r="F12" s="37">
        <v>9445193</v>
      </c>
      <c r="G12" s="37">
        <v>877210</v>
      </c>
      <c r="H12" s="37"/>
      <c r="I12" s="59"/>
      <c r="J12" s="37">
        <v>6</v>
      </c>
    </row>
    <row r="13" spans="1:10" ht="15">
      <c r="A13" s="18" t="s">
        <v>1074</v>
      </c>
      <c r="B13" s="17" t="s">
        <v>941</v>
      </c>
      <c r="C13" s="52">
        <f t="shared" si="0"/>
        <v>23180372</v>
      </c>
      <c r="D13" s="37">
        <v>0</v>
      </c>
      <c r="E13" s="37">
        <v>1096409</v>
      </c>
      <c r="F13" s="37">
        <v>0</v>
      </c>
      <c r="G13" s="37">
        <v>22083963</v>
      </c>
      <c r="H13" s="37"/>
      <c r="I13" s="59"/>
      <c r="J13" s="37">
        <v>7</v>
      </c>
    </row>
    <row r="14" spans="1:10" ht="15">
      <c r="A14" s="18" t="s">
        <v>1556</v>
      </c>
      <c r="B14" s="17" t="s">
        <v>583</v>
      </c>
      <c r="C14" s="52">
        <f t="shared" si="0"/>
        <v>18030311</v>
      </c>
      <c r="D14" s="37">
        <v>3062357</v>
      </c>
      <c r="E14" s="37">
        <v>1184290</v>
      </c>
      <c r="F14" s="37">
        <v>2818000</v>
      </c>
      <c r="G14" s="37">
        <v>10965664</v>
      </c>
      <c r="H14" s="37"/>
      <c r="I14" s="59"/>
      <c r="J14" s="37">
        <v>8</v>
      </c>
    </row>
    <row r="15" spans="1:10" ht="15">
      <c r="A15" s="18" t="s">
        <v>1080</v>
      </c>
      <c r="B15" s="17" t="s">
        <v>941</v>
      </c>
      <c r="C15" s="52">
        <f t="shared" si="0"/>
        <v>17399320</v>
      </c>
      <c r="D15" s="37">
        <v>1887040</v>
      </c>
      <c r="E15" s="37">
        <v>1610143</v>
      </c>
      <c r="F15" s="37">
        <v>1000</v>
      </c>
      <c r="G15" s="37">
        <v>13901137</v>
      </c>
      <c r="H15" s="37"/>
      <c r="I15" s="59"/>
      <c r="J15" s="37">
        <v>9</v>
      </c>
    </row>
    <row r="16" spans="1:10" ht="15">
      <c r="A16" s="18" t="s">
        <v>907</v>
      </c>
      <c r="B16" s="17" t="s">
        <v>1727</v>
      </c>
      <c r="C16" s="52">
        <f t="shared" si="0"/>
        <v>17286234</v>
      </c>
      <c r="D16" s="37">
        <v>1172092</v>
      </c>
      <c r="E16" s="37">
        <v>2285064</v>
      </c>
      <c r="F16" s="37">
        <v>10897350</v>
      </c>
      <c r="G16" s="37">
        <v>2931728</v>
      </c>
      <c r="H16" s="37"/>
      <c r="I16" s="59"/>
      <c r="J16" s="37">
        <v>10</v>
      </c>
    </row>
    <row r="17" spans="1:10" ht="15">
      <c r="A17" s="18" t="s">
        <v>1457</v>
      </c>
      <c r="B17" s="17" t="s">
        <v>1727</v>
      </c>
      <c r="C17" s="52">
        <f t="shared" si="0"/>
        <v>15611344</v>
      </c>
      <c r="D17" s="37">
        <v>10505026</v>
      </c>
      <c r="E17" s="37">
        <v>1015747</v>
      </c>
      <c r="F17" s="37">
        <v>300900</v>
      </c>
      <c r="G17" s="37">
        <v>3789671</v>
      </c>
      <c r="H17" s="37"/>
      <c r="I17" s="59"/>
      <c r="J17" s="37">
        <v>11</v>
      </c>
    </row>
    <row r="18" spans="1:10" ht="15">
      <c r="A18" s="18" t="s">
        <v>1224</v>
      </c>
      <c r="B18" s="17" t="s">
        <v>1152</v>
      </c>
      <c r="C18" s="52">
        <f t="shared" si="0"/>
        <v>15409601</v>
      </c>
      <c r="D18" s="37">
        <v>376150</v>
      </c>
      <c r="E18" s="37">
        <v>847415</v>
      </c>
      <c r="F18" s="37">
        <v>9833945</v>
      </c>
      <c r="G18" s="37">
        <v>4352091</v>
      </c>
      <c r="H18" s="37"/>
      <c r="I18" s="59"/>
      <c r="J18" s="37">
        <v>12</v>
      </c>
    </row>
    <row r="19" spans="1:10" ht="15">
      <c r="A19" s="18" t="s">
        <v>87</v>
      </c>
      <c r="B19" s="17" t="s">
        <v>35</v>
      </c>
      <c r="C19" s="52">
        <f t="shared" si="0"/>
        <v>15094211</v>
      </c>
      <c r="D19" s="37">
        <v>1</v>
      </c>
      <c r="E19" s="37">
        <v>1123436</v>
      </c>
      <c r="F19" s="37">
        <v>10155002</v>
      </c>
      <c r="G19" s="37">
        <v>3815772</v>
      </c>
      <c r="H19" s="37"/>
      <c r="I19" s="59"/>
      <c r="J19" s="37">
        <v>13</v>
      </c>
    </row>
    <row r="20" spans="1:10" ht="15">
      <c r="A20" s="18" t="s">
        <v>592</v>
      </c>
      <c r="B20" s="17" t="s">
        <v>583</v>
      </c>
      <c r="C20" s="52">
        <f t="shared" si="0"/>
        <v>14086974</v>
      </c>
      <c r="D20" s="37">
        <v>859650</v>
      </c>
      <c r="E20" s="37">
        <v>1755132</v>
      </c>
      <c r="F20" s="37">
        <v>4878322</v>
      </c>
      <c r="G20" s="37">
        <v>6593870</v>
      </c>
      <c r="H20" s="37"/>
      <c r="I20" s="59"/>
      <c r="J20" s="37">
        <v>14</v>
      </c>
    </row>
    <row r="21" spans="1:10" ht="15">
      <c r="A21" s="18" t="s">
        <v>1511</v>
      </c>
      <c r="B21" s="17" t="s">
        <v>1476</v>
      </c>
      <c r="C21" s="52">
        <f t="shared" si="0"/>
        <v>13092645</v>
      </c>
      <c r="D21" s="37">
        <v>5390606</v>
      </c>
      <c r="E21" s="37">
        <v>4056841</v>
      </c>
      <c r="F21" s="37">
        <v>0</v>
      </c>
      <c r="G21" s="37">
        <v>3645198</v>
      </c>
      <c r="H21" s="37"/>
      <c r="I21" s="59"/>
      <c r="J21" s="37">
        <v>15</v>
      </c>
    </row>
    <row r="22" spans="1:10" ht="15">
      <c r="A22" s="18" t="s">
        <v>895</v>
      </c>
      <c r="B22" s="17" t="s">
        <v>871</v>
      </c>
      <c r="C22" s="52">
        <f t="shared" si="0"/>
        <v>11887381</v>
      </c>
      <c r="D22" s="37">
        <v>6760939</v>
      </c>
      <c r="E22" s="37">
        <v>659766</v>
      </c>
      <c r="F22" s="37">
        <v>2609751</v>
      </c>
      <c r="G22" s="37">
        <v>1856925</v>
      </c>
      <c r="H22" s="37"/>
      <c r="I22" s="59"/>
      <c r="J22" s="37">
        <v>16</v>
      </c>
    </row>
    <row r="23" spans="1:10" ht="15">
      <c r="A23" s="18" t="s">
        <v>426</v>
      </c>
      <c r="B23" s="17" t="s">
        <v>384</v>
      </c>
      <c r="C23" s="52">
        <f t="shared" si="0"/>
        <v>11819307</v>
      </c>
      <c r="D23" s="37">
        <v>8578317</v>
      </c>
      <c r="E23" s="37">
        <v>574482</v>
      </c>
      <c r="F23" s="37">
        <v>1625059</v>
      </c>
      <c r="G23" s="37">
        <v>1041449</v>
      </c>
      <c r="H23" s="37"/>
      <c r="I23" s="59"/>
      <c r="J23" s="37">
        <v>17</v>
      </c>
    </row>
    <row r="24" spans="1:10" ht="15">
      <c r="A24" s="18" t="s">
        <v>1110</v>
      </c>
      <c r="B24" s="17" t="s">
        <v>941</v>
      </c>
      <c r="C24" s="52">
        <f t="shared" si="0"/>
        <v>11594863</v>
      </c>
      <c r="D24" s="37">
        <v>268550</v>
      </c>
      <c r="E24" s="37">
        <v>1387127</v>
      </c>
      <c r="F24" s="37">
        <v>31000</v>
      </c>
      <c r="G24" s="37">
        <v>9908186</v>
      </c>
      <c r="H24" s="37"/>
      <c r="I24" s="59"/>
      <c r="J24" s="37">
        <v>18</v>
      </c>
    </row>
    <row r="25" spans="1:10" ht="15">
      <c r="A25" s="18" t="s">
        <v>420</v>
      </c>
      <c r="B25" s="17" t="s">
        <v>384</v>
      </c>
      <c r="C25" s="52">
        <f t="shared" si="0"/>
        <v>10846696</v>
      </c>
      <c r="D25" s="37">
        <v>1657460</v>
      </c>
      <c r="E25" s="37">
        <v>593667</v>
      </c>
      <c r="F25" s="37">
        <v>8192700</v>
      </c>
      <c r="G25" s="37">
        <v>402869</v>
      </c>
      <c r="H25" s="37"/>
      <c r="I25" s="59"/>
      <c r="J25" s="37">
        <v>19</v>
      </c>
    </row>
    <row r="26" spans="1:10" ht="15">
      <c r="A26" s="18" t="s">
        <v>1642</v>
      </c>
      <c r="B26" s="17" t="s">
        <v>1612</v>
      </c>
      <c r="C26" s="52">
        <f t="shared" si="0"/>
        <v>10648693</v>
      </c>
      <c r="D26" s="37">
        <v>7955000</v>
      </c>
      <c r="E26" s="37">
        <v>2201225</v>
      </c>
      <c r="F26" s="37">
        <v>0</v>
      </c>
      <c r="G26" s="37">
        <v>492468</v>
      </c>
      <c r="H26" s="37"/>
      <c r="I26" s="59"/>
      <c r="J26" s="37">
        <v>20</v>
      </c>
    </row>
    <row r="27" spans="1:10" ht="15">
      <c r="A27" s="18" t="s">
        <v>626</v>
      </c>
      <c r="B27" s="17"/>
      <c r="C27" s="52">
        <f>SUM(C7:C25)</f>
        <v>461904523</v>
      </c>
      <c r="D27" s="37">
        <f>SUM(D7:D25)</f>
        <v>206165821</v>
      </c>
      <c r="E27" s="37">
        <f>SUM(E7:E25)</f>
        <v>63427164</v>
      </c>
      <c r="F27" s="37">
        <f>SUM(F7:F25)</f>
        <v>94664424</v>
      </c>
      <c r="G27" s="37">
        <f>SUM(G7:G25)</f>
        <v>97647114</v>
      </c>
      <c r="I27" s="3"/>
      <c r="J27" s="37"/>
    </row>
    <row r="28" spans="1:7" ht="15">
      <c r="A28" s="18" t="s">
        <v>620</v>
      </c>
      <c r="C28" s="40">
        <v>1464983359</v>
      </c>
      <c r="D28" s="40">
        <v>525358908</v>
      </c>
      <c r="E28" s="40">
        <v>330766935</v>
      </c>
      <c r="F28" s="40">
        <v>273684051</v>
      </c>
      <c r="G28" s="40">
        <v>336512628</v>
      </c>
    </row>
    <row r="29" spans="1:7" ht="15">
      <c r="A29" s="18" t="s">
        <v>627</v>
      </c>
      <c r="C29" s="43">
        <f>C27/C28</f>
        <v>0.31529677123110583</v>
      </c>
      <c r="D29" s="43">
        <f>D27/D28</f>
        <v>0.39242852431085073</v>
      </c>
      <c r="E29" s="43">
        <f>E27/E28</f>
        <v>0.19175787325900637</v>
      </c>
      <c r="F29" s="43">
        <f>F27/F28</f>
        <v>0.3458894431520966</v>
      </c>
      <c r="G29" s="43">
        <f>G27/G28</f>
        <v>0.2901736989198515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4">
      <selection activeCell="B7" sqref="B7:B29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0.99609375" style="0" bestFit="1" customWidth="1"/>
    <col min="6" max="6" width="12.3359375" style="0" customWidth="1"/>
    <col min="7" max="7" width="13.6640625" style="0" customWidth="1"/>
    <col min="8" max="15" width="8.88671875" style="54" customWidth="1"/>
  </cols>
  <sheetData>
    <row r="1" ht="15.75">
      <c r="A1" s="15" t="s">
        <v>589</v>
      </c>
    </row>
    <row r="2" ht="15">
      <c r="A2" s="16" t="s">
        <v>590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74" t="s">
        <v>1</v>
      </c>
      <c r="C5" s="74"/>
      <c r="D5" s="74"/>
      <c r="E5" s="74" t="s">
        <v>2</v>
      </c>
      <c r="F5" s="74"/>
      <c r="G5" s="74"/>
      <c r="J5" s="23"/>
      <c r="K5" s="23"/>
      <c r="L5" s="23"/>
      <c r="M5" s="23"/>
    </row>
    <row r="6" spans="1:13" ht="15.75" thickBot="1">
      <c r="A6" s="11" t="s">
        <v>731</v>
      </c>
      <c r="B6" s="26" t="s">
        <v>618</v>
      </c>
      <c r="C6" s="44" t="s">
        <v>612</v>
      </c>
      <c r="D6" s="44" t="s">
        <v>617</v>
      </c>
      <c r="E6" s="26" t="s">
        <v>618</v>
      </c>
      <c r="F6" s="44" t="s">
        <v>612</v>
      </c>
      <c r="G6" s="44" t="s">
        <v>617</v>
      </c>
      <c r="J6" s="35"/>
      <c r="K6" s="35"/>
      <c r="L6" s="35"/>
      <c r="M6" s="35"/>
    </row>
    <row r="7" spans="1:13" ht="15.75" thickTop="1">
      <c r="A7" s="38" t="s">
        <v>871</v>
      </c>
      <c r="B7" s="40">
        <f>C7+D7</f>
        <v>39717604</v>
      </c>
      <c r="C7" s="41">
        <f>SUM(work!G7:H7)</f>
        <v>23643966</v>
      </c>
      <c r="D7" s="45">
        <f>SUM(work!I7:J7)</f>
        <v>16073638</v>
      </c>
      <c r="E7" s="40">
        <f>F7+G7</f>
        <v>491426294</v>
      </c>
      <c r="F7" s="45">
        <f>SUM(work_ytd!G7:H7)</f>
        <v>224392861</v>
      </c>
      <c r="G7" s="45">
        <f>SUM(work_ytd!I7:J7)</f>
        <v>267033433</v>
      </c>
      <c r="J7" s="41"/>
      <c r="K7" s="41"/>
      <c r="L7" s="41"/>
      <c r="M7" s="41"/>
    </row>
    <row r="8" spans="1:13" ht="15">
      <c r="A8" s="38" t="s">
        <v>941</v>
      </c>
      <c r="B8" s="38">
        <f aca="true" t="shared" si="0" ref="B8:B28">C8+D8</f>
        <v>236764292</v>
      </c>
      <c r="C8" s="39">
        <f>SUM(work!G8:H8)</f>
        <v>153693470</v>
      </c>
      <c r="D8" s="46">
        <f>SUM(work!I8:J8)</f>
        <v>83070822</v>
      </c>
      <c r="E8" s="38">
        <f aca="true" t="shared" si="1" ref="E8:E28">F8+G8</f>
        <v>1168226696</v>
      </c>
      <c r="F8" s="46">
        <f>SUM(work_ytd!G8:H8)</f>
        <v>745287126</v>
      </c>
      <c r="G8" s="46">
        <f>SUM(work_ytd!I8:J8)</f>
        <v>422939570</v>
      </c>
      <c r="J8" s="39"/>
      <c r="K8" s="39"/>
      <c r="L8" s="39"/>
      <c r="M8" s="39"/>
    </row>
    <row r="9" spans="1:13" ht="15">
      <c r="A9" s="38" t="s">
        <v>1152</v>
      </c>
      <c r="B9" s="38">
        <f t="shared" si="0"/>
        <v>52983698</v>
      </c>
      <c r="C9" s="39">
        <f>SUM(work!G9:H9)</f>
        <v>26584667</v>
      </c>
      <c r="D9" s="46">
        <f>SUM(work!I9:J9)</f>
        <v>26399031</v>
      </c>
      <c r="E9" s="38">
        <f t="shared" si="1"/>
        <v>429204157</v>
      </c>
      <c r="F9" s="46">
        <f>SUM(work_ytd!G9:H9)</f>
        <v>209643142</v>
      </c>
      <c r="G9" s="46">
        <f>SUM(work_ytd!I9:J9)</f>
        <v>219561015</v>
      </c>
      <c r="J9" s="39"/>
      <c r="K9" s="39"/>
      <c r="L9" s="39"/>
      <c r="M9" s="39"/>
    </row>
    <row r="10" spans="1:13" ht="15">
      <c r="A10" s="38" t="s">
        <v>1272</v>
      </c>
      <c r="B10" s="38">
        <f t="shared" si="0"/>
        <v>47914779</v>
      </c>
      <c r="C10" s="39">
        <f>SUM(work!G10:H10)</f>
        <v>27993689</v>
      </c>
      <c r="D10" s="46">
        <f>SUM(work!I10:J10)</f>
        <v>19921090</v>
      </c>
      <c r="E10" s="38">
        <f t="shared" si="1"/>
        <v>391957409</v>
      </c>
      <c r="F10" s="46">
        <f>SUM(work_ytd!G10:H10)</f>
        <v>200739465</v>
      </c>
      <c r="G10" s="46">
        <f>SUM(work_ytd!I10:J10)</f>
        <v>191217944</v>
      </c>
      <c r="J10" s="39"/>
      <c r="K10" s="39"/>
      <c r="L10" s="39"/>
      <c r="M10" s="39"/>
    </row>
    <row r="11" spans="1:13" ht="15">
      <c r="A11" s="38" t="s">
        <v>1384</v>
      </c>
      <c r="B11" s="38">
        <f t="shared" si="0"/>
        <v>30360055</v>
      </c>
      <c r="C11" s="39">
        <f>SUM(work!G11:H11)</f>
        <v>27176832</v>
      </c>
      <c r="D11" s="46">
        <f>SUM(work!I11:J11)</f>
        <v>3183223</v>
      </c>
      <c r="E11" s="38">
        <f t="shared" si="1"/>
        <v>385503850</v>
      </c>
      <c r="F11" s="46">
        <f>SUM(work_ytd!G11:H11)</f>
        <v>333521902</v>
      </c>
      <c r="G11" s="46">
        <f>SUM(work_ytd!I11:J11)</f>
        <v>51981948</v>
      </c>
      <c r="J11" s="39"/>
      <c r="K11" s="39"/>
      <c r="L11" s="39"/>
      <c r="M11" s="39"/>
    </row>
    <row r="12" spans="1:13" ht="15">
      <c r="A12" s="38" t="s">
        <v>1433</v>
      </c>
      <c r="B12" s="38">
        <f t="shared" si="0"/>
        <v>13474085</v>
      </c>
      <c r="C12" s="39">
        <f>SUM(work!G12:H12)</f>
        <v>6997179</v>
      </c>
      <c r="D12" s="46">
        <f>SUM(work!I12:J12)</f>
        <v>6476906</v>
      </c>
      <c r="E12" s="38">
        <f t="shared" si="1"/>
        <v>94857802</v>
      </c>
      <c r="F12" s="46">
        <f>SUM(work_ytd!G12:H12)</f>
        <v>45999758</v>
      </c>
      <c r="G12" s="46">
        <f>SUM(work_ytd!I12:J12)</f>
        <v>48858044</v>
      </c>
      <c r="J12" s="39"/>
      <c r="K12" s="39"/>
      <c r="L12" s="39"/>
      <c r="M12" s="39"/>
    </row>
    <row r="13" spans="1:13" ht="15">
      <c r="A13" s="38" t="s">
        <v>1476</v>
      </c>
      <c r="B13" s="38">
        <f t="shared" si="0"/>
        <v>123624472</v>
      </c>
      <c r="C13" s="39">
        <f>SUM(work!G13:H13)</f>
        <v>92321626</v>
      </c>
      <c r="D13" s="46">
        <f>SUM(work!I13:J13)</f>
        <v>31302846</v>
      </c>
      <c r="E13" s="38">
        <f t="shared" si="1"/>
        <v>650674355</v>
      </c>
      <c r="F13" s="46">
        <f>SUM(work_ytd!G13:H13)</f>
        <v>410010941</v>
      </c>
      <c r="G13" s="46">
        <f>SUM(work_ytd!I13:J13)</f>
        <v>240663414</v>
      </c>
      <c r="J13" s="39"/>
      <c r="K13" s="39"/>
      <c r="L13" s="39"/>
      <c r="M13" s="39"/>
    </row>
    <row r="14" spans="1:13" ht="15">
      <c r="A14" s="38" t="s">
        <v>1541</v>
      </c>
      <c r="B14" s="38">
        <f t="shared" si="0"/>
        <v>38059287</v>
      </c>
      <c r="C14" s="39">
        <f>SUM(work!G14:H14)</f>
        <v>17849619</v>
      </c>
      <c r="D14" s="46">
        <f>SUM(work!I14:J14)</f>
        <v>20209668</v>
      </c>
      <c r="E14" s="38">
        <f t="shared" si="1"/>
        <v>282083020</v>
      </c>
      <c r="F14" s="46">
        <f>SUM(work_ytd!G14:H14)</f>
        <v>186886605</v>
      </c>
      <c r="G14" s="46">
        <f>SUM(work_ytd!I14:J14)</f>
        <v>95196415</v>
      </c>
      <c r="J14" s="39"/>
      <c r="K14" s="39"/>
      <c r="L14" s="39"/>
      <c r="M14" s="39"/>
    </row>
    <row r="15" spans="1:13" ht="15">
      <c r="A15" s="38" t="s">
        <v>1612</v>
      </c>
      <c r="B15" s="38">
        <f t="shared" si="0"/>
        <v>120236002</v>
      </c>
      <c r="C15" s="39">
        <f>SUM(work!G15:H15)</f>
        <v>106194751</v>
      </c>
      <c r="D15" s="46">
        <f>SUM(work!I15:J15)</f>
        <v>14041251</v>
      </c>
      <c r="E15" s="38">
        <f t="shared" si="1"/>
        <v>756177659</v>
      </c>
      <c r="F15" s="46">
        <f>SUM(work_ytd!G15:H15)</f>
        <v>580979392</v>
      </c>
      <c r="G15" s="46">
        <f>SUM(work_ytd!I15:J15)</f>
        <v>175198267</v>
      </c>
      <c r="J15" s="39"/>
      <c r="K15" s="39"/>
      <c r="L15" s="39"/>
      <c r="M15" s="39"/>
    </row>
    <row r="16" spans="1:13" ht="15">
      <c r="A16" s="38" t="s">
        <v>1649</v>
      </c>
      <c r="B16" s="38">
        <f t="shared" si="0"/>
        <v>59886364</v>
      </c>
      <c r="C16" s="39">
        <f>SUM(work!G16:H16)</f>
        <v>16045843</v>
      </c>
      <c r="D16" s="46">
        <f>SUM(work!I16:J16)</f>
        <v>43840521</v>
      </c>
      <c r="E16" s="38">
        <f t="shared" si="1"/>
        <v>221042097</v>
      </c>
      <c r="F16" s="46">
        <f>SUM(work_ytd!G16:H16)</f>
        <v>106312245</v>
      </c>
      <c r="G16" s="46">
        <f>SUM(work_ytd!I16:J16)</f>
        <v>114729852</v>
      </c>
      <c r="J16" s="39"/>
      <c r="K16" s="39"/>
      <c r="L16" s="39"/>
      <c r="M16" s="39"/>
    </row>
    <row r="17" spans="1:13" ht="15">
      <c r="A17" s="38" t="s">
        <v>1727</v>
      </c>
      <c r="B17" s="38">
        <f t="shared" si="0"/>
        <v>58651581</v>
      </c>
      <c r="C17" s="39">
        <f>SUM(work!G17:H17)</f>
        <v>36290066</v>
      </c>
      <c r="D17" s="46">
        <f>SUM(work!I17:J17)</f>
        <v>22361515</v>
      </c>
      <c r="E17" s="38">
        <f t="shared" si="1"/>
        <v>432994677</v>
      </c>
      <c r="F17" s="46">
        <f>SUM(work_ytd!G17:H17)</f>
        <v>203874584</v>
      </c>
      <c r="G17" s="46">
        <f>SUM(work_ytd!I17:J17)</f>
        <v>229120093</v>
      </c>
      <c r="J17" s="39"/>
      <c r="K17" s="39"/>
      <c r="L17" s="39"/>
      <c r="M17" s="39"/>
    </row>
    <row r="18" spans="1:13" ht="15">
      <c r="A18" s="38" t="s">
        <v>35</v>
      </c>
      <c r="B18" s="38">
        <f t="shared" si="0"/>
        <v>85926314</v>
      </c>
      <c r="C18" s="39">
        <f>SUM(work!G18:H18)</f>
        <v>38703703</v>
      </c>
      <c r="D18" s="46">
        <f>SUM(work!I18:J18)</f>
        <v>47222611</v>
      </c>
      <c r="E18" s="38">
        <f t="shared" si="1"/>
        <v>694509979</v>
      </c>
      <c r="F18" s="46">
        <f>SUM(work_ytd!G18:H18)</f>
        <v>320672903</v>
      </c>
      <c r="G18" s="46">
        <f>SUM(work_ytd!I18:J18)</f>
        <v>373837076</v>
      </c>
      <c r="J18" s="39"/>
      <c r="K18" s="39"/>
      <c r="L18" s="39"/>
      <c r="M18" s="39"/>
    </row>
    <row r="19" spans="1:13" ht="15">
      <c r="A19" s="38" t="s">
        <v>109</v>
      </c>
      <c r="B19" s="38">
        <f t="shared" si="0"/>
        <v>106932842</v>
      </c>
      <c r="C19" s="39">
        <f>SUM(work!G19:H19)</f>
        <v>63636643</v>
      </c>
      <c r="D19" s="46">
        <f>SUM(work!I19:J19)</f>
        <v>43296199</v>
      </c>
      <c r="E19" s="38">
        <f t="shared" si="1"/>
        <v>730106796</v>
      </c>
      <c r="F19" s="46">
        <f>SUM(work_ytd!G19:H19)</f>
        <v>491900529</v>
      </c>
      <c r="G19" s="46">
        <f>SUM(work_ytd!I19:J19)</f>
        <v>238206267</v>
      </c>
      <c r="J19" s="39"/>
      <c r="K19" s="39"/>
      <c r="L19" s="39"/>
      <c r="M19" s="39"/>
    </row>
    <row r="20" spans="1:13" ht="15">
      <c r="A20" s="38" t="s">
        <v>267</v>
      </c>
      <c r="B20" s="38">
        <f t="shared" si="0"/>
        <v>87124879</v>
      </c>
      <c r="C20" s="39">
        <f>SUM(work!G20:H20)</f>
        <v>45287819</v>
      </c>
      <c r="D20" s="46">
        <f>SUM(work!I20:J20)</f>
        <v>41837060</v>
      </c>
      <c r="E20" s="38">
        <f t="shared" si="1"/>
        <v>707790026</v>
      </c>
      <c r="F20" s="46">
        <f>SUM(work_ytd!G20:H20)</f>
        <v>364732984</v>
      </c>
      <c r="G20" s="46">
        <f>SUM(work_ytd!I20:J20)</f>
        <v>343057042</v>
      </c>
      <c r="J20" s="39"/>
      <c r="K20" s="39"/>
      <c r="L20" s="39"/>
      <c r="M20" s="39"/>
    </row>
    <row r="21" spans="1:13" ht="15">
      <c r="A21" s="38" t="s">
        <v>384</v>
      </c>
      <c r="B21" s="38">
        <f t="shared" si="0"/>
        <v>80115904</v>
      </c>
      <c r="C21" s="39">
        <f>SUM(work!G21:H21)</f>
        <v>56970654</v>
      </c>
      <c r="D21" s="46">
        <f>SUM(work!I21:J21)</f>
        <v>23145250</v>
      </c>
      <c r="E21" s="38">
        <f t="shared" si="1"/>
        <v>629954939</v>
      </c>
      <c r="F21" s="46">
        <f>SUM(work_ytd!G21:H21)</f>
        <v>466131404</v>
      </c>
      <c r="G21" s="46">
        <f>SUM(work_ytd!I21:J21)</f>
        <v>163823535</v>
      </c>
      <c r="J21" s="39"/>
      <c r="K21" s="39"/>
      <c r="L21" s="39"/>
      <c r="M21" s="39"/>
    </row>
    <row r="22" spans="1:13" ht="15">
      <c r="A22" s="38" t="s">
        <v>483</v>
      </c>
      <c r="B22" s="38">
        <f t="shared" si="0"/>
        <v>35956545</v>
      </c>
      <c r="C22" s="39">
        <f>SUM(work!G22:H22)</f>
        <v>24446028</v>
      </c>
      <c r="D22" s="46">
        <f>SUM(work!I22:J22)</f>
        <v>11510517</v>
      </c>
      <c r="E22" s="38">
        <f t="shared" si="1"/>
        <v>245721328</v>
      </c>
      <c r="F22" s="46">
        <f>SUM(work_ytd!G22:H22)</f>
        <v>164785280</v>
      </c>
      <c r="G22" s="46">
        <f>SUM(work_ytd!I22:J22)</f>
        <v>80936048</v>
      </c>
      <c r="J22" s="39"/>
      <c r="K22" s="39"/>
      <c r="L22" s="39"/>
      <c r="M22" s="39"/>
    </row>
    <row r="23" spans="1:13" ht="15">
      <c r="A23" s="38" t="s">
        <v>532</v>
      </c>
      <c r="B23" s="38">
        <f t="shared" si="0"/>
        <v>4932827</v>
      </c>
      <c r="C23" s="39">
        <f>SUM(work!G23:H23)</f>
        <v>4050508</v>
      </c>
      <c r="D23" s="46">
        <f>SUM(work!I23:J23)</f>
        <v>882319</v>
      </c>
      <c r="E23" s="38">
        <f t="shared" si="1"/>
        <v>39126607</v>
      </c>
      <c r="F23" s="46">
        <f>SUM(work_ytd!G23:H23)</f>
        <v>28761055</v>
      </c>
      <c r="G23" s="46">
        <f>SUM(work_ytd!I23:J23)</f>
        <v>10365552</v>
      </c>
      <c r="J23" s="39"/>
      <c r="K23" s="39"/>
      <c r="L23" s="39"/>
      <c r="M23" s="39"/>
    </row>
    <row r="24" spans="1:13" ht="15">
      <c r="A24" s="38" t="s">
        <v>583</v>
      </c>
      <c r="B24" s="38">
        <f t="shared" si="0"/>
        <v>56281002</v>
      </c>
      <c r="C24" s="39">
        <f>SUM(work!G24:H24)</f>
        <v>25577023</v>
      </c>
      <c r="D24" s="46">
        <f>SUM(work!I24:J24)</f>
        <v>30703979</v>
      </c>
      <c r="E24" s="38">
        <f t="shared" si="1"/>
        <v>467200614</v>
      </c>
      <c r="F24" s="46">
        <f>SUM(work_ytd!G24:H24)</f>
        <v>232799701</v>
      </c>
      <c r="G24" s="46">
        <f>SUM(work_ytd!I24:J24)</f>
        <v>234400913</v>
      </c>
      <c r="J24" s="39"/>
      <c r="K24" s="39"/>
      <c r="L24" s="39"/>
      <c r="M24" s="39"/>
    </row>
    <row r="25" spans="1:13" ht="15">
      <c r="A25" s="38" t="s">
        <v>663</v>
      </c>
      <c r="B25" s="38">
        <f t="shared" si="0"/>
        <v>29774851</v>
      </c>
      <c r="C25" s="39">
        <f>SUM(work!G25:H25)</f>
        <v>15386296</v>
      </c>
      <c r="D25" s="46">
        <f>SUM(work!I25:J25)</f>
        <v>14388555</v>
      </c>
      <c r="E25" s="38">
        <f t="shared" si="1"/>
        <v>157664950</v>
      </c>
      <c r="F25" s="46">
        <f>SUM(work_ytd!G25:H25)</f>
        <v>106037025</v>
      </c>
      <c r="G25" s="46">
        <f>SUM(work_ytd!I25:J25)</f>
        <v>51627925</v>
      </c>
      <c r="J25" s="39"/>
      <c r="K25" s="39"/>
      <c r="L25" s="39"/>
      <c r="M25" s="39"/>
    </row>
    <row r="26" spans="1:13" ht="15">
      <c r="A26" s="38" t="s">
        <v>746</v>
      </c>
      <c r="B26" s="38">
        <f t="shared" si="0"/>
        <v>53919748</v>
      </c>
      <c r="C26" s="39">
        <f>SUM(work!G26:H26)</f>
        <v>36240473</v>
      </c>
      <c r="D26" s="46">
        <f>SUM(work!I26:J26)</f>
        <v>17679275</v>
      </c>
      <c r="E26" s="38">
        <f t="shared" si="1"/>
        <v>334364015</v>
      </c>
      <c r="F26" s="46">
        <f>SUM(work_ytd!G26:H26)</f>
        <v>220556738</v>
      </c>
      <c r="G26" s="46">
        <f>SUM(work_ytd!I26:J26)</f>
        <v>113807277</v>
      </c>
      <c r="J26" s="39"/>
      <c r="K26" s="39"/>
      <c r="L26" s="39"/>
      <c r="M26" s="39"/>
    </row>
    <row r="27" spans="1:13" ht="15">
      <c r="A27" s="38" t="s">
        <v>811</v>
      </c>
      <c r="B27" s="38">
        <f t="shared" si="0"/>
        <v>16280073</v>
      </c>
      <c r="C27" s="39">
        <f>SUM(work!G27:H27)</f>
        <v>11023987</v>
      </c>
      <c r="D27" s="46">
        <f>SUM(work!I27:J27)</f>
        <v>5256086</v>
      </c>
      <c r="E27" s="38">
        <f t="shared" si="1"/>
        <v>81718597</v>
      </c>
      <c r="F27" s="46">
        <f>SUM(work_ytd!G27:H27)</f>
        <v>48608018</v>
      </c>
      <c r="G27" s="46">
        <f>SUM(work_ytd!I27:J27)</f>
        <v>33110579</v>
      </c>
      <c r="J27" s="39"/>
      <c r="K27" s="39"/>
      <c r="L27" s="39"/>
      <c r="M27" s="39"/>
    </row>
    <row r="28" spans="1:13" ht="15">
      <c r="A28" s="38" t="s">
        <v>619</v>
      </c>
      <c r="B28" s="38">
        <f t="shared" si="0"/>
        <v>87405318</v>
      </c>
      <c r="C28" s="39">
        <f>SUM(work!G28:H28)</f>
        <v>11001</v>
      </c>
      <c r="D28" s="46">
        <f>SUM(work!I28:J28)</f>
        <v>87394317</v>
      </c>
      <c r="E28" s="38">
        <f t="shared" si="1"/>
        <v>483595725</v>
      </c>
      <c r="F28" s="46">
        <f>SUM(work_ytd!G28:H28)</f>
        <v>94553202</v>
      </c>
      <c r="G28" s="46">
        <f>SUM(work_ytd!I28:J28)</f>
        <v>389042523</v>
      </c>
      <c r="J28" s="39"/>
      <c r="K28" s="39"/>
      <c r="L28" s="39"/>
      <c r="M28" s="39"/>
    </row>
    <row r="29" spans="1:13" ht="15">
      <c r="A29" s="38" t="s">
        <v>620</v>
      </c>
      <c r="B29" s="40">
        <f aca="true" t="shared" si="2" ref="B29:G29">SUM(B7:B28)</f>
        <v>1466322522</v>
      </c>
      <c r="C29" s="40">
        <f t="shared" si="2"/>
        <v>856125843</v>
      </c>
      <c r="D29" s="40">
        <f t="shared" si="2"/>
        <v>610196679</v>
      </c>
      <c r="E29" s="40">
        <f t="shared" si="2"/>
        <v>9875901592</v>
      </c>
      <c r="F29" s="40">
        <f t="shared" si="2"/>
        <v>5787186860</v>
      </c>
      <c r="G29" s="40">
        <f t="shared" si="2"/>
        <v>4088714732</v>
      </c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0.996093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0" bestFit="1" customWidth="1"/>
  </cols>
  <sheetData>
    <row r="1" spans="1:12" ht="18">
      <c r="A1" s="15" t="s">
        <v>591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2"/>
    </row>
    <row r="2" spans="1:12" ht="18">
      <c r="A2" s="16" t="s">
        <v>590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2"/>
    </row>
    <row r="3" spans="1:12" ht="15">
      <c r="A3" s="3"/>
      <c r="B3" s="3"/>
      <c r="C3" s="3"/>
      <c r="D3" s="3"/>
      <c r="E3" s="3"/>
      <c r="F3" s="3"/>
      <c r="G3" s="47"/>
      <c r="H3" s="47"/>
      <c r="I3" s="14"/>
      <c r="J3" s="25"/>
      <c r="K3" s="25"/>
      <c r="L3" s="3"/>
    </row>
    <row r="4" spans="1:12" ht="15">
      <c r="A4" s="3"/>
      <c r="B4" s="8">
        <v>1980</v>
      </c>
      <c r="C4" s="3"/>
      <c r="D4" s="3"/>
      <c r="E4" s="3"/>
      <c r="F4" s="3"/>
      <c r="G4" s="22" t="s">
        <v>612</v>
      </c>
      <c r="H4" s="22" t="s">
        <v>612</v>
      </c>
      <c r="I4" s="22" t="s">
        <v>617</v>
      </c>
      <c r="J4" s="22" t="s">
        <v>617</v>
      </c>
      <c r="K4" s="22"/>
      <c r="L4" s="3"/>
    </row>
    <row r="5" spans="1:12" ht="15">
      <c r="A5" s="3"/>
      <c r="B5" s="8" t="s">
        <v>729</v>
      </c>
      <c r="C5" s="1" t="s">
        <v>733</v>
      </c>
      <c r="D5" s="3"/>
      <c r="E5" s="4"/>
      <c r="F5" s="4"/>
      <c r="G5" s="23" t="s">
        <v>613</v>
      </c>
      <c r="H5" s="23" t="s">
        <v>615</v>
      </c>
      <c r="I5" s="23" t="s">
        <v>613</v>
      </c>
      <c r="J5" s="23" t="s">
        <v>615</v>
      </c>
      <c r="K5" s="23"/>
      <c r="L5" s="3"/>
    </row>
    <row r="6" spans="1:12" ht="15.75" thickBot="1">
      <c r="A6" s="11" t="s">
        <v>732</v>
      </c>
      <c r="B6" s="9" t="s">
        <v>730</v>
      </c>
      <c r="C6" s="12" t="s">
        <v>734</v>
      </c>
      <c r="D6" s="11" t="s">
        <v>731</v>
      </c>
      <c r="E6" s="10" t="s">
        <v>625</v>
      </c>
      <c r="F6" s="26" t="s">
        <v>618</v>
      </c>
      <c r="G6" s="24" t="s">
        <v>614</v>
      </c>
      <c r="H6" s="24" t="s">
        <v>616</v>
      </c>
      <c r="I6" s="24" t="s">
        <v>614</v>
      </c>
      <c r="J6" s="24" t="s">
        <v>616</v>
      </c>
      <c r="K6" s="35"/>
      <c r="L6" s="65" t="s">
        <v>621</v>
      </c>
    </row>
    <row r="7" spans="1:12" ht="15.75" thickTop="1">
      <c r="A7" s="31"/>
      <c r="B7" s="32"/>
      <c r="C7" s="30"/>
      <c r="D7" s="38" t="s">
        <v>871</v>
      </c>
      <c r="E7" s="33"/>
      <c r="F7" s="40">
        <f>SUM(F31:F53)</f>
        <v>491426294</v>
      </c>
      <c r="G7" s="40">
        <f>SUM(G31:G53)</f>
        <v>172802586</v>
      </c>
      <c r="H7" s="40">
        <f>SUM(H31:H53)</f>
        <v>51590275</v>
      </c>
      <c r="I7" s="40">
        <f>SUM(I31:I53)</f>
        <v>159376071</v>
      </c>
      <c r="J7" s="40">
        <f>SUM(J31:J53)</f>
        <v>107657362</v>
      </c>
      <c r="K7" s="40"/>
      <c r="L7" s="3"/>
    </row>
    <row r="8" spans="1:12" ht="15">
      <c r="A8" s="31"/>
      <c r="B8" s="32"/>
      <c r="C8" s="30"/>
      <c r="D8" s="38" t="s">
        <v>941</v>
      </c>
      <c r="E8" s="33"/>
      <c r="F8" s="38">
        <f>SUM(F54:F123)</f>
        <v>1168226696</v>
      </c>
      <c r="G8" s="38">
        <f>SUM(G54:G123)</f>
        <v>384511058</v>
      </c>
      <c r="H8" s="38">
        <f>SUM(H54:H123)</f>
        <v>360776068</v>
      </c>
      <c r="I8" s="38">
        <f>SUM(I54:I123)</f>
        <v>134688004</v>
      </c>
      <c r="J8" s="38">
        <f>SUM(J54:J123)</f>
        <v>288251566</v>
      </c>
      <c r="K8" s="38"/>
      <c r="L8" s="3"/>
    </row>
    <row r="9" spans="1:12" ht="15">
      <c r="A9" s="31"/>
      <c r="B9" s="32"/>
      <c r="C9" s="30"/>
      <c r="D9" s="38" t="s">
        <v>1152</v>
      </c>
      <c r="E9" s="33"/>
      <c r="F9" s="38">
        <f>SUM(F124:F163)</f>
        <v>429204157</v>
      </c>
      <c r="G9" s="38">
        <f>SUM(G124:G163)</f>
        <v>136798435</v>
      </c>
      <c r="H9" s="38">
        <f>SUM(H124:H163)</f>
        <v>72844707</v>
      </c>
      <c r="I9" s="38">
        <f>SUM(I124:I163)</f>
        <v>102644277</v>
      </c>
      <c r="J9" s="38">
        <f>SUM(J124:J163)</f>
        <v>116916738</v>
      </c>
      <c r="K9" s="38"/>
      <c r="L9" s="3"/>
    </row>
    <row r="10" spans="1:12" ht="15">
      <c r="A10" s="31"/>
      <c r="B10" s="32"/>
      <c r="C10" s="30"/>
      <c r="D10" s="38" t="s">
        <v>1272</v>
      </c>
      <c r="E10" s="33"/>
      <c r="F10" s="38">
        <f>SUM(F164:F200)</f>
        <v>391957409</v>
      </c>
      <c r="G10" s="38">
        <f>SUM(G164:G200)</f>
        <v>127795221</v>
      </c>
      <c r="H10" s="38">
        <f>SUM(H164:H200)</f>
        <v>72944244</v>
      </c>
      <c r="I10" s="38">
        <f>SUM(I164:I200)</f>
        <v>97015067</v>
      </c>
      <c r="J10" s="38">
        <f>SUM(J164:J200)</f>
        <v>94202877</v>
      </c>
      <c r="K10" s="38"/>
      <c r="L10" s="3"/>
    </row>
    <row r="11" spans="1:12" ht="15">
      <c r="A11" s="31"/>
      <c r="B11" s="32"/>
      <c r="C11" s="30"/>
      <c r="D11" s="38" t="s">
        <v>1384</v>
      </c>
      <c r="E11" s="33"/>
      <c r="F11" s="38">
        <f>SUM(F201:F216)</f>
        <v>385503850</v>
      </c>
      <c r="G11" s="38">
        <f>SUM(G201:G216)</f>
        <v>280747130</v>
      </c>
      <c r="H11" s="38">
        <f>SUM(H201:H216)</f>
        <v>52774772</v>
      </c>
      <c r="I11" s="38">
        <f>SUM(I201:I216)</f>
        <v>29312651</v>
      </c>
      <c r="J11" s="38">
        <f>SUM(J201:J216)</f>
        <v>22669297</v>
      </c>
      <c r="K11" s="38"/>
      <c r="L11" s="3"/>
    </row>
    <row r="12" spans="1:12" ht="15">
      <c r="A12" s="31"/>
      <c r="B12" s="32"/>
      <c r="C12" s="30"/>
      <c r="D12" s="38" t="s">
        <v>1433</v>
      </c>
      <c r="E12" s="33"/>
      <c r="F12" s="38">
        <f>SUM(F217:F230)</f>
        <v>94857802</v>
      </c>
      <c r="G12" s="38">
        <f>SUM(G217:G230)</f>
        <v>33593563</v>
      </c>
      <c r="H12" s="38">
        <f>SUM(H217:H230)</f>
        <v>12406195</v>
      </c>
      <c r="I12" s="38">
        <f>SUM(I217:I230)</f>
        <v>23275519</v>
      </c>
      <c r="J12" s="38">
        <f>SUM(J217:J230)</f>
        <v>25582525</v>
      </c>
      <c r="K12" s="38"/>
      <c r="L12" s="3"/>
    </row>
    <row r="13" spans="1:12" ht="15">
      <c r="A13" s="31"/>
      <c r="B13" s="32"/>
      <c r="C13" s="30"/>
      <c r="D13" s="38" t="s">
        <v>1476</v>
      </c>
      <c r="E13" s="33"/>
      <c r="F13" s="38">
        <f>SUM(F231:F252)</f>
        <v>650674355</v>
      </c>
      <c r="G13" s="38">
        <f>SUM(G231:G252)</f>
        <v>199146517</v>
      </c>
      <c r="H13" s="38">
        <f>SUM(H231:H252)</f>
        <v>210864424</v>
      </c>
      <c r="I13" s="38">
        <f>SUM(I231:I252)</f>
        <v>100866624</v>
      </c>
      <c r="J13" s="38">
        <f>SUM(J231:J252)</f>
        <v>139796790</v>
      </c>
      <c r="K13" s="38"/>
      <c r="L13" s="3"/>
    </row>
    <row r="14" spans="1:12" ht="15">
      <c r="A14" s="31"/>
      <c r="B14" s="32"/>
      <c r="C14" s="30"/>
      <c r="D14" s="38" t="s">
        <v>1541</v>
      </c>
      <c r="E14" s="33"/>
      <c r="F14" s="38">
        <f>SUM(F253:F276)</f>
        <v>282083020</v>
      </c>
      <c r="G14" s="38">
        <f>SUM(G253:G276)</f>
        <v>154749452</v>
      </c>
      <c r="H14" s="38">
        <f>SUM(H253:H276)</f>
        <v>32137153</v>
      </c>
      <c r="I14" s="38">
        <f>SUM(I253:I276)</f>
        <v>32549506</v>
      </c>
      <c r="J14" s="38">
        <f>SUM(J253:J276)</f>
        <v>62646909</v>
      </c>
      <c r="K14" s="38"/>
      <c r="L14" s="3"/>
    </row>
    <row r="15" spans="1:12" ht="15">
      <c r="A15" s="31"/>
      <c r="B15" s="32"/>
      <c r="C15" s="30"/>
      <c r="D15" s="38" t="s">
        <v>1612</v>
      </c>
      <c r="E15" s="33"/>
      <c r="F15" s="38">
        <f>SUM(F277:F288)</f>
        <v>756177659</v>
      </c>
      <c r="G15" s="38">
        <f>SUM(G277:G288)</f>
        <v>482921451</v>
      </c>
      <c r="H15" s="38">
        <f>SUM(H277:H288)</f>
        <v>98057941</v>
      </c>
      <c r="I15" s="38">
        <f>SUM(I277:I288)</f>
        <v>44037512</v>
      </c>
      <c r="J15" s="38">
        <f>SUM(J277:J288)</f>
        <v>131160755</v>
      </c>
      <c r="K15" s="38"/>
      <c r="L15" s="3"/>
    </row>
    <row r="16" spans="1:12" ht="15">
      <c r="A16" s="31"/>
      <c r="B16" s="32"/>
      <c r="C16" s="30"/>
      <c r="D16" s="38" t="s">
        <v>1649</v>
      </c>
      <c r="E16" s="33"/>
      <c r="F16" s="38">
        <f>SUM(F289:F314)</f>
        <v>221042097</v>
      </c>
      <c r="G16" s="38">
        <f>SUM(G289:G314)</f>
        <v>63057688</v>
      </c>
      <c r="H16" s="38">
        <f>SUM(H289:H314)</f>
        <v>43254557</v>
      </c>
      <c r="I16" s="38">
        <f>SUM(I289:I314)</f>
        <v>67171724</v>
      </c>
      <c r="J16" s="38">
        <f>SUM(J289:J314)</f>
        <v>47558128</v>
      </c>
      <c r="K16" s="38"/>
      <c r="L16" s="3"/>
    </row>
    <row r="17" spans="1:12" ht="15">
      <c r="A17" s="31"/>
      <c r="B17" s="32"/>
      <c r="C17" s="30"/>
      <c r="D17" s="38" t="s">
        <v>1727</v>
      </c>
      <c r="E17" s="33"/>
      <c r="F17" s="38">
        <f>SUM(F315:F327)</f>
        <v>432994677</v>
      </c>
      <c r="G17" s="38">
        <f>SUM(G315:G327)</f>
        <v>104721007</v>
      </c>
      <c r="H17" s="38">
        <f>SUM(H315:H327)</f>
        <v>99153577</v>
      </c>
      <c r="I17" s="38">
        <f>SUM(I315:I327)</f>
        <v>102814584</v>
      </c>
      <c r="J17" s="38">
        <f>SUM(J315:J327)</f>
        <v>126305509</v>
      </c>
      <c r="K17" s="38"/>
      <c r="L17" s="3"/>
    </row>
    <row r="18" spans="1:12" ht="15">
      <c r="A18" s="31"/>
      <c r="B18" s="32"/>
      <c r="C18" s="30"/>
      <c r="D18" s="38" t="s">
        <v>35</v>
      </c>
      <c r="E18" s="33"/>
      <c r="F18" s="38">
        <f>SUM(F328:F352)</f>
        <v>694509979</v>
      </c>
      <c r="G18" s="38">
        <f>SUM(G328:G352)</f>
        <v>189602672</v>
      </c>
      <c r="H18" s="38">
        <f>SUM(H328:H352)</f>
        <v>131070231</v>
      </c>
      <c r="I18" s="38">
        <f>SUM(I328:I352)</f>
        <v>152156562</v>
      </c>
      <c r="J18" s="38">
        <f>SUM(J328:J352)</f>
        <v>221680514</v>
      </c>
      <c r="K18" s="38"/>
      <c r="L18" s="3"/>
    </row>
    <row r="19" spans="1:12" ht="15">
      <c r="A19" s="31"/>
      <c r="B19" s="32"/>
      <c r="C19" s="30"/>
      <c r="D19" s="38" t="s">
        <v>109</v>
      </c>
      <c r="E19" s="33"/>
      <c r="F19" s="38">
        <f>SUM(F353:F405)</f>
        <v>730106796</v>
      </c>
      <c r="G19" s="38">
        <f>SUM(G353:G405)</f>
        <v>279562210</v>
      </c>
      <c r="H19" s="38">
        <f>SUM(H353:H405)</f>
        <v>212338319</v>
      </c>
      <c r="I19" s="38">
        <f>SUM(I353:I405)</f>
        <v>76156355</v>
      </c>
      <c r="J19" s="38">
        <f>SUM(J353:J405)</f>
        <v>162049912</v>
      </c>
      <c r="K19" s="38"/>
      <c r="L19" s="3"/>
    </row>
    <row r="20" spans="1:12" ht="15">
      <c r="A20" s="31"/>
      <c r="B20" s="32"/>
      <c r="C20" s="30"/>
      <c r="D20" s="38" t="s">
        <v>267</v>
      </c>
      <c r="E20" s="33"/>
      <c r="F20" s="38">
        <f>SUM(F406:F444)</f>
        <v>707790026</v>
      </c>
      <c r="G20" s="38">
        <f>SUM(G406:G444)</f>
        <v>182971976</v>
      </c>
      <c r="H20" s="38">
        <f>SUM(H406:H444)</f>
        <v>181761008</v>
      </c>
      <c r="I20" s="38">
        <f>SUM(I406:I444)</f>
        <v>106494370</v>
      </c>
      <c r="J20" s="38">
        <f>SUM(J406:J444)</f>
        <v>236562672</v>
      </c>
      <c r="K20" s="38"/>
      <c r="L20" s="3"/>
    </row>
    <row r="21" spans="1:12" ht="15">
      <c r="A21" s="31"/>
      <c r="B21" s="32"/>
      <c r="C21" s="30"/>
      <c r="D21" s="38" t="s">
        <v>384</v>
      </c>
      <c r="E21" s="33"/>
      <c r="F21" s="38">
        <f>SUM(F445:F477)</f>
        <v>629954939</v>
      </c>
      <c r="G21" s="38">
        <f>SUM(G445:G477)</f>
        <v>331901928</v>
      </c>
      <c r="H21" s="38">
        <f>SUM(H445:H477)</f>
        <v>134229476</v>
      </c>
      <c r="I21" s="38">
        <f>SUM(I445:I477)</f>
        <v>81504033</v>
      </c>
      <c r="J21" s="38">
        <f>SUM(J445:J477)</f>
        <v>82319502</v>
      </c>
      <c r="K21" s="38"/>
      <c r="L21" s="3"/>
    </row>
    <row r="22" spans="1:12" ht="15">
      <c r="A22" s="31"/>
      <c r="B22" s="32"/>
      <c r="C22" s="30"/>
      <c r="D22" s="38" t="s">
        <v>483</v>
      </c>
      <c r="E22" s="33"/>
      <c r="F22" s="38">
        <f>SUM(F478:F493)</f>
        <v>245721328</v>
      </c>
      <c r="G22" s="38">
        <f>SUM(G478:G493)</f>
        <v>54807018</v>
      </c>
      <c r="H22" s="38">
        <f>SUM(H478:H493)</f>
        <v>109978262</v>
      </c>
      <c r="I22" s="38">
        <f>SUM(I478:I493)</f>
        <v>15106354</v>
      </c>
      <c r="J22" s="38">
        <f>SUM(J478:J493)</f>
        <v>65829694</v>
      </c>
      <c r="K22" s="38"/>
      <c r="L22" s="3"/>
    </row>
    <row r="23" spans="1:12" ht="15">
      <c r="A23" s="31"/>
      <c r="B23" s="32"/>
      <c r="C23" s="30"/>
      <c r="D23" s="38" t="s">
        <v>532</v>
      </c>
      <c r="E23" s="33"/>
      <c r="F23" s="38">
        <f>SUM(F494:F508)</f>
        <v>39126607</v>
      </c>
      <c r="G23" s="38">
        <f>SUM(G494:G508)</f>
        <v>21895927</v>
      </c>
      <c r="H23" s="38">
        <f>SUM(H494:H508)</f>
        <v>6865128</v>
      </c>
      <c r="I23" s="38">
        <f>SUM(I494:I508)</f>
        <v>2857598</v>
      </c>
      <c r="J23" s="38">
        <f>SUM(J494:J508)</f>
        <v>7507954</v>
      </c>
      <c r="K23" s="38"/>
      <c r="L23" s="3"/>
    </row>
    <row r="24" spans="1:12" ht="15">
      <c r="A24" s="31"/>
      <c r="B24" s="32"/>
      <c r="C24" s="30"/>
      <c r="D24" s="38" t="s">
        <v>583</v>
      </c>
      <c r="E24" s="33"/>
      <c r="F24" s="38">
        <f>SUM(F509:F529)</f>
        <v>467200614</v>
      </c>
      <c r="G24" s="38">
        <f>SUM(G509:G529)</f>
        <v>142610325</v>
      </c>
      <c r="H24" s="38">
        <f>SUM(H509:H529)</f>
        <v>90189376</v>
      </c>
      <c r="I24" s="38">
        <f>SUM(I509:I529)</f>
        <v>112118632</v>
      </c>
      <c r="J24" s="38">
        <f>SUM(J509:J529)</f>
        <v>122282281</v>
      </c>
      <c r="K24" s="38"/>
      <c r="L24" s="3"/>
    </row>
    <row r="25" spans="1:12" ht="15">
      <c r="A25" s="31"/>
      <c r="B25" s="32"/>
      <c r="C25" s="30"/>
      <c r="D25" s="38" t="s">
        <v>663</v>
      </c>
      <c r="E25" s="33"/>
      <c r="F25" s="38">
        <f>SUM(F530:F553)</f>
        <v>157664950</v>
      </c>
      <c r="G25" s="38">
        <f>SUM(G530:G553)</f>
        <v>66424994</v>
      </c>
      <c r="H25" s="38">
        <f>SUM(H530:H553)</f>
        <v>39612031</v>
      </c>
      <c r="I25" s="38">
        <f>SUM(I530:I553)</f>
        <v>20665306</v>
      </c>
      <c r="J25" s="38">
        <f>SUM(J530:J553)</f>
        <v>30962619</v>
      </c>
      <c r="K25" s="38"/>
      <c r="L25" s="3"/>
    </row>
    <row r="26" spans="1:12" ht="15">
      <c r="A26" s="31"/>
      <c r="B26" s="32"/>
      <c r="C26" s="30"/>
      <c r="D26" s="38" t="s">
        <v>746</v>
      </c>
      <c r="E26" s="33"/>
      <c r="F26" s="38">
        <f>SUM(F554:F574)</f>
        <v>334364015</v>
      </c>
      <c r="G26" s="38">
        <f>SUM(G554:G574)</f>
        <v>81194913</v>
      </c>
      <c r="H26" s="38">
        <f>SUM(H554:H574)</f>
        <v>139361825</v>
      </c>
      <c r="I26" s="38">
        <f>SUM(I554:I574)</f>
        <v>25713891</v>
      </c>
      <c r="J26" s="38">
        <f>SUM(J554:J574)</f>
        <v>88093386</v>
      </c>
      <c r="K26" s="38"/>
      <c r="L26" s="3"/>
    </row>
    <row r="27" spans="1:12" ht="15">
      <c r="A27" s="31"/>
      <c r="B27" s="32"/>
      <c r="C27" s="30"/>
      <c r="D27" s="38" t="s">
        <v>811</v>
      </c>
      <c r="E27" s="33"/>
      <c r="F27" s="38">
        <f>SUM(F575:F597)</f>
        <v>81718597</v>
      </c>
      <c r="G27" s="38">
        <f>SUM(G575:G597)</f>
        <v>30075467</v>
      </c>
      <c r="H27" s="38">
        <f>SUM(H575:H597)</f>
        <v>18532551</v>
      </c>
      <c r="I27" s="38">
        <f>SUM(I575:I597)</f>
        <v>15963754</v>
      </c>
      <c r="J27" s="38">
        <f>SUM(J575:J597)</f>
        <v>17146825</v>
      </c>
      <c r="K27" s="38"/>
      <c r="L27" s="3"/>
    </row>
    <row r="28" spans="1:12" ht="15">
      <c r="A28" s="31"/>
      <c r="B28" s="32"/>
      <c r="C28" s="30"/>
      <c r="D28" s="38" t="s">
        <v>619</v>
      </c>
      <c r="E28" s="33"/>
      <c r="F28" s="38">
        <f>F598</f>
        <v>483595725</v>
      </c>
      <c r="G28" s="38">
        <f>G598</f>
        <v>71205352</v>
      </c>
      <c r="H28" s="38">
        <f>H598</f>
        <v>23347850</v>
      </c>
      <c r="I28" s="38">
        <f>I598</f>
        <v>287631896</v>
      </c>
      <c r="J28" s="38">
        <f>J598</f>
        <v>101410627</v>
      </c>
      <c r="K28" s="38"/>
      <c r="L28" s="3"/>
    </row>
    <row r="29" spans="1:12" ht="15">
      <c r="A29" s="31"/>
      <c r="B29" s="32"/>
      <c r="C29" s="30"/>
      <c r="D29" s="38" t="s">
        <v>620</v>
      </c>
      <c r="E29" s="33"/>
      <c r="F29" s="40">
        <f>SUM(F7:F28)</f>
        <v>9875901592</v>
      </c>
      <c r="G29" s="40">
        <f>SUM(G7:G28)</f>
        <v>3593096890</v>
      </c>
      <c r="H29" s="40">
        <f>SUM(H7:H28)</f>
        <v>2194089970</v>
      </c>
      <c r="I29" s="40">
        <f>SUM(I7:I28)</f>
        <v>1790120290</v>
      </c>
      <c r="J29" s="40">
        <f>SUM(J7:J28)</f>
        <v>2298594442</v>
      </c>
      <c r="K29" s="40"/>
      <c r="L29" s="58"/>
    </row>
    <row r="30" spans="1:12" ht="15">
      <c r="A30" s="31"/>
      <c r="B30" s="32"/>
      <c r="C30" s="30"/>
      <c r="D30" s="31"/>
      <c r="E30" s="33"/>
      <c r="F30" s="34"/>
      <c r="G30" s="50"/>
      <c r="H30" s="50"/>
      <c r="I30" s="50"/>
      <c r="J30" s="35"/>
      <c r="K30" s="35"/>
      <c r="L30" s="3"/>
    </row>
    <row r="31" spans="1:12" ht="15">
      <c r="A31" s="7">
        <v>1</v>
      </c>
      <c r="B31" s="17" t="s">
        <v>872</v>
      </c>
      <c r="C31" s="18" t="s">
        <v>873</v>
      </c>
      <c r="D31" s="17" t="s">
        <v>871</v>
      </c>
      <c r="E31" s="18" t="s">
        <v>874</v>
      </c>
      <c r="F31" s="28">
        <f aca="true" t="shared" si="0" ref="F31:F94">G31+H31+I31+J31</f>
        <v>8308541</v>
      </c>
      <c r="G31" s="64">
        <v>6455900</v>
      </c>
      <c r="H31" s="64">
        <v>1203596</v>
      </c>
      <c r="I31" s="64">
        <v>35800</v>
      </c>
      <c r="J31" s="64">
        <v>613245</v>
      </c>
      <c r="K31" s="48"/>
      <c r="L31" s="70">
        <v>20050914</v>
      </c>
    </row>
    <row r="32" spans="1:12" ht="15">
      <c r="A32" s="7">
        <v>2</v>
      </c>
      <c r="B32" s="17" t="s">
        <v>875</v>
      </c>
      <c r="C32" s="18" t="s">
        <v>876</v>
      </c>
      <c r="D32" s="17" t="s">
        <v>871</v>
      </c>
      <c r="E32" s="18" t="s">
        <v>877</v>
      </c>
      <c r="F32" s="52">
        <f t="shared" si="0"/>
        <v>216423834</v>
      </c>
      <c r="G32" s="37">
        <v>7101800</v>
      </c>
      <c r="H32" s="37">
        <v>7651805</v>
      </c>
      <c r="I32" s="37">
        <v>141559550</v>
      </c>
      <c r="J32" s="37">
        <v>60110679</v>
      </c>
      <c r="K32" s="48"/>
      <c r="L32" s="70">
        <v>20050907</v>
      </c>
    </row>
    <row r="33" spans="1:12" ht="15">
      <c r="A33" s="7">
        <v>3</v>
      </c>
      <c r="B33" s="17" t="s">
        <v>878</v>
      </c>
      <c r="C33" s="18" t="s">
        <v>879</v>
      </c>
      <c r="D33" s="17" t="s">
        <v>871</v>
      </c>
      <c r="E33" s="18" t="s">
        <v>880</v>
      </c>
      <c r="F33" s="52">
        <f t="shared" si="0"/>
        <v>22015735</v>
      </c>
      <c r="G33" s="37">
        <v>13007270</v>
      </c>
      <c r="H33" s="37">
        <v>5976144</v>
      </c>
      <c r="I33" s="37">
        <v>0</v>
      </c>
      <c r="J33" s="37">
        <v>3032321</v>
      </c>
      <c r="K33" s="48"/>
      <c r="L33" s="71" t="s">
        <v>0</v>
      </c>
    </row>
    <row r="34" spans="1:12" ht="15">
      <c r="A34" s="7">
        <v>4</v>
      </c>
      <c r="B34" s="17" t="s">
        <v>881</v>
      </c>
      <c r="C34" s="18" t="s">
        <v>882</v>
      </c>
      <c r="D34" s="17" t="s">
        <v>871</v>
      </c>
      <c r="E34" s="18" t="s">
        <v>883</v>
      </c>
      <c r="F34" s="52">
        <f t="shared" si="0"/>
        <v>1058133</v>
      </c>
      <c r="G34" s="37">
        <v>330300</v>
      </c>
      <c r="H34" s="37">
        <v>377226</v>
      </c>
      <c r="I34" s="37">
        <v>10000</v>
      </c>
      <c r="J34" s="37">
        <v>340607</v>
      </c>
      <c r="K34" s="48"/>
      <c r="L34" s="71" t="s">
        <v>0</v>
      </c>
    </row>
    <row r="35" spans="1:12" ht="15">
      <c r="A35" s="7">
        <v>5</v>
      </c>
      <c r="B35" s="17" t="s">
        <v>884</v>
      </c>
      <c r="C35" s="18" t="s">
        <v>885</v>
      </c>
      <c r="D35" s="17" t="s">
        <v>871</v>
      </c>
      <c r="E35" s="18" t="s">
        <v>886</v>
      </c>
      <c r="F35" s="52">
        <f t="shared" si="0"/>
        <v>2719384</v>
      </c>
      <c r="G35" s="37">
        <v>1375551</v>
      </c>
      <c r="H35" s="37">
        <v>627987</v>
      </c>
      <c r="I35" s="37">
        <v>163300</v>
      </c>
      <c r="J35" s="37">
        <v>552546</v>
      </c>
      <c r="K35" s="48"/>
      <c r="L35" s="70">
        <v>20051007</v>
      </c>
    </row>
    <row r="36" spans="1:12" ht="15">
      <c r="A36" s="7">
        <v>6</v>
      </c>
      <c r="B36" s="17" t="s">
        <v>887</v>
      </c>
      <c r="C36" s="18" t="s">
        <v>888</v>
      </c>
      <c r="D36" s="17" t="s">
        <v>871</v>
      </c>
      <c r="E36" s="18" t="s">
        <v>889</v>
      </c>
      <c r="F36" s="52">
        <f t="shared" si="0"/>
        <v>32550</v>
      </c>
      <c r="G36" s="37">
        <v>0</v>
      </c>
      <c r="H36" s="37">
        <v>13550</v>
      </c>
      <c r="I36" s="37">
        <v>0</v>
      </c>
      <c r="J36" s="37">
        <v>19000</v>
      </c>
      <c r="K36" s="48"/>
      <c r="L36" s="70">
        <v>20050907</v>
      </c>
    </row>
    <row r="37" spans="1:12" ht="15">
      <c r="A37" s="7">
        <v>7</v>
      </c>
      <c r="B37" s="17" t="s">
        <v>890</v>
      </c>
      <c r="C37" s="18" t="s">
        <v>891</v>
      </c>
      <c r="D37" s="17" t="s">
        <v>871</v>
      </c>
      <c r="E37" s="18" t="s">
        <v>892</v>
      </c>
      <c r="F37" s="52">
        <f t="shared" si="0"/>
        <v>1518044</v>
      </c>
      <c r="G37" s="37">
        <v>309200</v>
      </c>
      <c r="H37" s="37">
        <v>532221</v>
      </c>
      <c r="I37" s="37">
        <v>428995</v>
      </c>
      <c r="J37" s="37">
        <v>247628</v>
      </c>
      <c r="K37" s="48"/>
      <c r="L37" s="70">
        <v>20050907</v>
      </c>
    </row>
    <row r="38" spans="1:12" ht="15">
      <c r="A38" s="7">
        <v>8</v>
      </c>
      <c r="B38" s="17" t="s">
        <v>893</v>
      </c>
      <c r="C38" s="18" t="s">
        <v>894</v>
      </c>
      <c r="D38" s="17" t="s">
        <v>871</v>
      </c>
      <c r="E38" s="18" t="s">
        <v>895</v>
      </c>
      <c r="F38" s="52">
        <f t="shared" si="0"/>
        <v>55269312</v>
      </c>
      <c r="G38" s="37">
        <v>38711857</v>
      </c>
      <c r="H38" s="37">
        <v>4383828</v>
      </c>
      <c r="I38" s="37">
        <v>6142264</v>
      </c>
      <c r="J38" s="37">
        <v>6031363</v>
      </c>
      <c r="K38" s="48"/>
      <c r="L38" s="70">
        <v>20050914</v>
      </c>
    </row>
    <row r="39" spans="1:12" ht="15">
      <c r="A39" s="7">
        <v>9</v>
      </c>
      <c r="B39" s="17" t="s">
        <v>896</v>
      </c>
      <c r="C39" s="18" t="s">
        <v>897</v>
      </c>
      <c r="D39" s="17" t="s">
        <v>871</v>
      </c>
      <c r="E39" s="18" t="s">
        <v>898</v>
      </c>
      <c r="F39" s="52">
        <f t="shared" si="0"/>
        <v>631723</v>
      </c>
      <c r="G39" s="37">
        <v>309353</v>
      </c>
      <c r="H39" s="37">
        <v>168770</v>
      </c>
      <c r="I39" s="37">
        <v>32250</v>
      </c>
      <c r="J39" s="37">
        <v>121350</v>
      </c>
      <c r="K39" s="48"/>
      <c r="L39" s="70">
        <v>20051007</v>
      </c>
    </row>
    <row r="40" spans="1:12" ht="15">
      <c r="A40" s="7">
        <v>10</v>
      </c>
      <c r="B40" s="17" t="s">
        <v>899</v>
      </c>
      <c r="C40" s="18" t="s">
        <v>900</v>
      </c>
      <c r="D40" s="17" t="s">
        <v>871</v>
      </c>
      <c r="E40" s="18" t="s">
        <v>901</v>
      </c>
      <c r="F40" s="52">
        <f t="shared" si="0"/>
        <v>7383628</v>
      </c>
      <c r="G40" s="37">
        <v>283050</v>
      </c>
      <c r="H40" s="37">
        <v>291826</v>
      </c>
      <c r="I40" s="37">
        <v>4801</v>
      </c>
      <c r="J40" s="37">
        <v>6803951</v>
      </c>
      <c r="K40" s="48"/>
      <c r="L40" s="70">
        <v>20050914</v>
      </c>
    </row>
    <row r="41" spans="1:12" ht="15">
      <c r="A41" s="7">
        <v>11</v>
      </c>
      <c r="B41" s="17" t="s">
        <v>902</v>
      </c>
      <c r="C41" s="18" t="s">
        <v>903</v>
      </c>
      <c r="D41" s="17" t="s">
        <v>871</v>
      </c>
      <c r="E41" s="18" t="s">
        <v>904</v>
      </c>
      <c r="F41" s="52">
        <f t="shared" si="0"/>
        <v>40655603</v>
      </c>
      <c r="G41" s="37">
        <v>25408285</v>
      </c>
      <c r="H41" s="37">
        <v>4122625</v>
      </c>
      <c r="I41" s="37">
        <v>4317630</v>
      </c>
      <c r="J41" s="37">
        <v>6807063</v>
      </c>
      <c r="K41" s="48"/>
      <c r="L41" s="70">
        <v>20050907</v>
      </c>
    </row>
    <row r="42" spans="1:12" ht="15">
      <c r="A42" s="7">
        <v>12</v>
      </c>
      <c r="B42" s="17" t="s">
        <v>905</v>
      </c>
      <c r="C42" s="18" t="s">
        <v>906</v>
      </c>
      <c r="D42" s="17" t="s">
        <v>871</v>
      </c>
      <c r="E42" s="18" t="s">
        <v>907</v>
      </c>
      <c r="F42" s="52">
        <f t="shared" si="0"/>
        <v>43414387</v>
      </c>
      <c r="G42" s="37">
        <v>30923101</v>
      </c>
      <c r="H42" s="37">
        <v>2437970</v>
      </c>
      <c r="I42" s="37">
        <v>2542908</v>
      </c>
      <c r="J42" s="37">
        <v>7510408</v>
      </c>
      <c r="K42" s="48"/>
      <c r="L42" s="70">
        <v>20050907</v>
      </c>
    </row>
    <row r="43" spans="1:12" ht="15">
      <c r="A43" s="7">
        <v>13</v>
      </c>
      <c r="B43" s="17" t="s">
        <v>908</v>
      </c>
      <c r="C43" s="18" t="s">
        <v>909</v>
      </c>
      <c r="D43" s="17" t="s">
        <v>871</v>
      </c>
      <c r="E43" s="18" t="s">
        <v>910</v>
      </c>
      <c r="F43" s="52">
        <f t="shared" si="0"/>
        <v>12520134</v>
      </c>
      <c r="G43" s="37">
        <v>8944988</v>
      </c>
      <c r="H43" s="37">
        <v>1662419</v>
      </c>
      <c r="I43" s="37">
        <v>530673</v>
      </c>
      <c r="J43" s="37">
        <v>1382054</v>
      </c>
      <c r="K43" s="48"/>
      <c r="L43" s="70">
        <v>20050907</v>
      </c>
    </row>
    <row r="44" spans="1:12" ht="15">
      <c r="A44" s="7">
        <v>14</v>
      </c>
      <c r="B44" s="17" t="s">
        <v>911</v>
      </c>
      <c r="C44" s="18" t="s">
        <v>912</v>
      </c>
      <c r="D44" s="17" t="s">
        <v>871</v>
      </c>
      <c r="E44" s="18" t="s">
        <v>913</v>
      </c>
      <c r="F44" s="52">
        <f t="shared" si="0"/>
        <v>10005127</v>
      </c>
      <c r="G44" s="37">
        <v>4115200</v>
      </c>
      <c r="H44" s="37">
        <v>3090378</v>
      </c>
      <c r="I44" s="37">
        <v>0</v>
      </c>
      <c r="J44" s="37">
        <v>2799549</v>
      </c>
      <c r="K44" s="48"/>
      <c r="L44" s="71" t="s">
        <v>0</v>
      </c>
    </row>
    <row r="45" spans="1:12" ht="15">
      <c r="A45" s="7">
        <v>15</v>
      </c>
      <c r="B45" s="17" t="s">
        <v>914</v>
      </c>
      <c r="C45" s="18" t="s">
        <v>915</v>
      </c>
      <c r="D45" s="17" t="s">
        <v>871</v>
      </c>
      <c r="E45" s="18" t="s">
        <v>916</v>
      </c>
      <c r="F45" s="52">
        <f t="shared" si="0"/>
        <v>9933110</v>
      </c>
      <c r="G45" s="37">
        <v>8452156</v>
      </c>
      <c r="H45" s="37">
        <v>1467854</v>
      </c>
      <c r="I45" s="37">
        <v>0</v>
      </c>
      <c r="J45" s="37">
        <v>13100</v>
      </c>
      <c r="K45" s="48"/>
      <c r="L45" s="70">
        <v>20050907</v>
      </c>
    </row>
    <row r="46" spans="1:12" ht="15">
      <c r="A46" s="7">
        <v>16</v>
      </c>
      <c r="B46" s="17" t="s">
        <v>917</v>
      </c>
      <c r="C46" s="18" t="s">
        <v>918</v>
      </c>
      <c r="D46" s="17" t="s">
        <v>871</v>
      </c>
      <c r="E46" s="18" t="s">
        <v>919</v>
      </c>
      <c r="F46" s="52">
        <f t="shared" si="0"/>
        <v>17084417</v>
      </c>
      <c r="G46" s="37">
        <v>9004700</v>
      </c>
      <c r="H46" s="37">
        <v>6647621</v>
      </c>
      <c r="I46" s="37">
        <v>15000</v>
      </c>
      <c r="J46" s="37">
        <v>1417096</v>
      </c>
      <c r="K46" s="48"/>
      <c r="L46" s="70">
        <v>20050907</v>
      </c>
    </row>
    <row r="47" spans="1:12" ht="15">
      <c r="A47" s="7">
        <v>17</v>
      </c>
      <c r="B47" s="17" t="s">
        <v>920</v>
      </c>
      <c r="C47" s="18" t="s">
        <v>921</v>
      </c>
      <c r="D47" s="17" t="s">
        <v>871</v>
      </c>
      <c r="E47" s="18" t="s">
        <v>922</v>
      </c>
      <c r="F47" s="52">
        <f t="shared" si="0"/>
        <v>3392229</v>
      </c>
      <c r="G47" s="37">
        <v>2104425</v>
      </c>
      <c r="H47" s="37">
        <v>777557</v>
      </c>
      <c r="I47" s="37">
        <v>369075</v>
      </c>
      <c r="J47" s="37">
        <v>141172</v>
      </c>
      <c r="K47" s="48"/>
      <c r="L47" s="70">
        <v>20050914</v>
      </c>
    </row>
    <row r="48" spans="1:12" ht="15">
      <c r="A48" s="7">
        <v>18</v>
      </c>
      <c r="B48" s="17" t="s">
        <v>923</v>
      </c>
      <c r="C48" s="18" t="s">
        <v>924</v>
      </c>
      <c r="D48" s="17" t="s">
        <v>871</v>
      </c>
      <c r="E48" s="18" t="s">
        <v>925</v>
      </c>
      <c r="F48" s="52">
        <f t="shared" si="0"/>
        <v>7597081</v>
      </c>
      <c r="G48" s="37">
        <v>3921599</v>
      </c>
      <c r="H48" s="37">
        <v>1399798</v>
      </c>
      <c r="I48" s="37">
        <v>83200</v>
      </c>
      <c r="J48" s="37">
        <v>2192484</v>
      </c>
      <c r="K48" s="48"/>
      <c r="L48" s="70">
        <v>20050907</v>
      </c>
    </row>
    <row r="49" spans="1:12" ht="15">
      <c r="A49" s="7">
        <v>19</v>
      </c>
      <c r="B49" s="17" t="s">
        <v>926</v>
      </c>
      <c r="C49" s="18" t="s">
        <v>927</v>
      </c>
      <c r="D49" s="17" t="s">
        <v>871</v>
      </c>
      <c r="E49" s="18" t="s">
        <v>928</v>
      </c>
      <c r="F49" s="52">
        <f t="shared" si="0"/>
        <v>9104503</v>
      </c>
      <c r="G49" s="37">
        <v>4301033</v>
      </c>
      <c r="H49" s="37">
        <v>1563778</v>
      </c>
      <c r="I49" s="37">
        <v>1490200</v>
      </c>
      <c r="J49" s="37">
        <v>1749492</v>
      </c>
      <c r="K49" s="48"/>
      <c r="L49" s="70">
        <v>20051007</v>
      </c>
    </row>
    <row r="50" spans="1:12" ht="15">
      <c r="A50" s="7">
        <v>20</v>
      </c>
      <c r="B50" s="17" t="s">
        <v>929</v>
      </c>
      <c r="C50" s="18" t="s">
        <v>930</v>
      </c>
      <c r="D50" s="17" t="s">
        <v>871</v>
      </c>
      <c r="E50" s="18" t="s">
        <v>931</v>
      </c>
      <c r="F50" s="52">
        <f t="shared" si="0"/>
        <v>1072531</v>
      </c>
      <c r="G50" s="37">
        <v>673050</v>
      </c>
      <c r="H50" s="37">
        <v>399481</v>
      </c>
      <c r="I50" s="37">
        <v>0</v>
      </c>
      <c r="J50" s="37">
        <v>0</v>
      </c>
      <c r="K50" s="48"/>
      <c r="L50" s="70">
        <v>20051007</v>
      </c>
    </row>
    <row r="51" spans="1:12" ht="15">
      <c r="A51" s="7">
        <v>21</v>
      </c>
      <c r="B51" s="17" t="s">
        <v>932</v>
      </c>
      <c r="C51" s="18" t="s">
        <v>933</v>
      </c>
      <c r="D51" s="17" t="s">
        <v>871</v>
      </c>
      <c r="E51" s="18" t="s">
        <v>934</v>
      </c>
      <c r="F51" s="52">
        <f t="shared" si="0"/>
        <v>11344050</v>
      </c>
      <c r="G51" s="37">
        <v>1893018</v>
      </c>
      <c r="H51" s="37">
        <v>2445843</v>
      </c>
      <c r="I51" s="37">
        <v>1297025</v>
      </c>
      <c r="J51" s="37">
        <v>5708164</v>
      </c>
      <c r="K51" s="48"/>
      <c r="L51" s="70">
        <v>20050907</v>
      </c>
    </row>
    <row r="52" spans="1:12" ht="15">
      <c r="A52" s="7">
        <v>22</v>
      </c>
      <c r="B52" s="17" t="s">
        <v>935</v>
      </c>
      <c r="C52" s="18" t="s">
        <v>936</v>
      </c>
      <c r="D52" s="17" t="s">
        <v>871</v>
      </c>
      <c r="E52" s="18" t="s">
        <v>937</v>
      </c>
      <c r="F52" s="52">
        <f t="shared" si="0"/>
        <v>9442760</v>
      </c>
      <c r="G52" s="37">
        <v>4978750</v>
      </c>
      <c r="H52" s="37">
        <v>4094320</v>
      </c>
      <c r="I52" s="37">
        <v>348400</v>
      </c>
      <c r="J52" s="37">
        <v>21290</v>
      </c>
      <c r="K52" s="48"/>
      <c r="L52" s="70">
        <v>20051007</v>
      </c>
    </row>
    <row r="53" spans="1:12" ht="15">
      <c r="A53" s="7">
        <v>23</v>
      </c>
      <c r="B53" s="17" t="s">
        <v>938</v>
      </c>
      <c r="C53" s="18" t="s">
        <v>939</v>
      </c>
      <c r="D53" s="17" t="s">
        <v>871</v>
      </c>
      <c r="E53" s="18" t="s">
        <v>940</v>
      </c>
      <c r="F53" s="52">
        <f t="shared" si="0"/>
        <v>499478</v>
      </c>
      <c r="G53" s="37">
        <v>198000</v>
      </c>
      <c r="H53" s="37">
        <v>253678</v>
      </c>
      <c r="I53" s="37">
        <v>5000</v>
      </c>
      <c r="J53" s="37">
        <v>42800</v>
      </c>
      <c r="K53" s="48"/>
      <c r="L53" s="70">
        <v>20050907</v>
      </c>
    </row>
    <row r="54" spans="1:12" ht="15">
      <c r="A54" s="7">
        <v>24</v>
      </c>
      <c r="B54" s="17" t="s">
        <v>942</v>
      </c>
      <c r="C54" s="18" t="s">
        <v>943</v>
      </c>
      <c r="D54" s="17" t="s">
        <v>941</v>
      </c>
      <c r="E54" s="18" t="s">
        <v>944</v>
      </c>
      <c r="F54" s="52">
        <f t="shared" si="0"/>
        <v>10058118</v>
      </c>
      <c r="G54" s="37">
        <v>893151</v>
      </c>
      <c r="H54" s="37">
        <v>5617793</v>
      </c>
      <c r="I54" s="37">
        <v>2769100</v>
      </c>
      <c r="J54" s="37">
        <v>778074</v>
      </c>
      <c r="K54" s="48"/>
      <c r="L54" s="70">
        <v>20050907</v>
      </c>
    </row>
    <row r="55" spans="1:12" ht="15">
      <c r="A55" s="7">
        <v>25</v>
      </c>
      <c r="B55" s="17" t="s">
        <v>945</v>
      </c>
      <c r="C55" s="18" t="s">
        <v>946</v>
      </c>
      <c r="D55" s="17" t="s">
        <v>941</v>
      </c>
      <c r="E55" s="18" t="s">
        <v>947</v>
      </c>
      <c r="F55" s="52">
        <f t="shared" si="0"/>
        <v>12502067</v>
      </c>
      <c r="G55" s="37">
        <v>10718128</v>
      </c>
      <c r="H55" s="37">
        <v>1453595</v>
      </c>
      <c r="I55" s="37">
        <v>136000</v>
      </c>
      <c r="J55" s="37">
        <v>194344</v>
      </c>
      <c r="K55" s="48"/>
      <c r="L55" s="70">
        <v>20050914</v>
      </c>
    </row>
    <row r="56" spans="1:12" ht="15">
      <c r="A56" s="7">
        <v>26</v>
      </c>
      <c r="B56" s="17" t="s">
        <v>948</v>
      </c>
      <c r="C56" s="18" t="s">
        <v>949</v>
      </c>
      <c r="D56" s="17" t="s">
        <v>941</v>
      </c>
      <c r="E56" s="18" t="s">
        <v>950</v>
      </c>
      <c r="F56" s="52">
        <f t="shared" si="0"/>
        <v>21336082</v>
      </c>
      <c r="G56" s="37">
        <v>15439700</v>
      </c>
      <c r="H56" s="37">
        <v>5354820</v>
      </c>
      <c r="I56" s="37">
        <v>37800</v>
      </c>
      <c r="J56" s="37">
        <v>503762</v>
      </c>
      <c r="K56" s="48"/>
      <c r="L56" s="70">
        <v>20051007</v>
      </c>
    </row>
    <row r="57" spans="1:12" ht="15">
      <c r="A57" s="7">
        <v>27</v>
      </c>
      <c r="B57" s="17" t="s">
        <v>951</v>
      </c>
      <c r="C57" s="18" t="s">
        <v>952</v>
      </c>
      <c r="D57" s="17" t="s">
        <v>941</v>
      </c>
      <c r="E57" s="18" t="s">
        <v>953</v>
      </c>
      <c r="F57" s="52">
        <f t="shared" si="0"/>
        <v>2251278</v>
      </c>
      <c r="G57" s="37">
        <v>256000</v>
      </c>
      <c r="H57" s="37">
        <v>1523927</v>
      </c>
      <c r="I57" s="37">
        <v>0</v>
      </c>
      <c r="J57" s="37">
        <v>471351</v>
      </c>
      <c r="K57" s="48"/>
      <c r="L57" s="70">
        <v>20051007</v>
      </c>
    </row>
    <row r="58" spans="1:12" ht="15">
      <c r="A58" s="7">
        <v>28</v>
      </c>
      <c r="B58" s="17" t="s">
        <v>954</v>
      </c>
      <c r="C58" s="18" t="s">
        <v>955</v>
      </c>
      <c r="D58" s="17" t="s">
        <v>941</v>
      </c>
      <c r="E58" s="18" t="s">
        <v>956</v>
      </c>
      <c r="F58" s="52">
        <f t="shared" si="0"/>
        <v>6206529</v>
      </c>
      <c r="G58" s="37">
        <v>920100</v>
      </c>
      <c r="H58" s="37">
        <v>871652</v>
      </c>
      <c r="I58" s="37">
        <v>263800</v>
      </c>
      <c r="J58" s="37">
        <v>4150977</v>
      </c>
      <c r="K58" s="48"/>
      <c r="L58" s="70">
        <v>20050907</v>
      </c>
    </row>
    <row r="59" spans="1:12" ht="15">
      <c r="A59" s="7">
        <v>29</v>
      </c>
      <c r="B59" s="17" t="s">
        <v>957</v>
      </c>
      <c r="C59" s="18" t="s">
        <v>958</v>
      </c>
      <c r="D59" s="17" t="s">
        <v>941</v>
      </c>
      <c r="E59" s="18" t="s">
        <v>959</v>
      </c>
      <c r="F59" s="52">
        <f t="shared" si="0"/>
        <v>17109151</v>
      </c>
      <c r="G59" s="37">
        <v>11766950</v>
      </c>
      <c r="H59" s="37">
        <v>3594495</v>
      </c>
      <c r="I59" s="37">
        <v>0</v>
      </c>
      <c r="J59" s="37">
        <v>1747706</v>
      </c>
      <c r="K59" s="48"/>
      <c r="L59" s="70">
        <v>20050907</v>
      </c>
    </row>
    <row r="60" spans="1:12" ht="15">
      <c r="A60" s="7">
        <v>30</v>
      </c>
      <c r="B60" s="17" t="s">
        <v>960</v>
      </c>
      <c r="C60" s="18" t="s">
        <v>961</v>
      </c>
      <c r="D60" s="17" t="s">
        <v>941</v>
      </c>
      <c r="E60" s="18" t="s">
        <v>962</v>
      </c>
      <c r="F60" s="52">
        <f t="shared" si="0"/>
        <v>15755303</v>
      </c>
      <c r="G60" s="37">
        <v>11058010</v>
      </c>
      <c r="H60" s="37">
        <v>3513242</v>
      </c>
      <c r="I60" s="37">
        <v>60000</v>
      </c>
      <c r="J60" s="37">
        <v>1124051</v>
      </c>
      <c r="K60" s="48"/>
      <c r="L60" s="70">
        <v>20050907</v>
      </c>
    </row>
    <row r="61" spans="1:12" ht="15">
      <c r="A61" s="7">
        <v>31</v>
      </c>
      <c r="B61" s="17" t="s">
        <v>963</v>
      </c>
      <c r="C61" s="18" t="s">
        <v>964</v>
      </c>
      <c r="D61" s="17" t="s">
        <v>941</v>
      </c>
      <c r="E61" s="18" t="s">
        <v>965</v>
      </c>
      <c r="F61" s="52">
        <f t="shared" si="0"/>
        <v>15156481</v>
      </c>
      <c r="G61" s="37">
        <v>8790615</v>
      </c>
      <c r="H61" s="37">
        <v>4386946</v>
      </c>
      <c r="I61" s="37">
        <v>1645000</v>
      </c>
      <c r="J61" s="37">
        <v>333920</v>
      </c>
      <c r="K61" s="48"/>
      <c r="L61" s="71" t="s">
        <v>0</v>
      </c>
    </row>
    <row r="62" spans="1:12" ht="15">
      <c r="A62" s="7">
        <v>32</v>
      </c>
      <c r="B62" s="17" t="s">
        <v>966</v>
      </c>
      <c r="C62" s="18" t="s">
        <v>967</v>
      </c>
      <c r="D62" s="17" t="s">
        <v>941</v>
      </c>
      <c r="E62" s="18" t="s">
        <v>968</v>
      </c>
      <c r="F62" s="52">
        <f t="shared" si="0"/>
        <v>21825590</v>
      </c>
      <c r="G62" s="37">
        <v>16631651</v>
      </c>
      <c r="H62" s="37">
        <v>4709714</v>
      </c>
      <c r="I62" s="37">
        <v>0</v>
      </c>
      <c r="J62" s="37">
        <v>484225</v>
      </c>
      <c r="K62" s="48"/>
      <c r="L62" s="70">
        <v>20050907</v>
      </c>
    </row>
    <row r="63" spans="1:12" ht="15">
      <c r="A63" s="7">
        <v>33</v>
      </c>
      <c r="B63" s="17" t="s">
        <v>969</v>
      </c>
      <c r="C63" s="18" t="s">
        <v>970</v>
      </c>
      <c r="D63" s="17" t="s">
        <v>941</v>
      </c>
      <c r="E63" s="18" t="s">
        <v>971</v>
      </c>
      <c r="F63" s="52">
        <f t="shared" si="0"/>
        <v>2346675</v>
      </c>
      <c r="G63" s="37">
        <v>23001</v>
      </c>
      <c r="H63" s="37">
        <v>2276356</v>
      </c>
      <c r="I63" s="37">
        <v>0</v>
      </c>
      <c r="J63" s="37">
        <v>47318</v>
      </c>
      <c r="K63" s="48"/>
      <c r="L63" s="71" t="s">
        <v>0</v>
      </c>
    </row>
    <row r="64" spans="1:12" ht="15">
      <c r="A64" s="7">
        <v>34</v>
      </c>
      <c r="B64" s="17" t="s">
        <v>972</v>
      </c>
      <c r="C64" s="18" t="s">
        <v>973</v>
      </c>
      <c r="D64" s="17" t="s">
        <v>941</v>
      </c>
      <c r="E64" s="18" t="s">
        <v>974</v>
      </c>
      <c r="F64" s="52">
        <f t="shared" si="0"/>
        <v>16558437</v>
      </c>
      <c r="G64" s="37">
        <v>3807655</v>
      </c>
      <c r="H64" s="37">
        <v>5613282</v>
      </c>
      <c r="I64" s="37">
        <v>7137500</v>
      </c>
      <c r="J64" s="37">
        <v>0</v>
      </c>
      <c r="K64" s="48"/>
      <c r="L64" s="70">
        <v>20050907</v>
      </c>
    </row>
    <row r="65" spans="1:12" ht="15">
      <c r="A65" s="7">
        <v>35</v>
      </c>
      <c r="B65" s="17" t="s">
        <v>975</v>
      </c>
      <c r="C65" s="18" t="s">
        <v>976</v>
      </c>
      <c r="D65" s="17" t="s">
        <v>941</v>
      </c>
      <c r="E65" s="18" t="s">
        <v>977</v>
      </c>
      <c r="F65" s="52">
        <f t="shared" si="0"/>
        <v>25394681</v>
      </c>
      <c r="G65" s="37">
        <v>2074902</v>
      </c>
      <c r="H65" s="37">
        <v>2077002</v>
      </c>
      <c r="I65" s="37">
        <v>13577950</v>
      </c>
      <c r="J65" s="37">
        <v>7664827</v>
      </c>
      <c r="K65" s="48"/>
      <c r="L65" s="70">
        <v>20050907</v>
      </c>
    </row>
    <row r="66" spans="1:12" ht="15">
      <c r="A66" s="7">
        <v>36</v>
      </c>
      <c r="B66" s="17" t="s">
        <v>978</v>
      </c>
      <c r="C66" s="18" t="s">
        <v>979</v>
      </c>
      <c r="D66" s="17" t="s">
        <v>941</v>
      </c>
      <c r="E66" s="18" t="s">
        <v>980</v>
      </c>
      <c r="F66" s="52">
        <f t="shared" si="0"/>
        <v>8310778</v>
      </c>
      <c r="G66" s="37">
        <v>1003700</v>
      </c>
      <c r="H66" s="37">
        <v>5426988</v>
      </c>
      <c r="I66" s="37">
        <v>81500</v>
      </c>
      <c r="J66" s="37">
        <v>1798590</v>
      </c>
      <c r="K66" s="48"/>
      <c r="L66" s="70">
        <v>20050907</v>
      </c>
    </row>
    <row r="67" spans="1:12" ht="15">
      <c r="A67" s="7">
        <v>37</v>
      </c>
      <c r="B67" s="17" t="s">
        <v>981</v>
      </c>
      <c r="C67" s="18" t="s">
        <v>982</v>
      </c>
      <c r="D67" s="17" t="s">
        <v>941</v>
      </c>
      <c r="E67" s="18" t="s">
        <v>983</v>
      </c>
      <c r="F67" s="52">
        <f t="shared" si="0"/>
        <v>5247236</v>
      </c>
      <c r="G67" s="37">
        <v>843258</v>
      </c>
      <c r="H67" s="37">
        <v>3631582</v>
      </c>
      <c r="I67" s="37">
        <v>0</v>
      </c>
      <c r="J67" s="37">
        <v>772396</v>
      </c>
      <c r="K67" s="48"/>
      <c r="L67" s="70">
        <v>20050907</v>
      </c>
    </row>
    <row r="68" spans="1:12" ht="15">
      <c r="A68" s="7">
        <v>38</v>
      </c>
      <c r="B68" s="17" t="s">
        <v>984</v>
      </c>
      <c r="C68" s="18" t="s">
        <v>985</v>
      </c>
      <c r="D68" s="17" t="s">
        <v>941</v>
      </c>
      <c r="E68" s="18" t="s">
        <v>986</v>
      </c>
      <c r="F68" s="52">
        <f t="shared" si="0"/>
        <v>105460467</v>
      </c>
      <c r="G68" s="37">
        <v>72516983</v>
      </c>
      <c r="H68" s="37">
        <v>9481036</v>
      </c>
      <c r="I68" s="37">
        <v>7279522</v>
      </c>
      <c r="J68" s="37">
        <v>16182926</v>
      </c>
      <c r="K68" s="48"/>
      <c r="L68" s="70">
        <v>20050907</v>
      </c>
    </row>
    <row r="69" spans="1:12" ht="15">
      <c r="A69" s="7">
        <v>39</v>
      </c>
      <c r="B69" s="17" t="s">
        <v>987</v>
      </c>
      <c r="C69" s="18" t="s">
        <v>988</v>
      </c>
      <c r="D69" s="17" t="s">
        <v>941</v>
      </c>
      <c r="E69" s="18" t="s">
        <v>989</v>
      </c>
      <c r="F69" s="52">
        <f t="shared" si="0"/>
        <v>17762725</v>
      </c>
      <c r="G69" s="37">
        <v>13404750</v>
      </c>
      <c r="H69" s="37">
        <v>3083912</v>
      </c>
      <c r="I69" s="37">
        <v>0</v>
      </c>
      <c r="J69" s="37">
        <v>1274063</v>
      </c>
      <c r="K69" s="48"/>
      <c r="L69" s="70">
        <v>20050907</v>
      </c>
    </row>
    <row r="70" spans="1:12" ht="15">
      <c r="A70" s="7">
        <v>40</v>
      </c>
      <c r="B70" s="17" t="s">
        <v>990</v>
      </c>
      <c r="C70" s="18" t="s">
        <v>991</v>
      </c>
      <c r="D70" s="17" t="s">
        <v>941</v>
      </c>
      <c r="E70" s="18" t="s">
        <v>992</v>
      </c>
      <c r="F70" s="52">
        <f t="shared" si="0"/>
        <v>38314576</v>
      </c>
      <c r="G70" s="37">
        <v>1569300</v>
      </c>
      <c r="H70" s="37">
        <v>7330430</v>
      </c>
      <c r="I70" s="37">
        <v>10620045</v>
      </c>
      <c r="J70" s="37">
        <v>18794801</v>
      </c>
      <c r="K70" s="48"/>
      <c r="L70" s="70">
        <v>20050907</v>
      </c>
    </row>
    <row r="71" spans="1:12" ht="15">
      <c r="A71" s="7">
        <v>41</v>
      </c>
      <c r="B71" s="17" t="s">
        <v>993</v>
      </c>
      <c r="C71" s="18" t="s">
        <v>994</v>
      </c>
      <c r="D71" s="17" t="s">
        <v>941</v>
      </c>
      <c r="E71" s="18" t="s">
        <v>995</v>
      </c>
      <c r="F71" s="52">
        <f t="shared" si="0"/>
        <v>6744969</v>
      </c>
      <c r="G71" s="37">
        <v>3546200</v>
      </c>
      <c r="H71" s="37">
        <v>1037467</v>
      </c>
      <c r="I71" s="37">
        <v>308600</v>
      </c>
      <c r="J71" s="37">
        <v>1852702</v>
      </c>
      <c r="K71" s="48"/>
      <c r="L71" s="70">
        <v>20050914</v>
      </c>
    </row>
    <row r="72" spans="1:12" ht="15">
      <c r="A72" s="7">
        <v>42</v>
      </c>
      <c r="B72" s="17" t="s">
        <v>996</v>
      </c>
      <c r="C72" s="18" t="s">
        <v>997</v>
      </c>
      <c r="D72" s="17" t="s">
        <v>941</v>
      </c>
      <c r="E72" s="18" t="s">
        <v>998</v>
      </c>
      <c r="F72" s="52">
        <f t="shared" si="0"/>
        <v>31766506</v>
      </c>
      <c r="G72" s="37">
        <v>6255161</v>
      </c>
      <c r="H72" s="37">
        <v>15081614</v>
      </c>
      <c r="I72" s="37">
        <v>4393000</v>
      </c>
      <c r="J72" s="37">
        <v>6036731</v>
      </c>
      <c r="K72" s="48"/>
      <c r="L72" s="70">
        <v>20050907</v>
      </c>
    </row>
    <row r="73" spans="1:12" ht="15">
      <c r="A73" s="7">
        <v>43</v>
      </c>
      <c r="B73" s="17" t="s">
        <v>999</v>
      </c>
      <c r="C73" s="18" t="s">
        <v>1000</v>
      </c>
      <c r="D73" s="17" t="s">
        <v>941</v>
      </c>
      <c r="E73" s="18" t="s">
        <v>1001</v>
      </c>
      <c r="F73" s="52">
        <f t="shared" si="0"/>
        <v>30115319</v>
      </c>
      <c r="G73" s="37">
        <v>12933890</v>
      </c>
      <c r="H73" s="37">
        <v>13266642</v>
      </c>
      <c r="I73" s="37">
        <v>1347500</v>
      </c>
      <c r="J73" s="37">
        <v>2567287</v>
      </c>
      <c r="K73" s="48"/>
      <c r="L73" s="70">
        <v>20050914</v>
      </c>
    </row>
    <row r="74" spans="1:12" ht="15">
      <c r="A74" s="7">
        <v>44</v>
      </c>
      <c r="B74" s="17" t="s">
        <v>1002</v>
      </c>
      <c r="C74" s="18" t="s">
        <v>1003</v>
      </c>
      <c r="D74" s="17" t="s">
        <v>941</v>
      </c>
      <c r="E74" s="18" t="s">
        <v>1004</v>
      </c>
      <c r="F74" s="52">
        <f t="shared" si="0"/>
        <v>6472714</v>
      </c>
      <c r="G74" s="37">
        <v>712000</v>
      </c>
      <c r="H74" s="37">
        <v>3301130</v>
      </c>
      <c r="I74" s="37">
        <v>56200</v>
      </c>
      <c r="J74" s="37">
        <v>2403384</v>
      </c>
      <c r="K74" s="48"/>
      <c r="L74" s="70">
        <v>20051007</v>
      </c>
    </row>
    <row r="75" spans="1:12" ht="15">
      <c r="A75" s="7">
        <v>45</v>
      </c>
      <c r="B75" s="17" t="s">
        <v>1005</v>
      </c>
      <c r="C75" s="18" t="s">
        <v>1006</v>
      </c>
      <c r="D75" s="17" t="s">
        <v>941</v>
      </c>
      <c r="E75" s="18" t="s">
        <v>1007</v>
      </c>
      <c r="F75" s="52">
        <f t="shared" si="0"/>
        <v>13847364</v>
      </c>
      <c r="G75" s="37">
        <v>408051</v>
      </c>
      <c r="H75" s="37">
        <v>11680510</v>
      </c>
      <c r="I75" s="37">
        <v>0</v>
      </c>
      <c r="J75" s="37">
        <v>1758803</v>
      </c>
      <c r="K75" s="48"/>
      <c r="L75" s="70">
        <v>20050914</v>
      </c>
    </row>
    <row r="76" spans="1:12" ht="15">
      <c r="A76" s="7">
        <v>46</v>
      </c>
      <c r="B76" s="17" t="s">
        <v>1008</v>
      </c>
      <c r="C76" s="18" t="s">
        <v>1009</v>
      </c>
      <c r="D76" s="17" t="s">
        <v>941</v>
      </c>
      <c r="E76" s="18" t="s">
        <v>1010</v>
      </c>
      <c r="F76" s="52">
        <f t="shared" si="0"/>
        <v>38016644</v>
      </c>
      <c r="G76" s="37">
        <v>11836200</v>
      </c>
      <c r="H76" s="37">
        <v>5998869</v>
      </c>
      <c r="I76" s="37">
        <v>2030800</v>
      </c>
      <c r="J76" s="37">
        <v>18150775</v>
      </c>
      <c r="K76" s="48"/>
      <c r="L76" s="70">
        <v>20050907</v>
      </c>
    </row>
    <row r="77" spans="1:12" ht="15">
      <c r="A77" s="7">
        <v>47</v>
      </c>
      <c r="B77" s="17" t="s">
        <v>1011</v>
      </c>
      <c r="C77" s="18" t="s">
        <v>1012</v>
      </c>
      <c r="D77" s="17" t="s">
        <v>941</v>
      </c>
      <c r="E77" s="18" t="s">
        <v>1013</v>
      </c>
      <c r="F77" s="52">
        <f t="shared" si="0"/>
        <v>4971494</v>
      </c>
      <c r="G77" s="37">
        <v>2458650</v>
      </c>
      <c r="H77" s="37">
        <v>2507008</v>
      </c>
      <c r="I77" s="37">
        <v>0</v>
      </c>
      <c r="J77" s="37">
        <v>5836</v>
      </c>
      <c r="K77" s="48"/>
      <c r="L77" s="71" t="s">
        <v>0</v>
      </c>
    </row>
    <row r="78" spans="1:12" ht="15">
      <c r="A78" s="7">
        <v>48</v>
      </c>
      <c r="B78" s="17" t="s">
        <v>1014</v>
      </c>
      <c r="C78" s="18" t="s">
        <v>1015</v>
      </c>
      <c r="D78" s="17" t="s">
        <v>941</v>
      </c>
      <c r="E78" s="18" t="s">
        <v>1016</v>
      </c>
      <c r="F78" s="52">
        <f t="shared" si="0"/>
        <v>11491496</v>
      </c>
      <c r="G78" s="37">
        <v>2221000</v>
      </c>
      <c r="H78" s="37">
        <v>6530411</v>
      </c>
      <c r="I78" s="37">
        <v>1500000</v>
      </c>
      <c r="J78" s="37">
        <v>1240085</v>
      </c>
      <c r="K78" s="48"/>
      <c r="L78" s="70">
        <v>20050914</v>
      </c>
    </row>
    <row r="79" spans="1:12" ht="15">
      <c r="A79" s="7">
        <v>49</v>
      </c>
      <c r="B79" s="17" t="s">
        <v>1017</v>
      </c>
      <c r="C79" s="18" t="s">
        <v>1018</v>
      </c>
      <c r="D79" s="17" t="s">
        <v>941</v>
      </c>
      <c r="E79" s="18" t="s">
        <v>1019</v>
      </c>
      <c r="F79" s="52">
        <f t="shared" si="0"/>
        <v>3336561</v>
      </c>
      <c r="G79" s="37">
        <v>1528200</v>
      </c>
      <c r="H79" s="37">
        <v>1723736</v>
      </c>
      <c r="I79" s="37">
        <v>7700</v>
      </c>
      <c r="J79" s="37">
        <v>76925</v>
      </c>
      <c r="K79" s="48"/>
      <c r="L79" s="70">
        <v>20050907</v>
      </c>
    </row>
    <row r="80" spans="1:12" ht="15">
      <c r="A80" s="7">
        <v>50</v>
      </c>
      <c r="B80" s="17" t="s">
        <v>1020</v>
      </c>
      <c r="C80" s="18" t="s">
        <v>1021</v>
      </c>
      <c r="D80" s="17" t="s">
        <v>941</v>
      </c>
      <c r="E80" s="18" t="s">
        <v>1022</v>
      </c>
      <c r="F80" s="52">
        <f t="shared" si="0"/>
        <v>11520366</v>
      </c>
      <c r="G80" s="37">
        <v>4221505</v>
      </c>
      <c r="H80" s="37">
        <v>5392049</v>
      </c>
      <c r="I80" s="37">
        <v>651200</v>
      </c>
      <c r="J80" s="37">
        <v>1255612</v>
      </c>
      <c r="K80" s="48"/>
      <c r="L80" s="70">
        <v>20050907</v>
      </c>
    </row>
    <row r="81" spans="1:12" ht="15">
      <c r="A81" s="7">
        <v>51</v>
      </c>
      <c r="B81" s="17" t="s">
        <v>1023</v>
      </c>
      <c r="C81" s="18" t="s">
        <v>1024</v>
      </c>
      <c r="D81" s="17" t="s">
        <v>941</v>
      </c>
      <c r="E81" s="18" t="s">
        <v>1025</v>
      </c>
      <c r="F81" s="52">
        <f t="shared" si="0"/>
        <v>6140613</v>
      </c>
      <c r="G81" s="37">
        <v>2729550</v>
      </c>
      <c r="H81" s="37">
        <v>3097756</v>
      </c>
      <c r="I81" s="37">
        <v>6500</v>
      </c>
      <c r="J81" s="37">
        <v>306807</v>
      </c>
      <c r="K81" s="48"/>
      <c r="L81" s="70">
        <v>20050907</v>
      </c>
    </row>
    <row r="82" spans="1:12" ht="15">
      <c r="A82" s="7">
        <v>52</v>
      </c>
      <c r="B82" s="17" t="s">
        <v>1026</v>
      </c>
      <c r="C82" s="18" t="s">
        <v>1027</v>
      </c>
      <c r="D82" s="17" t="s">
        <v>941</v>
      </c>
      <c r="E82" s="18" t="s">
        <v>1028</v>
      </c>
      <c r="F82" s="52">
        <f t="shared" si="0"/>
        <v>3247719</v>
      </c>
      <c r="G82" s="37">
        <v>0</v>
      </c>
      <c r="H82" s="37">
        <v>2251012</v>
      </c>
      <c r="I82" s="37">
        <v>4000</v>
      </c>
      <c r="J82" s="37">
        <v>992707</v>
      </c>
      <c r="K82" s="48"/>
      <c r="L82" s="70">
        <v>20050907</v>
      </c>
    </row>
    <row r="83" spans="1:12" ht="15">
      <c r="A83" s="7">
        <v>53</v>
      </c>
      <c r="B83" s="17" t="s">
        <v>1029</v>
      </c>
      <c r="C83" s="18" t="s">
        <v>1030</v>
      </c>
      <c r="D83" s="17" t="s">
        <v>941</v>
      </c>
      <c r="E83" s="18" t="s">
        <v>1031</v>
      </c>
      <c r="F83" s="52">
        <f t="shared" si="0"/>
        <v>3751656</v>
      </c>
      <c r="G83" s="37">
        <v>208800</v>
      </c>
      <c r="H83" s="37">
        <v>2163012</v>
      </c>
      <c r="I83" s="37">
        <v>0</v>
      </c>
      <c r="J83" s="37">
        <v>1379844</v>
      </c>
      <c r="K83" s="48"/>
      <c r="L83" s="70">
        <v>20050907</v>
      </c>
    </row>
    <row r="84" spans="1:12" ht="15">
      <c r="A84" s="7">
        <v>54</v>
      </c>
      <c r="B84" s="17" t="s">
        <v>1032</v>
      </c>
      <c r="C84" s="18" t="s">
        <v>1033</v>
      </c>
      <c r="D84" s="17" t="s">
        <v>941</v>
      </c>
      <c r="E84" s="18" t="s">
        <v>1034</v>
      </c>
      <c r="F84" s="52">
        <f t="shared" si="0"/>
        <v>12152876</v>
      </c>
      <c r="G84" s="37">
        <v>5730511</v>
      </c>
      <c r="H84" s="37">
        <v>3811018</v>
      </c>
      <c r="I84" s="37">
        <v>101200</v>
      </c>
      <c r="J84" s="37">
        <v>2510147</v>
      </c>
      <c r="K84" s="48"/>
      <c r="L84" s="70">
        <v>20050907</v>
      </c>
    </row>
    <row r="85" spans="1:12" ht="15">
      <c r="A85" s="7">
        <v>55</v>
      </c>
      <c r="B85" s="17" t="s">
        <v>1035</v>
      </c>
      <c r="C85" s="18" t="s">
        <v>1036</v>
      </c>
      <c r="D85" s="17" t="s">
        <v>941</v>
      </c>
      <c r="E85" s="18" t="s">
        <v>1037</v>
      </c>
      <c r="F85" s="52">
        <f t="shared" si="0"/>
        <v>43926654</v>
      </c>
      <c r="G85" s="37">
        <v>19284587</v>
      </c>
      <c r="H85" s="37">
        <v>5485172</v>
      </c>
      <c r="I85" s="37">
        <v>9445193</v>
      </c>
      <c r="J85" s="37">
        <v>9711702</v>
      </c>
      <c r="K85" s="48"/>
      <c r="L85" s="70">
        <v>20050907</v>
      </c>
    </row>
    <row r="86" spans="1:12" ht="15">
      <c r="A86" s="7">
        <v>56</v>
      </c>
      <c r="B86" s="17" t="s">
        <v>1038</v>
      </c>
      <c r="C86" s="18" t="s">
        <v>1039</v>
      </c>
      <c r="D86" s="17" t="s">
        <v>941</v>
      </c>
      <c r="E86" s="18" t="s">
        <v>1040</v>
      </c>
      <c r="F86" s="52">
        <f t="shared" si="0"/>
        <v>24788564</v>
      </c>
      <c r="G86" s="37">
        <v>5309625</v>
      </c>
      <c r="H86" s="37">
        <v>4653573</v>
      </c>
      <c r="I86" s="37">
        <v>1786738</v>
      </c>
      <c r="J86" s="37">
        <v>13038628</v>
      </c>
      <c r="K86" s="48"/>
      <c r="L86" s="70">
        <v>20050914</v>
      </c>
    </row>
    <row r="87" spans="1:12" ht="15">
      <c r="A87" s="7">
        <v>57</v>
      </c>
      <c r="B87" s="17" t="s">
        <v>1041</v>
      </c>
      <c r="C87" s="18" t="s">
        <v>1042</v>
      </c>
      <c r="D87" s="17" t="s">
        <v>941</v>
      </c>
      <c r="E87" s="18" t="s">
        <v>1043</v>
      </c>
      <c r="F87" s="52">
        <f t="shared" si="0"/>
        <v>3734416</v>
      </c>
      <c r="G87" s="37">
        <v>0</v>
      </c>
      <c r="H87" s="37">
        <v>3309784</v>
      </c>
      <c r="I87" s="37">
        <v>0</v>
      </c>
      <c r="J87" s="37">
        <v>424632</v>
      </c>
      <c r="K87" s="48"/>
      <c r="L87" s="70">
        <v>20050907</v>
      </c>
    </row>
    <row r="88" spans="1:12" ht="15">
      <c r="A88" s="7">
        <v>58</v>
      </c>
      <c r="B88" s="17" t="s">
        <v>1044</v>
      </c>
      <c r="C88" s="18" t="s">
        <v>1045</v>
      </c>
      <c r="D88" s="17" t="s">
        <v>941</v>
      </c>
      <c r="E88" s="18" t="s">
        <v>1046</v>
      </c>
      <c r="F88" s="52">
        <f t="shared" si="0"/>
        <v>5044054</v>
      </c>
      <c r="G88" s="37">
        <v>433900</v>
      </c>
      <c r="H88" s="37">
        <v>3608024</v>
      </c>
      <c r="I88" s="37">
        <v>0</v>
      </c>
      <c r="J88" s="37">
        <v>1002130</v>
      </c>
      <c r="K88" s="48"/>
      <c r="L88" s="70">
        <v>20050907</v>
      </c>
    </row>
    <row r="89" spans="1:12" ht="15">
      <c r="A89" s="7">
        <v>59</v>
      </c>
      <c r="B89" s="17" t="s">
        <v>1047</v>
      </c>
      <c r="C89" s="18" t="s">
        <v>1048</v>
      </c>
      <c r="D89" s="17" t="s">
        <v>941</v>
      </c>
      <c r="E89" s="18" t="s">
        <v>1049</v>
      </c>
      <c r="F89" s="52">
        <f t="shared" si="0"/>
        <v>13893841</v>
      </c>
      <c r="G89" s="37">
        <v>3656860</v>
      </c>
      <c r="H89" s="37">
        <v>5026138</v>
      </c>
      <c r="I89" s="37">
        <v>1184800</v>
      </c>
      <c r="J89" s="37">
        <v>4026043</v>
      </c>
      <c r="K89" s="48"/>
      <c r="L89" s="70">
        <v>20050907</v>
      </c>
    </row>
    <row r="90" spans="1:12" ht="15">
      <c r="A90" s="7">
        <v>60</v>
      </c>
      <c r="B90" s="17" t="s">
        <v>1050</v>
      </c>
      <c r="C90" s="18" t="s">
        <v>1051</v>
      </c>
      <c r="D90" s="17" t="s">
        <v>941</v>
      </c>
      <c r="E90" s="18" t="s">
        <v>1052</v>
      </c>
      <c r="F90" s="52">
        <f t="shared" si="0"/>
        <v>2239591</v>
      </c>
      <c r="G90" s="37">
        <v>767600</v>
      </c>
      <c r="H90" s="37">
        <v>369881</v>
      </c>
      <c r="I90" s="37">
        <v>5000</v>
      </c>
      <c r="J90" s="37">
        <v>1097110</v>
      </c>
      <c r="K90" s="48"/>
      <c r="L90" s="70">
        <v>20051007</v>
      </c>
    </row>
    <row r="91" spans="1:12" ht="15">
      <c r="A91" s="7">
        <v>61</v>
      </c>
      <c r="B91" s="17" t="s">
        <v>1053</v>
      </c>
      <c r="C91" s="18" t="s">
        <v>1054</v>
      </c>
      <c r="D91" s="17" t="s">
        <v>941</v>
      </c>
      <c r="E91" s="18" t="s">
        <v>1055</v>
      </c>
      <c r="F91" s="52">
        <f t="shared" si="0"/>
        <v>8105838</v>
      </c>
      <c r="G91" s="37">
        <v>1497408</v>
      </c>
      <c r="H91" s="37">
        <v>6021818</v>
      </c>
      <c r="I91" s="37">
        <v>0</v>
      </c>
      <c r="J91" s="37">
        <v>586612</v>
      </c>
      <c r="K91" s="48"/>
      <c r="L91" s="70">
        <v>20051007</v>
      </c>
    </row>
    <row r="92" spans="1:12" ht="15">
      <c r="A92" s="7">
        <v>62</v>
      </c>
      <c r="B92" s="17" t="s">
        <v>1056</v>
      </c>
      <c r="C92" s="18" t="s">
        <v>1057</v>
      </c>
      <c r="D92" s="17" t="s">
        <v>941</v>
      </c>
      <c r="E92" s="18" t="s">
        <v>1058</v>
      </c>
      <c r="F92" s="52">
        <f t="shared" si="0"/>
        <v>3460328</v>
      </c>
      <c r="G92" s="37">
        <v>334000</v>
      </c>
      <c r="H92" s="37">
        <v>2391314</v>
      </c>
      <c r="I92" s="37">
        <v>0</v>
      </c>
      <c r="J92" s="37">
        <v>735014</v>
      </c>
      <c r="K92" s="48"/>
      <c r="L92" s="70">
        <v>20050907</v>
      </c>
    </row>
    <row r="93" spans="1:12" ht="15">
      <c r="A93" s="7">
        <v>63</v>
      </c>
      <c r="B93" s="17" t="s">
        <v>1059</v>
      </c>
      <c r="C93" s="18" t="s">
        <v>1060</v>
      </c>
      <c r="D93" s="17" t="s">
        <v>941</v>
      </c>
      <c r="E93" s="18" t="s">
        <v>1061</v>
      </c>
      <c r="F93" s="52">
        <f t="shared" si="0"/>
        <v>3025001</v>
      </c>
      <c r="G93" s="37">
        <v>512800</v>
      </c>
      <c r="H93" s="37">
        <v>1196864</v>
      </c>
      <c r="I93" s="37">
        <v>0</v>
      </c>
      <c r="J93" s="37">
        <v>1315337</v>
      </c>
      <c r="K93" s="48"/>
      <c r="L93" s="70">
        <v>20050907</v>
      </c>
    </row>
    <row r="94" spans="1:12" ht="15">
      <c r="A94" s="7">
        <v>64</v>
      </c>
      <c r="B94" s="17" t="s">
        <v>1062</v>
      </c>
      <c r="C94" s="18" t="s">
        <v>1063</v>
      </c>
      <c r="D94" s="17" t="s">
        <v>941</v>
      </c>
      <c r="E94" s="18" t="s">
        <v>1064</v>
      </c>
      <c r="F94" s="52">
        <f t="shared" si="0"/>
        <v>9213599</v>
      </c>
      <c r="G94" s="37">
        <v>3082953</v>
      </c>
      <c r="H94" s="37">
        <v>1602745</v>
      </c>
      <c r="I94" s="37">
        <v>3476650</v>
      </c>
      <c r="J94" s="37">
        <v>1051251</v>
      </c>
      <c r="K94" s="48"/>
      <c r="L94" s="70">
        <v>20050907</v>
      </c>
    </row>
    <row r="95" spans="1:12" ht="15">
      <c r="A95" s="7">
        <v>65</v>
      </c>
      <c r="B95" s="17" t="s">
        <v>1065</v>
      </c>
      <c r="C95" s="18" t="s">
        <v>1066</v>
      </c>
      <c r="D95" s="17" t="s">
        <v>941</v>
      </c>
      <c r="E95" s="18" t="s">
        <v>1068</v>
      </c>
      <c r="F95" s="52">
        <f aca="true" t="shared" si="1" ref="F95:F158">G95+H95+I95+J95</f>
        <v>11126255</v>
      </c>
      <c r="G95" s="37">
        <v>544200</v>
      </c>
      <c r="H95" s="37">
        <v>8451108</v>
      </c>
      <c r="I95" s="37">
        <v>0</v>
      </c>
      <c r="J95" s="37">
        <v>2130947</v>
      </c>
      <c r="K95" s="48"/>
      <c r="L95" s="70">
        <v>20050914</v>
      </c>
    </row>
    <row r="96" spans="1:12" ht="15">
      <c r="A96" s="7">
        <v>66</v>
      </c>
      <c r="B96" s="17" t="s">
        <v>1069</v>
      </c>
      <c r="C96" s="18" t="s">
        <v>1070</v>
      </c>
      <c r="D96" s="17" t="s">
        <v>941</v>
      </c>
      <c r="E96" s="18" t="s">
        <v>1071</v>
      </c>
      <c r="F96" s="52">
        <f t="shared" si="1"/>
        <v>9675044</v>
      </c>
      <c r="G96" s="37">
        <v>2384310</v>
      </c>
      <c r="H96" s="37">
        <v>6603323</v>
      </c>
      <c r="I96" s="37">
        <v>3000</v>
      </c>
      <c r="J96" s="37">
        <v>684411</v>
      </c>
      <c r="K96" s="48"/>
      <c r="L96" s="70">
        <v>20050914</v>
      </c>
    </row>
    <row r="97" spans="1:12" ht="15">
      <c r="A97" s="7">
        <v>67</v>
      </c>
      <c r="B97" s="17" t="s">
        <v>1072</v>
      </c>
      <c r="C97" s="18" t="s">
        <v>1073</v>
      </c>
      <c r="D97" s="17" t="s">
        <v>941</v>
      </c>
      <c r="E97" s="18" t="s">
        <v>1074</v>
      </c>
      <c r="F97" s="52">
        <f t="shared" si="1"/>
        <v>28413034</v>
      </c>
      <c r="G97" s="37">
        <v>125800</v>
      </c>
      <c r="H97" s="37">
        <v>5085889</v>
      </c>
      <c r="I97" s="37">
        <v>452500</v>
      </c>
      <c r="J97" s="37">
        <v>22748845</v>
      </c>
      <c r="K97" s="48"/>
      <c r="L97" s="70">
        <v>20050907</v>
      </c>
    </row>
    <row r="98" spans="1:12" ht="15">
      <c r="A98" s="7">
        <v>68</v>
      </c>
      <c r="B98" s="17" t="s">
        <v>1075</v>
      </c>
      <c r="C98" s="18" t="s">
        <v>1076</v>
      </c>
      <c r="D98" s="17" t="s">
        <v>941</v>
      </c>
      <c r="E98" s="18" t="s">
        <v>1077</v>
      </c>
      <c r="F98" s="52">
        <f t="shared" si="1"/>
        <v>21996343</v>
      </c>
      <c r="G98" s="37">
        <v>19391550</v>
      </c>
      <c r="H98" s="37">
        <v>1174084</v>
      </c>
      <c r="I98" s="37">
        <v>0</v>
      </c>
      <c r="J98" s="37">
        <v>1430709</v>
      </c>
      <c r="K98" s="48"/>
      <c r="L98" s="70">
        <v>20050914</v>
      </c>
    </row>
    <row r="99" spans="1:12" ht="15">
      <c r="A99" s="7">
        <v>69</v>
      </c>
      <c r="B99" s="17" t="s">
        <v>1078</v>
      </c>
      <c r="C99" s="18" t="s">
        <v>1079</v>
      </c>
      <c r="D99" s="17" t="s">
        <v>941</v>
      </c>
      <c r="E99" s="18" t="s">
        <v>1080</v>
      </c>
      <c r="F99" s="52">
        <f t="shared" si="1"/>
        <v>98233684</v>
      </c>
      <c r="G99" s="37">
        <v>10474920</v>
      </c>
      <c r="H99" s="37">
        <v>11321463</v>
      </c>
      <c r="I99" s="37">
        <v>30041000</v>
      </c>
      <c r="J99" s="37">
        <v>46396301</v>
      </c>
      <c r="K99" s="48"/>
      <c r="L99" s="70">
        <v>20050907</v>
      </c>
    </row>
    <row r="100" spans="1:12" ht="15">
      <c r="A100" s="7">
        <v>70</v>
      </c>
      <c r="B100" s="17" t="s">
        <v>1081</v>
      </c>
      <c r="C100" s="18" t="s">
        <v>1082</v>
      </c>
      <c r="D100" s="17" t="s">
        <v>941</v>
      </c>
      <c r="E100" s="18" t="s">
        <v>1083</v>
      </c>
      <c r="F100" s="52">
        <f t="shared" si="1"/>
        <v>7964536</v>
      </c>
      <c r="G100" s="37">
        <v>2823450</v>
      </c>
      <c r="H100" s="37">
        <v>3848174</v>
      </c>
      <c r="I100" s="37">
        <v>0</v>
      </c>
      <c r="J100" s="37">
        <v>1292912</v>
      </c>
      <c r="K100" s="48"/>
      <c r="L100" s="70">
        <v>20051007</v>
      </c>
    </row>
    <row r="101" spans="1:12" ht="15">
      <c r="A101" s="7">
        <v>71</v>
      </c>
      <c r="B101" s="17" t="s">
        <v>1084</v>
      </c>
      <c r="C101" s="18" t="s">
        <v>1085</v>
      </c>
      <c r="D101" s="17" t="s">
        <v>941</v>
      </c>
      <c r="E101" s="18" t="s">
        <v>1086</v>
      </c>
      <c r="F101" s="52">
        <f t="shared" si="1"/>
        <v>44382996</v>
      </c>
      <c r="G101" s="37">
        <v>17035400</v>
      </c>
      <c r="H101" s="37">
        <v>9664834</v>
      </c>
      <c r="I101" s="37">
        <v>12290795</v>
      </c>
      <c r="J101" s="37">
        <v>5391967</v>
      </c>
      <c r="K101" s="48"/>
      <c r="L101" s="70">
        <v>20051007</v>
      </c>
    </row>
    <row r="102" spans="1:12" ht="15">
      <c r="A102" s="7">
        <v>72</v>
      </c>
      <c r="B102" s="17" t="s">
        <v>1087</v>
      </c>
      <c r="C102" s="18" t="s">
        <v>1088</v>
      </c>
      <c r="D102" s="17" t="s">
        <v>941</v>
      </c>
      <c r="E102" s="18" t="s">
        <v>1089</v>
      </c>
      <c r="F102" s="52">
        <f t="shared" si="1"/>
        <v>10239446</v>
      </c>
      <c r="G102" s="37">
        <v>1361100</v>
      </c>
      <c r="H102" s="37">
        <v>2157602</v>
      </c>
      <c r="I102" s="37">
        <v>341600</v>
      </c>
      <c r="J102" s="37">
        <v>6379144</v>
      </c>
      <c r="K102" s="48"/>
      <c r="L102" s="70">
        <v>20050907</v>
      </c>
    </row>
    <row r="103" spans="1:12" ht="15">
      <c r="A103" s="7">
        <v>73</v>
      </c>
      <c r="B103" s="17" t="s">
        <v>1090</v>
      </c>
      <c r="C103" s="18" t="s">
        <v>1091</v>
      </c>
      <c r="D103" s="17" t="s">
        <v>941</v>
      </c>
      <c r="E103" s="18" t="s">
        <v>1092</v>
      </c>
      <c r="F103" s="52">
        <f t="shared" si="1"/>
        <v>4370658</v>
      </c>
      <c r="G103" s="37">
        <v>159000</v>
      </c>
      <c r="H103" s="37">
        <v>2035608</v>
      </c>
      <c r="I103" s="37">
        <v>0</v>
      </c>
      <c r="J103" s="37">
        <v>2176050</v>
      </c>
      <c r="K103" s="48"/>
      <c r="L103" s="70">
        <v>20050907</v>
      </c>
    </row>
    <row r="104" spans="1:12" ht="15">
      <c r="A104" s="7">
        <v>74</v>
      </c>
      <c r="B104" s="17" t="s">
        <v>1093</v>
      </c>
      <c r="C104" s="18" t="s">
        <v>1094</v>
      </c>
      <c r="D104" s="17" t="s">
        <v>941</v>
      </c>
      <c r="E104" s="18" t="s">
        <v>1095</v>
      </c>
      <c r="F104" s="52">
        <f t="shared" si="1"/>
        <v>31737937</v>
      </c>
      <c r="G104" s="37">
        <v>1569370</v>
      </c>
      <c r="H104" s="37">
        <v>21579020</v>
      </c>
      <c r="I104" s="37">
        <v>188800</v>
      </c>
      <c r="J104" s="37">
        <v>8400747</v>
      </c>
      <c r="K104" s="48"/>
      <c r="L104" s="70">
        <v>20050907</v>
      </c>
    </row>
    <row r="105" spans="1:12" ht="15">
      <c r="A105" s="7">
        <v>75</v>
      </c>
      <c r="B105" s="17" t="s">
        <v>1096</v>
      </c>
      <c r="C105" s="18" t="s">
        <v>1097</v>
      </c>
      <c r="D105" s="17" t="s">
        <v>941</v>
      </c>
      <c r="E105" s="18" t="s">
        <v>1098</v>
      </c>
      <c r="F105" s="52">
        <f t="shared" si="1"/>
        <v>8078790</v>
      </c>
      <c r="G105" s="37">
        <v>2504699</v>
      </c>
      <c r="H105" s="37">
        <v>4555289</v>
      </c>
      <c r="I105" s="37">
        <v>315400</v>
      </c>
      <c r="J105" s="37">
        <v>703402</v>
      </c>
      <c r="K105" s="48"/>
      <c r="L105" s="70">
        <v>20050914</v>
      </c>
    </row>
    <row r="106" spans="1:12" ht="15">
      <c r="A106" s="7">
        <v>76</v>
      </c>
      <c r="B106" s="17" t="s">
        <v>1099</v>
      </c>
      <c r="C106" s="18" t="s">
        <v>1100</v>
      </c>
      <c r="D106" s="17" t="s">
        <v>941</v>
      </c>
      <c r="E106" s="18" t="s">
        <v>1101</v>
      </c>
      <c r="F106" s="52">
        <f t="shared" si="1"/>
        <v>19101432</v>
      </c>
      <c r="G106" s="37">
        <v>3876525</v>
      </c>
      <c r="H106" s="37">
        <v>6728342</v>
      </c>
      <c r="I106" s="37">
        <v>8075020</v>
      </c>
      <c r="J106" s="37">
        <v>421545</v>
      </c>
      <c r="K106" s="48"/>
      <c r="L106" s="70">
        <v>20050907</v>
      </c>
    </row>
    <row r="107" spans="1:12" ht="15">
      <c r="A107" s="7">
        <v>77</v>
      </c>
      <c r="B107" s="17" t="s">
        <v>1102</v>
      </c>
      <c r="C107" s="18" t="s">
        <v>1103</v>
      </c>
      <c r="D107" s="17" t="s">
        <v>941</v>
      </c>
      <c r="E107" s="18" t="s">
        <v>1104</v>
      </c>
      <c r="F107" s="52">
        <f t="shared" si="1"/>
        <v>6712746</v>
      </c>
      <c r="G107" s="37">
        <v>119000</v>
      </c>
      <c r="H107" s="37">
        <v>1767126</v>
      </c>
      <c r="I107" s="37">
        <v>2776974</v>
      </c>
      <c r="J107" s="37">
        <v>2049646</v>
      </c>
      <c r="K107" s="48"/>
      <c r="L107" s="70">
        <v>20050907</v>
      </c>
    </row>
    <row r="108" spans="1:12" ht="15">
      <c r="A108" s="7">
        <v>78</v>
      </c>
      <c r="B108" s="17" t="s">
        <v>1105</v>
      </c>
      <c r="C108" s="18" t="s">
        <v>1106</v>
      </c>
      <c r="D108" s="17" t="s">
        <v>941</v>
      </c>
      <c r="E108" s="18" t="s">
        <v>1107</v>
      </c>
      <c r="F108" s="52">
        <f t="shared" si="1"/>
        <v>139959</v>
      </c>
      <c r="G108" s="37">
        <v>0</v>
      </c>
      <c r="H108" s="37">
        <v>20959</v>
      </c>
      <c r="I108" s="37">
        <v>0</v>
      </c>
      <c r="J108" s="37">
        <v>119000</v>
      </c>
      <c r="K108" s="48"/>
      <c r="L108" s="70">
        <v>20051007</v>
      </c>
    </row>
    <row r="109" spans="1:12" ht="15">
      <c r="A109" s="7">
        <v>79</v>
      </c>
      <c r="B109" s="17" t="s">
        <v>1108</v>
      </c>
      <c r="C109" s="18" t="s">
        <v>1109</v>
      </c>
      <c r="D109" s="17" t="s">
        <v>941</v>
      </c>
      <c r="E109" s="18" t="s">
        <v>1110</v>
      </c>
      <c r="F109" s="52">
        <f t="shared" si="1"/>
        <v>22597338</v>
      </c>
      <c r="G109" s="37">
        <v>1577190</v>
      </c>
      <c r="H109" s="37">
        <v>7245373</v>
      </c>
      <c r="I109" s="37">
        <v>174615</v>
      </c>
      <c r="J109" s="37">
        <v>13600160</v>
      </c>
      <c r="K109" s="48"/>
      <c r="L109" s="70">
        <v>20050907</v>
      </c>
    </row>
    <row r="110" spans="1:12" ht="15">
      <c r="A110" s="7">
        <v>80</v>
      </c>
      <c r="B110" s="17" t="s">
        <v>1111</v>
      </c>
      <c r="C110" s="18" t="s">
        <v>1112</v>
      </c>
      <c r="D110" s="17" t="s">
        <v>941</v>
      </c>
      <c r="E110" s="18" t="s">
        <v>1113</v>
      </c>
      <c r="F110" s="52">
        <f t="shared" si="1"/>
        <v>15450677</v>
      </c>
      <c r="G110" s="37">
        <v>9830001</v>
      </c>
      <c r="H110" s="37">
        <v>4104237</v>
      </c>
      <c r="I110" s="37">
        <v>33900</v>
      </c>
      <c r="J110" s="37">
        <v>1482539</v>
      </c>
      <c r="K110" s="48"/>
      <c r="L110" s="70">
        <v>20051007</v>
      </c>
    </row>
    <row r="111" spans="1:12" ht="15">
      <c r="A111" s="7">
        <v>81</v>
      </c>
      <c r="B111" s="17" t="s">
        <v>1114</v>
      </c>
      <c r="C111" s="18" t="s">
        <v>1115</v>
      </c>
      <c r="D111" s="17" t="s">
        <v>941</v>
      </c>
      <c r="E111" s="18" t="s">
        <v>1116</v>
      </c>
      <c r="F111" s="52">
        <f t="shared" si="1"/>
        <v>16982194</v>
      </c>
      <c r="G111" s="37">
        <v>11188710</v>
      </c>
      <c r="H111" s="37">
        <v>4297858</v>
      </c>
      <c r="I111" s="37">
        <v>221000</v>
      </c>
      <c r="J111" s="37">
        <v>1274626</v>
      </c>
      <c r="K111" s="48"/>
      <c r="L111" s="70">
        <v>20050907</v>
      </c>
    </row>
    <row r="112" spans="1:12" ht="15">
      <c r="A112" s="7">
        <v>82</v>
      </c>
      <c r="B112" s="17" t="s">
        <v>1117</v>
      </c>
      <c r="C112" s="18" t="s">
        <v>1118</v>
      </c>
      <c r="D112" s="17" t="s">
        <v>941</v>
      </c>
      <c r="E112" s="18" t="s">
        <v>565</v>
      </c>
      <c r="F112" s="52">
        <f t="shared" si="1"/>
        <v>7170470</v>
      </c>
      <c r="G112" s="37">
        <v>0</v>
      </c>
      <c r="H112" s="37">
        <v>234976</v>
      </c>
      <c r="I112" s="37">
        <v>195000</v>
      </c>
      <c r="J112" s="37">
        <v>6740494</v>
      </c>
      <c r="K112" s="48"/>
      <c r="L112" s="70">
        <v>20050914</v>
      </c>
    </row>
    <row r="113" spans="1:12" ht="15">
      <c r="A113" s="7">
        <v>83</v>
      </c>
      <c r="B113" s="17" t="s">
        <v>1119</v>
      </c>
      <c r="C113" s="18" t="s">
        <v>1120</v>
      </c>
      <c r="D113" s="17" t="s">
        <v>941</v>
      </c>
      <c r="E113" s="18" t="s">
        <v>1121</v>
      </c>
      <c r="F113" s="52">
        <f t="shared" si="1"/>
        <v>23269808</v>
      </c>
      <c r="G113" s="37">
        <v>2339272</v>
      </c>
      <c r="H113" s="37">
        <v>13465325</v>
      </c>
      <c r="I113" s="37">
        <v>999600</v>
      </c>
      <c r="J113" s="37">
        <v>6465611</v>
      </c>
      <c r="K113" s="48"/>
      <c r="L113" s="70">
        <v>20051007</v>
      </c>
    </row>
    <row r="114" spans="1:12" ht="15">
      <c r="A114" s="7">
        <v>84</v>
      </c>
      <c r="B114" s="17" t="s">
        <v>1122</v>
      </c>
      <c r="C114" s="18" t="s">
        <v>1123</v>
      </c>
      <c r="D114" s="17" t="s">
        <v>941</v>
      </c>
      <c r="E114" s="18" t="s">
        <v>1124</v>
      </c>
      <c r="F114" s="52">
        <f t="shared" si="1"/>
        <v>24842690</v>
      </c>
      <c r="G114" s="37">
        <v>8600875</v>
      </c>
      <c r="H114" s="37">
        <v>12637041</v>
      </c>
      <c r="I114" s="37">
        <v>1511000</v>
      </c>
      <c r="J114" s="37">
        <v>2093774</v>
      </c>
      <c r="K114" s="48"/>
      <c r="L114" s="70">
        <v>20050907</v>
      </c>
    </row>
    <row r="115" spans="1:12" ht="15">
      <c r="A115" s="7">
        <v>85</v>
      </c>
      <c r="B115" s="17" t="s">
        <v>1125</v>
      </c>
      <c r="C115" s="18" t="s">
        <v>1126</v>
      </c>
      <c r="D115" s="17" t="s">
        <v>941</v>
      </c>
      <c r="E115" s="18" t="s">
        <v>1127</v>
      </c>
      <c r="F115" s="52">
        <f t="shared" si="1"/>
        <v>13572998</v>
      </c>
      <c r="G115" s="37">
        <v>0</v>
      </c>
      <c r="H115" s="37">
        <v>0</v>
      </c>
      <c r="I115" s="37">
        <v>6000000</v>
      </c>
      <c r="J115" s="37">
        <v>7572998</v>
      </c>
      <c r="K115" s="48"/>
      <c r="L115" s="71" t="s">
        <v>0</v>
      </c>
    </row>
    <row r="116" spans="1:12" ht="15">
      <c r="A116" s="7">
        <v>86</v>
      </c>
      <c r="B116" s="17" t="s">
        <v>1128</v>
      </c>
      <c r="C116" s="18" t="s">
        <v>1129</v>
      </c>
      <c r="D116" s="17" t="s">
        <v>941</v>
      </c>
      <c r="E116" s="18" t="s">
        <v>1130</v>
      </c>
      <c r="F116" s="52">
        <f t="shared" si="1"/>
        <v>26346755</v>
      </c>
      <c r="G116" s="37">
        <v>9393131</v>
      </c>
      <c r="H116" s="37">
        <v>16112298</v>
      </c>
      <c r="I116" s="37">
        <v>1500</v>
      </c>
      <c r="J116" s="37">
        <v>839826</v>
      </c>
      <c r="K116" s="48"/>
      <c r="L116" s="70">
        <v>20050907</v>
      </c>
    </row>
    <row r="117" spans="1:12" ht="15">
      <c r="A117" s="7">
        <v>87</v>
      </c>
      <c r="B117" s="17" t="s">
        <v>1131</v>
      </c>
      <c r="C117" s="18" t="s">
        <v>1132</v>
      </c>
      <c r="D117" s="17" t="s">
        <v>941</v>
      </c>
      <c r="E117" s="18" t="s">
        <v>1133</v>
      </c>
      <c r="F117" s="52">
        <f t="shared" si="1"/>
        <v>8821031</v>
      </c>
      <c r="G117" s="37">
        <v>1702290</v>
      </c>
      <c r="H117" s="37">
        <v>4294699</v>
      </c>
      <c r="I117" s="37">
        <v>0</v>
      </c>
      <c r="J117" s="37">
        <v>2824042</v>
      </c>
      <c r="K117" s="48"/>
      <c r="L117" s="70">
        <v>20050907</v>
      </c>
    </row>
    <row r="118" spans="1:12" ht="15">
      <c r="A118" s="7">
        <v>88</v>
      </c>
      <c r="B118" s="17" t="s">
        <v>1134</v>
      </c>
      <c r="C118" s="18" t="s">
        <v>1135</v>
      </c>
      <c r="D118" s="17" t="s">
        <v>941</v>
      </c>
      <c r="E118" s="18" t="s">
        <v>1136</v>
      </c>
      <c r="F118" s="52">
        <f t="shared" si="1"/>
        <v>3325309</v>
      </c>
      <c r="G118" s="37">
        <v>1175000</v>
      </c>
      <c r="H118" s="37">
        <v>1276206</v>
      </c>
      <c r="I118" s="37">
        <v>250000</v>
      </c>
      <c r="J118" s="37">
        <v>624103</v>
      </c>
      <c r="K118" s="48"/>
      <c r="L118" s="70">
        <v>20050907</v>
      </c>
    </row>
    <row r="119" spans="1:12" ht="15">
      <c r="A119" s="7">
        <v>89</v>
      </c>
      <c r="B119" s="17" t="s">
        <v>1137</v>
      </c>
      <c r="C119" s="18" t="s">
        <v>1138</v>
      </c>
      <c r="D119" s="17" t="s">
        <v>941</v>
      </c>
      <c r="E119" s="18" t="s">
        <v>1139</v>
      </c>
      <c r="F119" s="52">
        <f t="shared" si="1"/>
        <v>5181332</v>
      </c>
      <c r="G119" s="37">
        <v>420000</v>
      </c>
      <c r="H119" s="37">
        <v>4584682</v>
      </c>
      <c r="I119" s="37">
        <v>15000</v>
      </c>
      <c r="J119" s="37">
        <v>161650</v>
      </c>
      <c r="K119" s="48"/>
      <c r="L119" s="70">
        <v>20051007</v>
      </c>
    </row>
    <row r="120" spans="1:12" ht="15">
      <c r="A120" s="7">
        <v>90</v>
      </c>
      <c r="B120" s="17" t="s">
        <v>1140</v>
      </c>
      <c r="C120" s="18" t="s">
        <v>1141</v>
      </c>
      <c r="D120" s="17" t="s">
        <v>941</v>
      </c>
      <c r="E120" s="18" t="s">
        <v>1142</v>
      </c>
      <c r="F120" s="52">
        <f t="shared" si="1"/>
        <v>7885380</v>
      </c>
      <c r="G120" s="37">
        <v>886125</v>
      </c>
      <c r="H120" s="37">
        <v>3858470</v>
      </c>
      <c r="I120" s="37">
        <v>622502</v>
      </c>
      <c r="J120" s="37">
        <v>2518283</v>
      </c>
      <c r="K120" s="48"/>
      <c r="L120" s="70">
        <v>20050907</v>
      </c>
    </row>
    <row r="121" spans="1:12" ht="15">
      <c r="A121" s="7">
        <v>91</v>
      </c>
      <c r="B121" s="17" t="s">
        <v>1143</v>
      </c>
      <c r="C121" s="18" t="s">
        <v>1144</v>
      </c>
      <c r="D121" s="17" t="s">
        <v>941</v>
      </c>
      <c r="E121" s="18" t="s">
        <v>1145</v>
      </c>
      <c r="F121" s="52">
        <f t="shared" si="1"/>
        <v>17229977</v>
      </c>
      <c r="G121" s="37">
        <v>9533933</v>
      </c>
      <c r="H121" s="37">
        <v>3030872</v>
      </c>
      <c r="I121" s="37">
        <v>52000</v>
      </c>
      <c r="J121" s="37">
        <v>4613172</v>
      </c>
      <c r="K121" s="48"/>
      <c r="L121" s="70">
        <v>20050914</v>
      </c>
    </row>
    <row r="122" spans="1:12" ht="15">
      <c r="A122" s="7">
        <v>92</v>
      </c>
      <c r="B122" s="17" t="s">
        <v>1146</v>
      </c>
      <c r="C122" s="18" t="s">
        <v>1147</v>
      </c>
      <c r="D122" s="17" t="s">
        <v>941</v>
      </c>
      <c r="E122" s="18" t="s">
        <v>1148</v>
      </c>
      <c r="F122" s="52">
        <f t="shared" si="1"/>
        <v>2884117</v>
      </c>
      <c r="G122" s="37">
        <v>565302</v>
      </c>
      <c r="H122" s="37">
        <v>1693311</v>
      </c>
      <c r="I122" s="37">
        <v>212500</v>
      </c>
      <c r="J122" s="37">
        <v>413004</v>
      </c>
      <c r="K122" s="48"/>
      <c r="L122" s="70">
        <v>20050907</v>
      </c>
    </row>
    <row r="123" spans="1:12" ht="15">
      <c r="A123" s="7">
        <v>93</v>
      </c>
      <c r="B123" s="17" t="s">
        <v>1149</v>
      </c>
      <c r="C123" s="18" t="s">
        <v>1150</v>
      </c>
      <c r="D123" s="17" t="s">
        <v>941</v>
      </c>
      <c r="E123" s="18" t="s">
        <v>1151</v>
      </c>
      <c r="F123" s="52">
        <f t="shared" si="1"/>
        <v>27889403</v>
      </c>
      <c r="G123" s="37">
        <v>3542600</v>
      </c>
      <c r="H123" s="37">
        <v>17493580</v>
      </c>
      <c r="I123" s="37">
        <v>1000</v>
      </c>
      <c r="J123" s="37">
        <v>6852223</v>
      </c>
      <c r="K123" s="48"/>
      <c r="L123" s="70">
        <v>20050907</v>
      </c>
    </row>
    <row r="124" spans="1:12" ht="15">
      <c r="A124" s="7">
        <v>94</v>
      </c>
      <c r="B124" s="17" t="s">
        <v>1153</v>
      </c>
      <c r="C124" s="18" t="s">
        <v>1154</v>
      </c>
      <c r="D124" s="17" t="s">
        <v>1152</v>
      </c>
      <c r="E124" s="18" t="s">
        <v>1155</v>
      </c>
      <c r="F124" s="52">
        <f t="shared" si="1"/>
        <v>1695514</v>
      </c>
      <c r="G124" s="37">
        <v>1043000</v>
      </c>
      <c r="H124" s="37">
        <v>443640</v>
      </c>
      <c r="I124" s="37">
        <v>59304</v>
      </c>
      <c r="J124" s="37">
        <v>149570</v>
      </c>
      <c r="K124" s="48"/>
      <c r="L124" s="70">
        <v>20051007</v>
      </c>
    </row>
    <row r="125" spans="1:12" ht="15">
      <c r="A125" s="7">
        <v>95</v>
      </c>
      <c r="B125" s="17" t="s">
        <v>1156</v>
      </c>
      <c r="C125" s="18" t="s">
        <v>1157</v>
      </c>
      <c r="D125" s="17" t="s">
        <v>1152</v>
      </c>
      <c r="E125" s="18" t="s">
        <v>1158</v>
      </c>
      <c r="F125" s="52">
        <f t="shared" si="1"/>
        <v>494306</v>
      </c>
      <c r="G125" s="37">
        <v>0</v>
      </c>
      <c r="H125" s="37">
        <v>452622</v>
      </c>
      <c r="I125" s="37">
        <v>21365</v>
      </c>
      <c r="J125" s="37">
        <v>20319</v>
      </c>
      <c r="K125" s="48"/>
      <c r="L125" s="70">
        <v>20050907</v>
      </c>
    </row>
    <row r="126" spans="1:12" ht="15">
      <c r="A126" s="7">
        <v>96</v>
      </c>
      <c r="B126" s="17" t="s">
        <v>1159</v>
      </c>
      <c r="C126" s="18" t="s">
        <v>1160</v>
      </c>
      <c r="D126" s="17" t="s">
        <v>1152</v>
      </c>
      <c r="E126" s="18" t="s">
        <v>1161</v>
      </c>
      <c r="F126" s="52">
        <f t="shared" si="1"/>
        <v>1993769</v>
      </c>
      <c r="G126" s="37">
        <v>0</v>
      </c>
      <c r="H126" s="37">
        <v>1019697</v>
      </c>
      <c r="I126" s="37">
        <v>617449</v>
      </c>
      <c r="J126" s="37">
        <v>356623</v>
      </c>
      <c r="K126" s="48"/>
      <c r="L126" s="70">
        <v>20051007</v>
      </c>
    </row>
    <row r="127" spans="1:12" ht="15">
      <c r="A127" s="7">
        <v>97</v>
      </c>
      <c r="B127" s="17" t="s">
        <v>1162</v>
      </c>
      <c r="C127" s="18" t="s">
        <v>1163</v>
      </c>
      <c r="D127" s="17" t="s">
        <v>1152</v>
      </c>
      <c r="E127" s="18" t="s">
        <v>1164</v>
      </c>
      <c r="F127" s="52">
        <f t="shared" si="1"/>
        <v>26174951</v>
      </c>
      <c r="G127" s="37">
        <v>16646641</v>
      </c>
      <c r="H127" s="37">
        <v>1318523</v>
      </c>
      <c r="I127" s="37">
        <v>1346800</v>
      </c>
      <c r="J127" s="37">
        <v>6862987</v>
      </c>
      <c r="K127" s="48"/>
      <c r="L127" s="71" t="s">
        <v>0</v>
      </c>
    </row>
    <row r="128" spans="1:12" ht="15">
      <c r="A128" s="7">
        <v>98</v>
      </c>
      <c r="B128" s="17" t="s">
        <v>1165</v>
      </c>
      <c r="C128" s="18" t="s">
        <v>1166</v>
      </c>
      <c r="D128" s="17" t="s">
        <v>1152</v>
      </c>
      <c r="E128" s="18" t="s">
        <v>1167</v>
      </c>
      <c r="F128" s="52">
        <f t="shared" si="1"/>
        <v>2528659</v>
      </c>
      <c r="G128" s="37">
        <v>464178</v>
      </c>
      <c r="H128" s="37">
        <v>1093976</v>
      </c>
      <c r="I128" s="37">
        <v>7135</v>
      </c>
      <c r="J128" s="37">
        <v>963370</v>
      </c>
      <c r="K128" s="48"/>
      <c r="L128" s="71" t="s">
        <v>0</v>
      </c>
    </row>
    <row r="129" spans="1:12" ht="15">
      <c r="A129" s="7">
        <v>99</v>
      </c>
      <c r="B129" s="17" t="s">
        <v>1168</v>
      </c>
      <c r="C129" s="18" t="s">
        <v>1169</v>
      </c>
      <c r="D129" s="17" t="s">
        <v>1152</v>
      </c>
      <c r="E129" s="18" t="s">
        <v>1170</v>
      </c>
      <c r="F129" s="52">
        <f t="shared" si="1"/>
        <v>8503066</v>
      </c>
      <c r="G129" s="37">
        <v>430786</v>
      </c>
      <c r="H129" s="37">
        <v>3402401</v>
      </c>
      <c r="I129" s="37">
        <v>241268</v>
      </c>
      <c r="J129" s="37">
        <v>4428611</v>
      </c>
      <c r="K129" s="48"/>
      <c r="L129" s="70">
        <v>20050808</v>
      </c>
    </row>
    <row r="130" spans="1:12" ht="15">
      <c r="A130" s="7">
        <v>100</v>
      </c>
      <c r="B130" s="17" t="s">
        <v>1171</v>
      </c>
      <c r="C130" s="18" t="s">
        <v>1172</v>
      </c>
      <c r="D130" s="17" t="s">
        <v>1152</v>
      </c>
      <c r="E130" s="18" t="s">
        <v>1173</v>
      </c>
      <c r="F130" s="52">
        <f t="shared" si="1"/>
        <v>8067760</v>
      </c>
      <c r="G130" s="37">
        <v>6210316</v>
      </c>
      <c r="H130" s="37">
        <v>1458274</v>
      </c>
      <c r="I130" s="37">
        <v>127630</v>
      </c>
      <c r="J130" s="37">
        <v>271540</v>
      </c>
      <c r="K130" s="48"/>
      <c r="L130" s="70">
        <v>20050907</v>
      </c>
    </row>
    <row r="131" spans="1:12" ht="15">
      <c r="A131" s="7">
        <v>101</v>
      </c>
      <c r="B131" s="17" t="s">
        <v>1174</v>
      </c>
      <c r="C131" s="18" t="s">
        <v>1175</v>
      </c>
      <c r="D131" s="17" t="s">
        <v>1152</v>
      </c>
      <c r="E131" s="18" t="s">
        <v>1176</v>
      </c>
      <c r="F131" s="52">
        <f t="shared" si="1"/>
        <v>23648207</v>
      </c>
      <c r="G131" s="37">
        <v>12830270</v>
      </c>
      <c r="H131" s="37">
        <v>3539560</v>
      </c>
      <c r="I131" s="37">
        <v>5239006</v>
      </c>
      <c r="J131" s="37">
        <v>2039371</v>
      </c>
      <c r="K131" s="48"/>
      <c r="L131" s="70">
        <v>20050914</v>
      </c>
    </row>
    <row r="132" spans="1:12" ht="15">
      <c r="A132" s="7">
        <v>102</v>
      </c>
      <c r="B132" s="17" t="s">
        <v>1177</v>
      </c>
      <c r="C132" s="18" t="s">
        <v>1178</v>
      </c>
      <c r="D132" s="17" t="s">
        <v>1152</v>
      </c>
      <c r="E132" s="18" t="s">
        <v>1179</v>
      </c>
      <c r="F132" s="52">
        <f t="shared" si="1"/>
        <v>6337778</v>
      </c>
      <c r="G132" s="37">
        <v>4722850</v>
      </c>
      <c r="H132" s="37">
        <v>745690</v>
      </c>
      <c r="I132" s="37">
        <v>395360</v>
      </c>
      <c r="J132" s="37">
        <v>473878</v>
      </c>
      <c r="K132" s="48"/>
      <c r="L132" s="70">
        <v>20050907</v>
      </c>
    </row>
    <row r="133" spans="1:12" ht="15">
      <c r="A133" s="7">
        <v>103</v>
      </c>
      <c r="B133" s="17" t="s">
        <v>1180</v>
      </c>
      <c r="C133" s="18" t="s">
        <v>1181</v>
      </c>
      <c r="D133" s="17" t="s">
        <v>1152</v>
      </c>
      <c r="E133" s="18" t="s">
        <v>1182</v>
      </c>
      <c r="F133" s="52">
        <f t="shared" si="1"/>
        <v>15151526</v>
      </c>
      <c r="G133" s="37">
        <v>1336110</v>
      </c>
      <c r="H133" s="37">
        <v>2473645</v>
      </c>
      <c r="I133" s="37">
        <v>8593006</v>
      </c>
      <c r="J133" s="37">
        <v>2748765</v>
      </c>
      <c r="K133" s="48"/>
      <c r="L133" s="70">
        <v>20050907</v>
      </c>
    </row>
    <row r="134" spans="1:12" ht="15">
      <c r="A134" s="7">
        <v>104</v>
      </c>
      <c r="B134" s="17" t="s">
        <v>1183</v>
      </c>
      <c r="C134" s="18" t="s">
        <v>1184</v>
      </c>
      <c r="D134" s="17" t="s">
        <v>1152</v>
      </c>
      <c r="E134" s="18" t="s">
        <v>1185</v>
      </c>
      <c r="F134" s="52">
        <f t="shared" si="1"/>
        <v>1638312</v>
      </c>
      <c r="G134" s="37">
        <v>349232</v>
      </c>
      <c r="H134" s="37">
        <v>932660</v>
      </c>
      <c r="I134" s="37">
        <v>84489</v>
      </c>
      <c r="J134" s="37">
        <v>271931</v>
      </c>
      <c r="K134" s="48"/>
      <c r="L134" s="70">
        <v>20050914</v>
      </c>
    </row>
    <row r="135" spans="1:12" ht="15">
      <c r="A135" s="7">
        <v>105</v>
      </c>
      <c r="B135" s="17" t="s">
        <v>1186</v>
      </c>
      <c r="C135" s="18" t="s">
        <v>1187</v>
      </c>
      <c r="D135" s="17" t="s">
        <v>1152</v>
      </c>
      <c r="E135" s="18" t="s">
        <v>1188</v>
      </c>
      <c r="F135" s="52">
        <f t="shared" si="1"/>
        <v>3690232</v>
      </c>
      <c r="G135" s="37">
        <v>1701490</v>
      </c>
      <c r="H135" s="37">
        <v>1048646</v>
      </c>
      <c r="I135" s="37">
        <v>838536</v>
      </c>
      <c r="J135" s="37">
        <v>101560</v>
      </c>
      <c r="K135" s="48"/>
      <c r="L135" s="70">
        <v>20050914</v>
      </c>
    </row>
    <row r="136" spans="1:12" ht="15">
      <c r="A136" s="7">
        <v>106</v>
      </c>
      <c r="B136" s="17" t="s">
        <v>1189</v>
      </c>
      <c r="C136" s="18" t="s">
        <v>1190</v>
      </c>
      <c r="D136" s="17" t="s">
        <v>1152</v>
      </c>
      <c r="E136" s="18" t="s">
        <v>1191</v>
      </c>
      <c r="F136" s="52">
        <f t="shared" si="1"/>
        <v>19888150</v>
      </c>
      <c r="G136" s="37">
        <v>4523121</v>
      </c>
      <c r="H136" s="37">
        <v>3969153</v>
      </c>
      <c r="I136" s="37">
        <v>433767</v>
      </c>
      <c r="J136" s="37">
        <v>10962109</v>
      </c>
      <c r="K136" s="48"/>
      <c r="L136" s="70">
        <v>20051007</v>
      </c>
    </row>
    <row r="137" spans="1:12" ht="15">
      <c r="A137" s="7">
        <v>107</v>
      </c>
      <c r="B137" s="17" t="s">
        <v>1192</v>
      </c>
      <c r="C137" s="18" t="s">
        <v>1193</v>
      </c>
      <c r="D137" s="17" t="s">
        <v>1152</v>
      </c>
      <c r="E137" s="18" t="s">
        <v>1194</v>
      </c>
      <c r="F137" s="52">
        <f t="shared" si="1"/>
        <v>171937</v>
      </c>
      <c r="G137" s="37">
        <v>0</v>
      </c>
      <c r="H137" s="37">
        <v>147287</v>
      </c>
      <c r="I137" s="37">
        <v>14000</v>
      </c>
      <c r="J137" s="37">
        <v>10650</v>
      </c>
      <c r="K137" s="48"/>
      <c r="L137" s="70">
        <v>20051007</v>
      </c>
    </row>
    <row r="138" spans="1:12" ht="15">
      <c r="A138" s="7">
        <v>108</v>
      </c>
      <c r="B138" s="17" t="s">
        <v>1195</v>
      </c>
      <c r="C138" s="18" t="s">
        <v>1196</v>
      </c>
      <c r="D138" s="17" t="s">
        <v>1152</v>
      </c>
      <c r="E138" s="18" t="s">
        <v>1197</v>
      </c>
      <c r="F138" s="52">
        <f t="shared" si="1"/>
        <v>48124877</v>
      </c>
      <c r="G138" s="37">
        <v>13099849</v>
      </c>
      <c r="H138" s="37">
        <v>1739497</v>
      </c>
      <c r="I138" s="37">
        <v>29251795</v>
      </c>
      <c r="J138" s="37">
        <v>4033736</v>
      </c>
      <c r="K138" s="48"/>
      <c r="L138" s="70">
        <v>20050907</v>
      </c>
    </row>
    <row r="139" spans="1:12" ht="15">
      <c r="A139" s="7">
        <v>109</v>
      </c>
      <c r="B139" s="17" t="s">
        <v>1198</v>
      </c>
      <c r="C139" s="18" t="s">
        <v>1199</v>
      </c>
      <c r="D139" s="17" t="s">
        <v>1152</v>
      </c>
      <c r="E139" s="18" t="s">
        <v>1200</v>
      </c>
      <c r="F139" s="52">
        <f t="shared" si="1"/>
        <v>10654019</v>
      </c>
      <c r="G139" s="37">
        <v>4303110</v>
      </c>
      <c r="H139" s="37">
        <v>1335960</v>
      </c>
      <c r="I139" s="37">
        <v>4443809</v>
      </c>
      <c r="J139" s="37">
        <v>571140</v>
      </c>
      <c r="K139" s="48"/>
      <c r="L139" s="70">
        <v>20050907</v>
      </c>
    </row>
    <row r="140" spans="1:12" ht="15">
      <c r="A140" s="7">
        <v>110</v>
      </c>
      <c r="B140" s="17" t="s">
        <v>1201</v>
      </c>
      <c r="C140" s="18" t="s">
        <v>1202</v>
      </c>
      <c r="D140" s="17" t="s">
        <v>1152</v>
      </c>
      <c r="E140" s="18" t="s">
        <v>1203</v>
      </c>
      <c r="F140" s="52">
        <f t="shared" si="1"/>
        <v>9439809</v>
      </c>
      <c r="G140" s="37">
        <v>5865022</v>
      </c>
      <c r="H140" s="37">
        <v>1668548</v>
      </c>
      <c r="I140" s="37">
        <v>258000</v>
      </c>
      <c r="J140" s="37">
        <v>1648239</v>
      </c>
      <c r="K140" s="48"/>
      <c r="L140" s="70">
        <v>20050914</v>
      </c>
    </row>
    <row r="141" spans="1:12" ht="15">
      <c r="A141" s="7">
        <v>111</v>
      </c>
      <c r="B141" s="17" t="s">
        <v>1204</v>
      </c>
      <c r="C141" s="18" t="s">
        <v>1205</v>
      </c>
      <c r="D141" s="17" t="s">
        <v>1152</v>
      </c>
      <c r="E141" s="18" t="s">
        <v>1206</v>
      </c>
      <c r="F141" s="52">
        <f t="shared" si="1"/>
        <v>16527967</v>
      </c>
      <c r="G141" s="37">
        <v>11136613</v>
      </c>
      <c r="H141" s="37">
        <v>978869</v>
      </c>
      <c r="I141" s="37">
        <v>3672200</v>
      </c>
      <c r="J141" s="37">
        <v>740285</v>
      </c>
      <c r="K141" s="48"/>
      <c r="L141" s="70">
        <v>20050914</v>
      </c>
    </row>
    <row r="142" spans="1:12" ht="15">
      <c r="A142" s="7">
        <v>112</v>
      </c>
      <c r="B142" s="17" t="s">
        <v>1207</v>
      </c>
      <c r="C142" s="18" t="s">
        <v>1208</v>
      </c>
      <c r="D142" s="17" t="s">
        <v>1152</v>
      </c>
      <c r="E142" s="18" t="s">
        <v>1209</v>
      </c>
      <c r="F142" s="52">
        <f t="shared" si="1"/>
        <v>7218658</v>
      </c>
      <c r="G142" s="37">
        <v>448475</v>
      </c>
      <c r="H142" s="37">
        <v>2956319</v>
      </c>
      <c r="I142" s="37">
        <v>380000</v>
      </c>
      <c r="J142" s="37">
        <v>3433864</v>
      </c>
      <c r="K142" s="48"/>
      <c r="L142" s="70">
        <v>20050914</v>
      </c>
    </row>
    <row r="143" spans="1:12" ht="15">
      <c r="A143" s="7">
        <v>113</v>
      </c>
      <c r="B143" s="17" t="s">
        <v>1210</v>
      </c>
      <c r="C143" s="18" t="s">
        <v>1211</v>
      </c>
      <c r="D143" s="17" t="s">
        <v>1152</v>
      </c>
      <c r="E143" s="18" t="s">
        <v>1212</v>
      </c>
      <c r="F143" s="52">
        <f t="shared" si="1"/>
        <v>17338478</v>
      </c>
      <c r="G143" s="37">
        <v>5725112</v>
      </c>
      <c r="H143" s="37">
        <v>5840504</v>
      </c>
      <c r="I143" s="37">
        <v>1342276</v>
      </c>
      <c r="J143" s="37">
        <v>4430586</v>
      </c>
      <c r="K143" s="48"/>
      <c r="L143" s="70">
        <v>20050907</v>
      </c>
    </row>
    <row r="144" spans="1:12" ht="15">
      <c r="A144" s="7">
        <v>114</v>
      </c>
      <c r="B144" s="17" t="s">
        <v>1213</v>
      </c>
      <c r="C144" s="18" t="s">
        <v>1214</v>
      </c>
      <c r="D144" s="17" t="s">
        <v>1152</v>
      </c>
      <c r="E144" s="18" t="s">
        <v>1215</v>
      </c>
      <c r="F144" s="52">
        <f t="shared" si="1"/>
        <v>1929617</v>
      </c>
      <c r="G144" s="37">
        <v>520100</v>
      </c>
      <c r="H144" s="37">
        <v>1319857</v>
      </c>
      <c r="I144" s="37">
        <v>52500</v>
      </c>
      <c r="J144" s="37">
        <v>37160</v>
      </c>
      <c r="K144" s="48"/>
      <c r="L144" s="70">
        <v>20051007</v>
      </c>
    </row>
    <row r="145" spans="1:12" ht="15">
      <c r="A145" s="7">
        <v>115</v>
      </c>
      <c r="B145" s="17" t="s">
        <v>1216</v>
      </c>
      <c r="C145" s="18" t="s">
        <v>1217</v>
      </c>
      <c r="D145" s="17" t="s">
        <v>1152</v>
      </c>
      <c r="E145" s="18" t="s">
        <v>1218</v>
      </c>
      <c r="F145" s="52">
        <f t="shared" si="1"/>
        <v>43804377</v>
      </c>
      <c r="G145" s="37">
        <v>7919049</v>
      </c>
      <c r="H145" s="37">
        <v>9791769</v>
      </c>
      <c r="I145" s="37">
        <v>439868</v>
      </c>
      <c r="J145" s="37">
        <v>25653691</v>
      </c>
      <c r="K145" s="48"/>
      <c r="L145" s="70">
        <v>20050914</v>
      </c>
    </row>
    <row r="146" spans="1:12" ht="15">
      <c r="A146" s="7">
        <v>116</v>
      </c>
      <c r="B146" s="17" t="s">
        <v>1219</v>
      </c>
      <c r="C146" s="18" t="s">
        <v>1220</v>
      </c>
      <c r="D146" s="17" t="s">
        <v>1152</v>
      </c>
      <c r="E146" s="18" t="s">
        <v>1221</v>
      </c>
      <c r="F146" s="52">
        <f t="shared" si="1"/>
        <v>7391897</v>
      </c>
      <c r="G146" s="37">
        <v>1596300</v>
      </c>
      <c r="H146" s="37">
        <v>1659318</v>
      </c>
      <c r="I146" s="37">
        <v>0</v>
      </c>
      <c r="J146" s="37">
        <v>4136279</v>
      </c>
      <c r="K146" s="48"/>
      <c r="L146" s="70">
        <v>20050914</v>
      </c>
    </row>
    <row r="147" spans="1:12" ht="15">
      <c r="A147" s="7">
        <v>117</v>
      </c>
      <c r="B147" s="17" t="s">
        <v>1222</v>
      </c>
      <c r="C147" s="18" t="s">
        <v>1223</v>
      </c>
      <c r="D147" s="17" t="s">
        <v>1152</v>
      </c>
      <c r="E147" s="18" t="s">
        <v>1224</v>
      </c>
      <c r="F147" s="52">
        <f t="shared" si="1"/>
        <v>83976536</v>
      </c>
      <c r="G147" s="37">
        <v>10999374</v>
      </c>
      <c r="H147" s="37">
        <v>6824364</v>
      </c>
      <c r="I147" s="37">
        <v>37774246</v>
      </c>
      <c r="J147" s="37">
        <v>28378552</v>
      </c>
      <c r="K147" s="48"/>
      <c r="L147" s="70">
        <v>20050907</v>
      </c>
    </row>
    <row r="148" spans="1:12" ht="15">
      <c r="A148" s="7">
        <v>118</v>
      </c>
      <c r="B148" s="17" t="s">
        <v>1225</v>
      </c>
      <c r="C148" s="18" t="s">
        <v>1226</v>
      </c>
      <c r="D148" s="17" t="s">
        <v>1152</v>
      </c>
      <c r="E148" s="18" t="s">
        <v>1227</v>
      </c>
      <c r="F148" s="52">
        <f t="shared" si="1"/>
        <v>172430</v>
      </c>
      <c r="G148" s="37">
        <v>1</v>
      </c>
      <c r="H148" s="37">
        <v>126149</v>
      </c>
      <c r="I148" s="37">
        <v>27549</v>
      </c>
      <c r="J148" s="37">
        <v>18731</v>
      </c>
      <c r="K148" s="48"/>
      <c r="L148" s="70">
        <v>20050914</v>
      </c>
    </row>
    <row r="149" spans="1:12" ht="15">
      <c r="A149" s="7">
        <v>119</v>
      </c>
      <c r="B149" s="17" t="s">
        <v>1228</v>
      </c>
      <c r="C149" s="18" t="s">
        <v>1229</v>
      </c>
      <c r="D149" s="17" t="s">
        <v>1152</v>
      </c>
      <c r="E149" s="18" t="s">
        <v>1230</v>
      </c>
      <c r="F149" s="52">
        <f t="shared" si="1"/>
        <v>2408411</v>
      </c>
      <c r="G149" s="37">
        <v>1139500</v>
      </c>
      <c r="H149" s="37">
        <v>423641</v>
      </c>
      <c r="I149" s="37">
        <v>699800</v>
      </c>
      <c r="J149" s="37">
        <v>145470</v>
      </c>
      <c r="K149" s="48"/>
      <c r="L149" s="71" t="s">
        <v>0</v>
      </c>
    </row>
    <row r="150" spans="1:12" ht="15">
      <c r="A150" s="7">
        <v>120</v>
      </c>
      <c r="B150" s="17" t="s">
        <v>1231</v>
      </c>
      <c r="C150" s="18" t="s">
        <v>1232</v>
      </c>
      <c r="D150" s="17" t="s">
        <v>1152</v>
      </c>
      <c r="E150" s="18" t="s">
        <v>1233</v>
      </c>
      <c r="F150" s="52">
        <f t="shared" si="1"/>
        <v>2408428</v>
      </c>
      <c r="G150" s="37">
        <v>129500</v>
      </c>
      <c r="H150" s="37">
        <v>1086299</v>
      </c>
      <c r="I150" s="37">
        <v>484600</v>
      </c>
      <c r="J150" s="37">
        <v>708029</v>
      </c>
      <c r="K150" s="48"/>
      <c r="L150" s="70">
        <v>20050907</v>
      </c>
    </row>
    <row r="151" spans="1:12" ht="15">
      <c r="A151" s="7">
        <v>121</v>
      </c>
      <c r="B151" s="17" t="s">
        <v>1234</v>
      </c>
      <c r="C151" s="18" t="s">
        <v>1235</v>
      </c>
      <c r="D151" s="17" t="s">
        <v>1152</v>
      </c>
      <c r="E151" s="18" t="s">
        <v>1236</v>
      </c>
      <c r="F151" s="52">
        <f t="shared" si="1"/>
        <v>841057</v>
      </c>
      <c r="G151" s="37">
        <v>535850</v>
      </c>
      <c r="H151" s="37">
        <v>162057</v>
      </c>
      <c r="I151" s="37">
        <v>90000</v>
      </c>
      <c r="J151" s="37">
        <v>53150</v>
      </c>
      <c r="K151" s="48"/>
      <c r="L151" s="70">
        <v>20051007</v>
      </c>
    </row>
    <row r="152" spans="1:12" ht="15">
      <c r="A152" s="7">
        <v>122</v>
      </c>
      <c r="B152" s="17" t="s">
        <v>1237</v>
      </c>
      <c r="C152" s="18" t="s">
        <v>1238</v>
      </c>
      <c r="D152" s="17" t="s">
        <v>1152</v>
      </c>
      <c r="E152" s="18" t="s">
        <v>1239</v>
      </c>
      <c r="F152" s="52">
        <f t="shared" si="1"/>
        <v>14277576</v>
      </c>
      <c r="G152" s="37">
        <v>7715505</v>
      </c>
      <c r="H152" s="37">
        <v>3593160</v>
      </c>
      <c r="I152" s="37">
        <v>96760</v>
      </c>
      <c r="J152" s="37">
        <v>2872151</v>
      </c>
      <c r="K152" s="48"/>
      <c r="L152" s="70">
        <v>20050914</v>
      </c>
    </row>
    <row r="153" spans="1:12" ht="15">
      <c r="A153" s="7">
        <v>123</v>
      </c>
      <c r="B153" s="17" t="s">
        <v>1240</v>
      </c>
      <c r="C153" s="18" t="s">
        <v>1241</v>
      </c>
      <c r="D153" s="17" t="s">
        <v>1152</v>
      </c>
      <c r="E153" s="18" t="s">
        <v>1242</v>
      </c>
      <c r="F153" s="52">
        <f t="shared" si="1"/>
        <v>1037758</v>
      </c>
      <c r="G153" s="37">
        <v>105380</v>
      </c>
      <c r="H153" s="37">
        <v>670878</v>
      </c>
      <c r="I153" s="37">
        <v>0</v>
      </c>
      <c r="J153" s="37">
        <v>261500</v>
      </c>
      <c r="K153" s="48"/>
      <c r="L153" s="71" t="s">
        <v>0</v>
      </c>
    </row>
    <row r="154" spans="1:12" ht="15">
      <c r="A154" s="7">
        <v>124</v>
      </c>
      <c r="B154" s="17" t="s">
        <v>1243</v>
      </c>
      <c r="C154" s="18" t="s">
        <v>1244</v>
      </c>
      <c r="D154" s="17" t="s">
        <v>1152</v>
      </c>
      <c r="E154" s="18" t="s">
        <v>1245</v>
      </c>
      <c r="F154" s="52">
        <f t="shared" si="1"/>
        <v>700256</v>
      </c>
      <c r="G154" s="37">
        <v>0</v>
      </c>
      <c r="H154" s="37">
        <v>540977</v>
      </c>
      <c r="I154" s="37">
        <v>3500</v>
      </c>
      <c r="J154" s="37">
        <v>155779</v>
      </c>
      <c r="K154" s="48"/>
      <c r="L154" s="70">
        <v>20050914</v>
      </c>
    </row>
    <row r="155" spans="1:12" ht="15">
      <c r="A155" s="7">
        <v>125</v>
      </c>
      <c r="B155" s="17" t="s">
        <v>1246</v>
      </c>
      <c r="C155" s="18" t="s">
        <v>1247</v>
      </c>
      <c r="D155" s="17" t="s">
        <v>1152</v>
      </c>
      <c r="E155" s="18" t="s">
        <v>1248</v>
      </c>
      <c r="F155" s="52">
        <f t="shared" si="1"/>
        <v>2966856</v>
      </c>
      <c r="G155" s="37">
        <v>910775</v>
      </c>
      <c r="H155" s="37">
        <v>471230</v>
      </c>
      <c r="I155" s="37">
        <v>387170</v>
      </c>
      <c r="J155" s="37">
        <v>1197681</v>
      </c>
      <c r="K155" s="48"/>
      <c r="L155" s="70">
        <v>20050907</v>
      </c>
    </row>
    <row r="156" spans="1:12" ht="15">
      <c r="A156" s="7">
        <v>126</v>
      </c>
      <c r="B156" s="17" t="s">
        <v>1249</v>
      </c>
      <c r="C156" s="18" t="s">
        <v>1250</v>
      </c>
      <c r="D156" s="17" t="s">
        <v>1152</v>
      </c>
      <c r="E156" s="18" t="s">
        <v>1251</v>
      </c>
      <c r="F156" s="52">
        <f t="shared" si="1"/>
        <v>10404216</v>
      </c>
      <c r="G156" s="37">
        <v>5984175</v>
      </c>
      <c r="H156" s="37">
        <v>2187668</v>
      </c>
      <c r="I156" s="37">
        <v>1249828</v>
      </c>
      <c r="J156" s="37">
        <v>982545</v>
      </c>
      <c r="K156" s="48"/>
      <c r="L156" s="70">
        <v>20050914</v>
      </c>
    </row>
    <row r="157" spans="1:12" ht="15">
      <c r="A157" s="7">
        <v>127</v>
      </c>
      <c r="B157" s="17" t="s">
        <v>1252</v>
      </c>
      <c r="C157" s="18" t="s">
        <v>1253</v>
      </c>
      <c r="D157" s="17" t="s">
        <v>1152</v>
      </c>
      <c r="E157" s="18" t="s">
        <v>1254</v>
      </c>
      <c r="F157" s="52">
        <f t="shared" si="1"/>
        <v>4672603</v>
      </c>
      <c r="G157" s="37">
        <v>2145106</v>
      </c>
      <c r="H157" s="37">
        <v>644250</v>
      </c>
      <c r="I157" s="37">
        <v>1250444</v>
      </c>
      <c r="J157" s="37">
        <v>632803</v>
      </c>
      <c r="K157" s="48"/>
      <c r="L157" s="70">
        <v>20050914</v>
      </c>
    </row>
    <row r="158" spans="1:12" ht="15">
      <c r="A158" s="7">
        <v>128</v>
      </c>
      <c r="B158" s="17" t="s">
        <v>1255</v>
      </c>
      <c r="C158" s="18" t="s">
        <v>1256</v>
      </c>
      <c r="D158" s="17" t="s">
        <v>1152</v>
      </c>
      <c r="E158" s="18" t="s">
        <v>1257</v>
      </c>
      <c r="F158" s="52">
        <f t="shared" si="1"/>
        <v>4408949</v>
      </c>
      <c r="G158" s="37">
        <v>1165325</v>
      </c>
      <c r="H158" s="37">
        <v>1255764</v>
      </c>
      <c r="I158" s="37">
        <v>300842</v>
      </c>
      <c r="J158" s="37">
        <v>1687018</v>
      </c>
      <c r="K158" s="48"/>
      <c r="L158" s="70">
        <v>20051007</v>
      </c>
    </row>
    <row r="159" spans="1:12" ht="15">
      <c r="A159" s="7">
        <v>129</v>
      </c>
      <c r="B159" s="17" t="s">
        <v>1258</v>
      </c>
      <c r="C159" s="18" t="s">
        <v>1259</v>
      </c>
      <c r="D159" s="17" t="s">
        <v>1152</v>
      </c>
      <c r="E159" s="18" t="s">
        <v>1139</v>
      </c>
      <c r="F159" s="52">
        <f aca="true" t="shared" si="2" ref="F159:F222">G159+H159+I159+J159</f>
        <v>402850</v>
      </c>
      <c r="G159" s="37">
        <v>180000</v>
      </c>
      <c r="H159" s="37">
        <v>169300</v>
      </c>
      <c r="I159" s="37">
        <v>9000</v>
      </c>
      <c r="J159" s="37">
        <v>44550</v>
      </c>
      <c r="K159" s="48"/>
      <c r="L159" s="70">
        <v>20051007</v>
      </c>
    </row>
    <row r="160" spans="1:12" ht="15">
      <c r="A160" s="7">
        <v>130</v>
      </c>
      <c r="B160" s="17" t="s">
        <v>1260</v>
      </c>
      <c r="C160" s="18" t="s">
        <v>1261</v>
      </c>
      <c r="D160" s="17" t="s">
        <v>1152</v>
      </c>
      <c r="E160" s="18" t="s">
        <v>1262</v>
      </c>
      <c r="F160" s="52">
        <f t="shared" si="2"/>
        <v>10135147</v>
      </c>
      <c r="G160" s="37">
        <v>3447200</v>
      </c>
      <c r="H160" s="37">
        <v>1524134</v>
      </c>
      <c r="I160" s="37">
        <v>2394175</v>
      </c>
      <c r="J160" s="37">
        <v>2769638</v>
      </c>
      <c r="K160" s="48"/>
      <c r="L160" s="70">
        <v>20050907</v>
      </c>
    </row>
    <row r="161" spans="1:12" ht="15">
      <c r="A161" s="7">
        <v>131</v>
      </c>
      <c r="B161" s="17" t="s">
        <v>1263</v>
      </c>
      <c r="C161" s="18" t="s">
        <v>1264</v>
      </c>
      <c r="D161" s="17" t="s">
        <v>1152</v>
      </c>
      <c r="E161" s="18" t="s">
        <v>1265</v>
      </c>
      <c r="F161" s="52">
        <f t="shared" si="2"/>
        <v>6622460</v>
      </c>
      <c r="G161" s="37">
        <v>452370</v>
      </c>
      <c r="H161" s="37">
        <v>3583477</v>
      </c>
      <c r="I161" s="37">
        <v>0</v>
      </c>
      <c r="J161" s="37">
        <v>2586613</v>
      </c>
      <c r="K161" s="48"/>
      <c r="L161" s="70">
        <v>20050914</v>
      </c>
    </row>
    <row r="162" spans="1:12" ht="15">
      <c r="A162" s="7">
        <v>132</v>
      </c>
      <c r="B162" s="17" t="s">
        <v>1266</v>
      </c>
      <c r="C162" s="18" t="s">
        <v>1267</v>
      </c>
      <c r="D162" s="17" t="s">
        <v>1152</v>
      </c>
      <c r="E162" s="18" t="s">
        <v>1268</v>
      </c>
      <c r="F162" s="52">
        <f t="shared" si="2"/>
        <v>869464</v>
      </c>
      <c r="G162" s="37">
        <v>605000</v>
      </c>
      <c r="H162" s="37">
        <v>200900</v>
      </c>
      <c r="I162" s="37">
        <v>3300</v>
      </c>
      <c r="J162" s="37">
        <v>60264</v>
      </c>
      <c r="K162" s="48"/>
      <c r="L162" s="70">
        <v>20051007</v>
      </c>
    </row>
    <row r="163" spans="1:12" ht="15">
      <c r="A163" s="7">
        <v>133</v>
      </c>
      <c r="B163" s="17" t="s">
        <v>1269</v>
      </c>
      <c r="C163" s="18" t="s">
        <v>1270</v>
      </c>
      <c r="D163" s="17" t="s">
        <v>1152</v>
      </c>
      <c r="E163" s="18" t="s">
        <v>1271</v>
      </c>
      <c r="F163" s="52">
        <f t="shared" si="2"/>
        <v>485294</v>
      </c>
      <c r="G163" s="37">
        <v>411750</v>
      </c>
      <c r="H163" s="37">
        <v>44044</v>
      </c>
      <c r="I163" s="37">
        <v>13500</v>
      </c>
      <c r="J163" s="37">
        <v>16000</v>
      </c>
      <c r="K163" s="48"/>
      <c r="L163" s="70">
        <v>20050914</v>
      </c>
    </row>
    <row r="164" spans="1:12" ht="15">
      <c r="A164" s="7">
        <v>134</v>
      </c>
      <c r="B164" s="17" t="s">
        <v>1273</v>
      </c>
      <c r="C164" s="18" t="s">
        <v>1274</v>
      </c>
      <c r="D164" s="17" t="s">
        <v>1272</v>
      </c>
      <c r="E164" s="18" t="s">
        <v>1275</v>
      </c>
      <c r="F164" s="52">
        <f t="shared" si="2"/>
        <v>11214959</v>
      </c>
      <c r="G164" s="37">
        <v>0</v>
      </c>
      <c r="H164" s="37">
        <v>1492040</v>
      </c>
      <c r="I164" s="37">
        <v>7295434</v>
      </c>
      <c r="J164" s="37">
        <v>2427485</v>
      </c>
      <c r="K164" s="48"/>
      <c r="L164" s="70">
        <v>20050907</v>
      </c>
    </row>
    <row r="165" spans="1:12" ht="15">
      <c r="A165" s="7">
        <v>135</v>
      </c>
      <c r="B165" s="17" t="s">
        <v>1276</v>
      </c>
      <c r="C165" s="18" t="s">
        <v>1277</v>
      </c>
      <c r="D165" s="17" t="s">
        <v>1272</v>
      </c>
      <c r="E165" s="18" t="s">
        <v>1278</v>
      </c>
      <c r="F165" s="52">
        <f t="shared" si="2"/>
        <v>154325</v>
      </c>
      <c r="G165" s="37">
        <v>0</v>
      </c>
      <c r="H165" s="37">
        <v>141550</v>
      </c>
      <c r="I165" s="37">
        <v>0</v>
      </c>
      <c r="J165" s="37">
        <v>12775</v>
      </c>
      <c r="K165" s="48"/>
      <c r="L165" s="70">
        <v>20050907</v>
      </c>
    </row>
    <row r="166" spans="1:12" ht="15">
      <c r="A166" s="7">
        <v>136</v>
      </c>
      <c r="B166" s="17" t="s">
        <v>1279</v>
      </c>
      <c r="C166" s="18" t="s">
        <v>1280</v>
      </c>
      <c r="D166" s="17" t="s">
        <v>1272</v>
      </c>
      <c r="E166" s="18" t="s">
        <v>1281</v>
      </c>
      <c r="F166" s="52">
        <f t="shared" si="2"/>
        <v>3722831</v>
      </c>
      <c r="G166" s="37">
        <v>730884</v>
      </c>
      <c r="H166" s="37">
        <v>2742207</v>
      </c>
      <c r="I166" s="37">
        <v>0</v>
      </c>
      <c r="J166" s="37">
        <v>249740</v>
      </c>
      <c r="K166" s="48"/>
      <c r="L166" s="70">
        <v>20051007</v>
      </c>
    </row>
    <row r="167" spans="1:12" ht="15">
      <c r="A167" s="7">
        <v>137</v>
      </c>
      <c r="B167" s="17" t="s">
        <v>1282</v>
      </c>
      <c r="C167" s="18" t="s">
        <v>1283</v>
      </c>
      <c r="D167" s="17" t="s">
        <v>1272</v>
      </c>
      <c r="E167" s="18" t="s">
        <v>1284</v>
      </c>
      <c r="F167" s="52">
        <f t="shared" si="2"/>
        <v>4155766</v>
      </c>
      <c r="G167" s="37">
        <v>196652</v>
      </c>
      <c r="H167" s="37">
        <v>1944129</v>
      </c>
      <c r="I167" s="37">
        <v>65900</v>
      </c>
      <c r="J167" s="37">
        <v>1949085</v>
      </c>
      <c r="K167" s="48"/>
      <c r="L167" s="70">
        <v>20050914</v>
      </c>
    </row>
    <row r="168" spans="1:12" ht="15">
      <c r="A168" s="7">
        <v>138</v>
      </c>
      <c r="B168" s="17" t="s">
        <v>1285</v>
      </c>
      <c r="C168" s="18" t="s">
        <v>1286</v>
      </c>
      <c r="D168" s="17" t="s">
        <v>1272</v>
      </c>
      <c r="E168" s="18" t="s">
        <v>1287</v>
      </c>
      <c r="F168" s="52">
        <f t="shared" si="2"/>
        <v>8345176</v>
      </c>
      <c r="G168" s="37">
        <v>4560905</v>
      </c>
      <c r="H168" s="37">
        <v>1424029</v>
      </c>
      <c r="I168" s="37">
        <v>1497700</v>
      </c>
      <c r="J168" s="37">
        <v>862542</v>
      </c>
      <c r="K168" s="48"/>
      <c r="L168" s="70">
        <v>20050907</v>
      </c>
    </row>
    <row r="169" spans="1:12" ht="15">
      <c r="A169" s="7">
        <v>139</v>
      </c>
      <c r="B169" s="17" t="s">
        <v>1288</v>
      </c>
      <c r="C169" s="18" t="s">
        <v>1289</v>
      </c>
      <c r="D169" s="17" t="s">
        <v>1272</v>
      </c>
      <c r="E169" s="18" t="s">
        <v>1290</v>
      </c>
      <c r="F169" s="52">
        <f t="shared" si="2"/>
        <v>4045498</v>
      </c>
      <c r="G169" s="37">
        <v>487670</v>
      </c>
      <c r="H169" s="37">
        <v>621431</v>
      </c>
      <c r="I169" s="37">
        <v>1174256</v>
      </c>
      <c r="J169" s="37">
        <v>1762141</v>
      </c>
      <c r="K169" s="48"/>
      <c r="L169" s="70">
        <v>20051007</v>
      </c>
    </row>
    <row r="170" spans="1:12" ht="15">
      <c r="A170" s="7">
        <v>140</v>
      </c>
      <c r="B170" s="17" t="s">
        <v>1291</v>
      </c>
      <c r="C170" s="18" t="s">
        <v>1292</v>
      </c>
      <c r="D170" s="17" t="s">
        <v>1272</v>
      </c>
      <c r="E170" s="18" t="s">
        <v>1293</v>
      </c>
      <c r="F170" s="52">
        <f t="shared" si="2"/>
        <v>371990</v>
      </c>
      <c r="G170" s="37">
        <v>100000</v>
      </c>
      <c r="H170" s="37">
        <v>247139</v>
      </c>
      <c r="I170" s="37">
        <v>0</v>
      </c>
      <c r="J170" s="37">
        <v>24851</v>
      </c>
      <c r="K170" s="48"/>
      <c r="L170" s="70">
        <v>20050914</v>
      </c>
    </row>
    <row r="171" spans="1:12" ht="15">
      <c r="A171" s="7">
        <v>141</v>
      </c>
      <c r="B171" s="17" t="s">
        <v>1294</v>
      </c>
      <c r="C171" s="18" t="s">
        <v>1295</v>
      </c>
      <c r="D171" s="17" t="s">
        <v>1272</v>
      </c>
      <c r="E171" s="18" t="s">
        <v>1296</v>
      </c>
      <c r="F171" s="52">
        <f t="shared" si="2"/>
        <v>47024656</v>
      </c>
      <c r="G171" s="37">
        <v>7283256</v>
      </c>
      <c r="H171" s="37">
        <v>7655348</v>
      </c>
      <c r="I171" s="37">
        <v>9809300</v>
      </c>
      <c r="J171" s="37">
        <v>22276752</v>
      </c>
      <c r="K171" s="48"/>
      <c r="L171" s="70">
        <v>20050907</v>
      </c>
    </row>
    <row r="172" spans="1:12" ht="15">
      <c r="A172" s="7">
        <v>142</v>
      </c>
      <c r="B172" s="17" t="s">
        <v>1297</v>
      </c>
      <c r="C172" s="18" t="s">
        <v>1298</v>
      </c>
      <c r="D172" s="17" t="s">
        <v>1272</v>
      </c>
      <c r="E172" s="18" t="s">
        <v>1299</v>
      </c>
      <c r="F172" s="52">
        <f t="shared" si="2"/>
        <v>75118408</v>
      </c>
      <c r="G172" s="37">
        <v>10673474</v>
      </c>
      <c r="H172" s="37">
        <v>12385277</v>
      </c>
      <c r="I172" s="37">
        <v>30112275</v>
      </c>
      <c r="J172" s="37">
        <v>21947382</v>
      </c>
      <c r="K172" s="48"/>
      <c r="L172" s="70">
        <v>20050907</v>
      </c>
    </row>
    <row r="173" spans="1:12" ht="15">
      <c r="A173" s="7">
        <v>143</v>
      </c>
      <c r="B173" s="17" t="s">
        <v>1300</v>
      </c>
      <c r="C173" s="18" t="s">
        <v>1301</v>
      </c>
      <c r="D173" s="17" t="s">
        <v>1272</v>
      </c>
      <c r="E173" s="18" t="s">
        <v>1302</v>
      </c>
      <c r="F173" s="52">
        <f t="shared" si="2"/>
        <v>326329</v>
      </c>
      <c r="G173" s="37">
        <v>78950</v>
      </c>
      <c r="H173" s="37">
        <v>111269</v>
      </c>
      <c r="I173" s="37">
        <v>111000</v>
      </c>
      <c r="J173" s="37">
        <v>25110</v>
      </c>
      <c r="K173" s="48"/>
      <c r="L173" s="70">
        <v>20050907</v>
      </c>
    </row>
    <row r="174" spans="1:12" ht="15">
      <c r="A174" s="7">
        <v>144</v>
      </c>
      <c r="B174" s="17" t="s">
        <v>1303</v>
      </c>
      <c r="C174" s="18" t="s">
        <v>1304</v>
      </c>
      <c r="D174" s="17" t="s">
        <v>1272</v>
      </c>
      <c r="E174" s="18" t="s">
        <v>1305</v>
      </c>
      <c r="F174" s="52">
        <f t="shared" si="2"/>
        <v>770717</v>
      </c>
      <c r="G174" s="37">
        <v>154199</v>
      </c>
      <c r="H174" s="37">
        <v>494679</v>
      </c>
      <c r="I174" s="37">
        <v>17000</v>
      </c>
      <c r="J174" s="37">
        <v>104839</v>
      </c>
      <c r="K174" s="48"/>
      <c r="L174" s="70">
        <v>20050914</v>
      </c>
    </row>
    <row r="175" spans="1:12" ht="15">
      <c r="A175" s="7">
        <v>145</v>
      </c>
      <c r="B175" s="17" t="s">
        <v>1306</v>
      </c>
      <c r="C175" s="18" t="s">
        <v>1307</v>
      </c>
      <c r="D175" s="17" t="s">
        <v>1272</v>
      </c>
      <c r="E175" s="18" t="s">
        <v>1308</v>
      </c>
      <c r="F175" s="52">
        <f t="shared" si="2"/>
        <v>3864905</v>
      </c>
      <c r="G175" s="37">
        <v>0</v>
      </c>
      <c r="H175" s="37">
        <v>2259656</v>
      </c>
      <c r="I175" s="37">
        <v>33000</v>
      </c>
      <c r="J175" s="37">
        <v>1572249</v>
      </c>
      <c r="K175" s="48"/>
      <c r="L175" s="70">
        <v>20050907</v>
      </c>
    </row>
    <row r="176" spans="1:12" ht="15">
      <c r="A176" s="7">
        <v>146</v>
      </c>
      <c r="B176" s="17" t="s">
        <v>1309</v>
      </c>
      <c r="C176" s="18" t="s">
        <v>1310</v>
      </c>
      <c r="D176" s="17" t="s">
        <v>1272</v>
      </c>
      <c r="E176" s="18" t="s">
        <v>1311</v>
      </c>
      <c r="F176" s="52">
        <f t="shared" si="2"/>
        <v>1209547</v>
      </c>
      <c r="G176" s="37">
        <v>203730</v>
      </c>
      <c r="H176" s="37">
        <v>436724</v>
      </c>
      <c r="I176" s="37">
        <v>244050</v>
      </c>
      <c r="J176" s="37">
        <v>325043</v>
      </c>
      <c r="K176" s="48"/>
      <c r="L176" s="70">
        <v>20050914</v>
      </c>
    </row>
    <row r="177" spans="1:12" ht="15">
      <c r="A177" s="7">
        <v>147</v>
      </c>
      <c r="B177" s="17" t="s">
        <v>1312</v>
      </c>
      <c r="C177" s="18" t="s">
        <v>1313</v>
      </c>
      <c r="D177" s="17" t="s">
        <v>1272</v>
      </c>
      <c r="E177" s="18" t="s">
        <v>1314</v>
      </c>
      <c r="F177" s="52">
        <f t="shared" si="2"/>
        <v>1821112</v>
      </c>
      <c r="G177" s="37">
        <v>144905</v>
      </c>
      <c r="H177" s="37">
        <v>1151691</v>
      </c>
      <c r="I177" s="37">
        <v>96000</v>
      </c>
      <c r="J177" s="37">
        <v>428516</v>
      </c>
      <c r="K177" s="48"/>
      <c r="L177" s="70">
        <v>20051007</v>
      </c>
    </row>
    <row r="178" spans="1:12" ht="15">
      <c r="A178" s="7">
        <v>148</v>
      </c>
      <c r="B178" s="17" t="s">
        <v>1315</v>
      </c>
      <c r="C178" s="18" t="s">
        <v>1316</v>
      </c>
      <c r="D178" s="17" t="s">
        <v>1272</v>
      </c>
      <c r="E178" s="18" t="s">
        <v>1317</v>
      </c>
      <c r="F178" s="52">
        <f t="shared" si="2"/>
        <v>42044125</v>
      </c>
      <c r="G178" s="37">
        <v>19045963</v>
      </c>
      <c r="H178" s="37">
        <v>7789167</v>
      </c>
      <c r="I178" s="37">
        <v>5245012</v>
      </c>
      <c r="J178" s="37">
        <v>9963983</v>
      </c>
      <c r="K178" s="48"/>
      <c r="L178" s="70">
        <v>20050914</v>
      </c>
    </row>
    <row r="179" spans="1:12" ht="15">
      <c r="A179" s="7">
        <v>149</v>
      </c>
      <c r="B179" s="17" t="s">
        <v>1318</v>
      </c>
      <c r="C179" s="18" t="s">
        <v>1319</v>
      </c>
      <c r="D179" s="17" t="s">
        <v>1272</v>
      </c>
      <c r="E179" s="18" t="s">
        <v>1320</v>
      </c>
      <c r="F179" s="52">
        <f t="shared" si="2"/>
        <v>7288286</v>
      </c>
      <c r="G179" s="37">
        <v>1352050</v>
      </c>
      <c r="H179" s="37">
        <v>4039608</v>
      </c>
      <c r="I179" s="37">
        <v>51900</v>
      </c>
      <c r="J179" s="37">
        <v>1844728</v>
      </c>
      <c r="K179" s="48"/>
      <c r="L179" s="70">
        <v>20050907</v>
      </c>
    </row>
    <row r="180" spans="1:12" ht="15">
      <c r="A180" s="7">
        <v>150</v>
      </c>
      <c r="B180" s="17" t="s">
        <v>1321</v>
      </c>
      <c r="C180" s="18" t="s">
        <v>1322</v>
      </c>
      <c r="D180" s="17" t="s">
        <v>1272</v>
      </c>
      <c r="E180" s="18" t="s">
        <v>1323</v>
      </c>
      <c r="F180" s="52">
        <f t="shared" si="2"/>
        <v>14111092</v>
      </c>
      <c r="G180" s="37">
        <v>1810060</v>
      </c>
      <c r="H180" s="37">
        <v>6677062</v>
      </c>
      <c r="I180" s="37">
        <v>0</v>
      </c>
      <c r="J180" s="37">
        <v>5623970</v>
      </c>
      <c r="K180" s="48"/>
      <c r="L180" s="70">
        <v>20050914</v>
      </c>
    </row>
    <row r="181" spans="1:12" ht="15">
      <c r="A181" s="7">
        <v>151</v>
      </c>
      <c r="B181" s="17" t="s">
        <v>1324</v>
      </c>
      <c r="C181" s="18" t="s">
        <v>1325</v>
      </c>
      <c r="D181" s="17" t="s">
        <v>1272</v>
      </c>
      <c r="E181" s="18" t="s">
        <v>1326</v>
      </c>
      <c r="F181" s="52">
        <f t="shared" si="2"/>
        <v>4516988</v>
      </c>
      <c r="G181" s="37">
        <v>1470459</v>
      </c>
      <c r="H181" s="37">
        <v>3042629</v>
      </c>
      <c r="I181" s="37">
        <v>0</v>
      </c>
      <c r="J181" s="37">
        <v>3900</v>
      </c>
      <c r="K181" s="48"/>
      <c r="L181" s="70">
        <v>20050914</v>
      </c>
    </row>
    <row r="182" spans="1:12" ht="15">
      <c r="A182" s="7">
        <v>152</v>
      </c>
      <c r="B182" s="17" t="s">
        <v>1327</v>
      </c>
      <c r="C182" s="18" t="s">
        <v>1328</v>
      </c>
      <c r="D182" s="17" t="s">
        <v>1272</v>
      </c>
      <c r="E182" s="18" t="s">
        <v>1329</v>
      </c>
      <c r="F182" s="52">
        <f t="shared" si="2"/>
        <v>43745</v>
      </c>
      <c r="G182" s="37">
        <v>0</v>
      </c>
      <c r="H182" s="37">
        <v>26850</v>
      </c>
      <c r="I182" s="37">
        <v>0</v>
      </c>
      <c r="J182" s="37">
        <v>16895</v>
      </c>
      <c r="K182" s="48"/>
      <c r="L182" s="71" t="s">
        <v>0</v>
      </c>
    </row>
    <row r="183" spans="1:12" ht="15">
      <c r="A183" s="7">
        <v>153</v>
      </c>
      <c r="B183" s="17" t="s">
        <v>1330</v>
      </c>
      <c r="C183" s="18" t="s">
        <v>1331</v>
      </c>
      <c r="D183" s="17" t="s">
        <v>1272</v>
      </c>
      <c r="E183" s="18" t="s">
        <v>1332</v>
      </c>
      <c r="F183" s="52">
        <f t="shared" si="2"/>
        <v>400588</v>
      </c>
      <c r="G183" s="37">
        <v>0</v>
      </c>
      <c r="H183" s="37">
        <v>373828</v>
      </c>
      <c r="I183" s="37">
        <v>0</v>
      </c>
      <c r="J183" s="37">
        <v>26760</v>
      </c>
      <c r="K183" s="48"/>
      <c r="L183" s="71" t="s">
        <v>0</v>
      </c>
    </row>
    <row r="184" spans="1:12" ht="15">
      <c r="A184" s="7">
        <v>154</v>
      </c>
      <c r="B184" s="17" t="s">
        <v>1333</v>
      </c>
      <c r="C184" s="18" t="s">
        <v>1334</v>
      </c>
      <c r="D184" s="17" t="s">
        <v>1272</v>
      </c>
      <c r="E184" s="18" t="s">
        <v>1335</v>
      </c>
      <c r="F184" s="52">
        <f t="shared" si="2"/>
        <v>5961602</v>
      </c>
      <c r="G184" s="37">
        <v>3306786</v>
      </c>
      <c r="H184" s="37">
        <v>298046</v>
      </c>
      <c r="I184" s="37">
        <v>344745</v>
      </c>
      <c r="J184" s="37">
        <v>2012025</v>
      </c>
      <c r="K184" s="48"/>
      <c r="L184" s="70">
        <v>20050907</v>
      </c>
    </row>
    <row r="185" spans="1:12" ht="15">
      <c r="A185" s="7">
        <v>155</v>
      </c>
      <c r="B185" s="17" t="s">
        <v>1336</v>
      </c>
      <c r="C185" s="18" t="s">
        <v>1337</v>
      </c>
      <c r="D185" s="17" t="s">
        <v>1272</v>
      </c>
      <c r="E185" s="18" t="s">
        <v>1338</v>
      </c>
      <c r="F185" s="52">
        <f t="shared" si="2"/>
        <v>1997062</v>
      </c>
      <c r="G185" s="37">
        <v>416600</v>
      </c>
      <c r="H185" s="37">
        <v>558695</v>
      </c>
      <c r="I185" s="37">
        <v>53253</v>
      </c>
      <c r="J185" s="37">
        <v>968514</v>
      </c>
      <c r="K185" s="48"/>
      <c r="L185" s="70">
        <v>20050914</v>
      </c>
    </row>
    <row r="186" spans="1:12" ht="15">
      <c r="A186" s="7">
        <v>156</v>
      </c>
      <c r="B186" s="17" t="s">
        <v>1339</v>
      </c>
      <c r="C186" s="18" t="s">
        <v>1340</v>
      </c>
      <c r="D186" s="17" t="s">
        <v>1272</v>
      </c>
      <c r="E186" s="18" t="s">
        <v>1341</v>
      </c>
      <c r="F186" s="52">
        <f t="shared" si="2"/>
        <v>1240268</v>
      </c>
      <c r="G186" s="37">
        <v>291003</v>
      </c>
      <c r="H186" s="37">
        <v>436915</v>
      </c>
      <c r="I186" s="37">
        <v>25000</v>
      </c>
      <c r="J186" s="37">
        <v>487350</v>
      </c>
      <c r="K186" s="48"/>
      <c r="L186" s="70">
        <v>20050914</v>
      </c>
    </row>
    <row r="187" spans="1:12" ht="15">
      <c r="A187" s="7">
        <v>157</v>
      </c>
      <c r="B187" s="17" t="s">
        <v>1342</v>
      </c>
      <c r="C187" s="18" t="s">
        <v>1343</v>
      </c>
      <c r="D187" s="17" t="s">
        <v>1272</v>
      </c>
      <c r="E187" s="18" t="s">
        <v>1344</v>
      </c>
      <c r="F187" s="52">
        <f t="shared" si="2"/>
        <v>967193</v>
      </c>
      <c r="G187" s="37">
        <v>160000</v>
      </c>
      <c r="H187" s="37">
        <v>500198</v>
      </c>
      <c r="I187" s="37">
        <v>0</v>
      </c>
      <c r="J187" s="37">
        <v>306995</v>
      </c>
      <c r="K187" s="48"/>
      <c r="L187" s="71" t="s">
        <v>0</v>
      </c>
    </row>
    <row r="188" spans="1:12" ht="15">
      <c r="A188" s="7">
        <v>158</v>
      </c>
      <c r="B188" s="17" t="s">
        <v>1345</v>
      </c>
      <c r="C188" s="18" t="s">
        <v>1346</v>
      </c>
      <c r="D188" s="17" t="s">
        <v>1272</v>
      </c>
      <c r="E188" s="18" t="s">
        <v>1347</v>
      </c>
      <c r="F188" s="52">
        <f t="shared" si="2"/>
        <v>957861</v>
      </c>
      <c r="G188" s="37">
        <v>0</v>
      </c>
      <c r="H188" s="37">
        <v>743591</v>
      </c>
      <c r="I188" s="37">
        <v>73000</v>
      </c>
      <c r="J188" s="37">
        <v>141270</v>
      </c>
      <c r="K188" s="48"/>
      <c r="L188" s="70">
        <v>20050914</v>
      </c>
    </row>
    <row r="189" spans="1:12" ht="15">
      <c r="A189" s="7">
        <v>159</v>
      </c>
      <c r="B189" s="17" t="s">
        <v>1348</v>
      </c>
      <c r="C189" s="18" t="s">
        <v>1349</v>
      </c>
      <c r="D189" s="17" t="s">
        <v>1272</v>
      </c>
      <c r="E189" s="18" t="s">
        <v>1350</v>
      </c>
      <c r="F189" s="52">
        <f t="shared" si="2"/>
        <v>679667</v>
      </c>
      <c r="G189" s="37">
        <v>0</v>
      </c>
      <c r="H189" s="37">
        <v>575517</v>
      </c>
      <c r="I189" s="37">
        <v>0</v>
      </c>
      <c r="J189" s="37">
        <v>104150</v>
      </c>
      <c r="K189" s="48"/>
      <c r="L189" s="70">
        <v>20050914</v>
      </c>
    </row>
    <row r="190" spans="1:12" ht="15">
      <c r="A190" s="7">
        <v>160</v>
      </c>
      <c r="B190" s="17" t="s">
        <v>1351</v>
      </c>
      <c r="C190" s="18" t="s">
        <v>1352</v>
      </c>
      <c r="D190" s="17" t="s">
        <v>1272</v>
      </c>
      <c r="E190" s="18" t="s">
        <v>1353</v>
      </c>
      <c r="F190" s="52">
        <f t="shared" si="2"/>
        <v>8821133</v>
      </c>
      <c r="G190" s="37">
        <v>926000</v>
      </c>
      <c r="H190" s="37">
        <v>2616514</v>
      </c>
      <c r="I190" s="37">
        <v>1194551</v>
      </c>
      <c r="J190" s="37">
        <v>4084068</v>
      </c>
      <c r="K190" s="48"/>
      <c r="L190" s="70">
        <v>20050914</v>
      </c>
    </row>
    <row r="191" spans="1:12" ht="15">
      <c r="A191" s="7">
        <v>161</v>
      </c>
      <c r="B191" s="17" t="s">
        <v>1354</v>
      </c>
      <c r="C191" s="18" t="s">
        <v>1355</v>
      </c>
      <c r="D191" s="17" t="s">
        <v>1272</v>
      </c>
      <c r="E191" s="18" t="s">
        <v>1356</v>
      </c>
      <c r="F191" s="52">
        <f t="shared" si="2"/>
        <v>3267644</v>
      </c>
      <c r="G191" s="37">
        <v>2371000</v>
      </c>
      <c r="H191" s="37">
        <v>748649</v>
      </c>
      <c r="I191" s="37">
        <v>68050</v>
      </c>
      <c r="J191" s="37">
        <v>79945</v>
      </c>
      <c r="K191" s="48"/>
      <c r="L191" s="70">
        <v>20050907</v>
      </c>
    </row>
    <row r="192" spans="1:12" ht="15">
      <c r="A192" s="7">
        <v>162</v>
      </c>
      <c r="B192" s="17" t="s">
        <v>1357</v>
      </c>
      <c r="C192" s="18" t="s">
        <v>1358</v>
      </c>
      <c r="D192" s="17" t="s">
        <v>1272</v>
      </c>
      <c r="E192" s="18" t="s">
        <v>1359</v>
      </c>
      <c r="F192" s="52">
        <f t="shared" si="2"/>
        <v>588050</v>
      </c>
      <c r="G192" s="37">
        <v>576750</v>
      </c>
      <c r="H192" s="37">
        <v>11300</v>
      </c>
      <c r="I192" s="37">
        <v>0</v>
      </c>
      <c r="J192" s="37">
        <v>0</v>
      </c>
      <c r="K192" s="48"/>
      <c r="L192" s="70">
        <v>20050914</v>
      </c>
    </row>
    <row r="193" spans="1:12" ht="15">
      <c r="A193" s="7">
        <v>163</v>
      </c>
      <c r="B193" s="17" t="s">
        <v>1360</v>
      </c>
      <c r="C193" s="18" t="s">
        <v>1361</v>
      </c>
      <c r="D193" s="17" t="s">
        <v>1272</v>
      </c>
      <c r="E193" s="18" t="s">
        <v>1362</v>
      </c>
      <c r="F193" s="52">
        <f t="shared" si="2"/>
        <v>2784132</v>
      </c>
      <c r="G193" s="37">
        <v>749150</v>
      </c>
      <c r="H193" s="37">
        <v>1259586</v>
      </c>
      <c r="I193" s="37">
        <v>25500</v>
      </c>
      <c r="J193" s="37">
        <v>749896</v>
      </c>
      <c r="K193" s="48"/>
      <c r="L193" s="70">
        <v>20050907</v>
      </c>
    </row>
    <row r="194" spans="1:12" ht="15">
      <c r="A194" s="7">
        <v>164</v>
      </c>
      <c r="B194" s="17" t="s">
        <v>1363</v>
      </c>
      <c r="C194" s="18" t="s">
        <v>1364</v>
      </c>
      <c r="D194" s="17" t="s">
        <v>1272</v>
      </c>
      <c r="E194" s="18" t="s">
        <v>1365</v>
      </c>
      <c r="F194" s="52">
        <f t="shared" si="2"/>
        <v>1598637</v>
      </c>
      <c r="G194" s="37">
        <v>635150</v>
      </c>
      <c r="H194" s="37">
        <v>608083</v>
      </c>
      <c r="I194" s="37">
        <v>0</v>
      </c>
      <c r="J194" s="37">
        <v>355404</v>
      </c>
      <c r="K194" s="48"/>
      <c r="L194" s="70">
        <v>20050914</v>
      </c>
    </row>
    <row r="195" spans="1:12" ht="15">
      <c r="A195" s="7">
        <v>165</v>
      </c>
      <c r="B195" s="17" t="s">
        <v>1366</v>
      </c>
      <c r="C195" s="18" t="s">
        <v>1367</v>
      </c>
      <c r="D195" s="17" t="s">
        <v>1272</v>
      </c>
      <c r="E195" s="18" t="s">
        <v>1368</v>
      </c>
      <c r="F195" s="52">
        <f t="shared" si="2"/>
        <v>2231186</v>
      </c>
      <c r="G195" s="37">
        <v>101000</v>
      </c>
      <c r="H195" s="37">
        <v>855933</v>
      </c>
      <c r="I195" s="37">
        <v>131000</v>
      </c>
      <c r="J195" s="37">
        <v>1143253</v>
      </c>
      <c r="K195" s="48"/>
      <c r="L195" s="70">
        <v>20050907</v>
      </c>
    </row>
    <row r="196" spans="1:12" ht="15">
      <c r="A196" s="7">
        <v>166</v>
      </c>
      <c r="B196" s="17" t="s">
        <v>1369</v>
      </c>
      <c r="C196" s="18" t="s">
        <v>1370</v>
      </c>
      <c r="D196" s="17" t="s">
        <v>1272</v>
      </c>
      <c r="E196" s="18" t="s">
        <v>1371</v>
      </c>
      <c r="F196" s="52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48"/>
      <c r="L196" s="70">
        <v>20050907</v>
      </c>
    </row>
    <row r="197" spans="1:12" ht="15">
      <c r="A197" s="7">
        <v>167</v>
      </c>
      <c r="B197" s="17" t="s">
        <v>1372</v>
      </c>
      <c r="C197" s="18" t="s">
        <v>1373</v>
      </c>
      <c r="D197" s="17" t="s">
        <v>1272</v>
      </c>
      <c r="E197" s="18" t="s">
        <v>1374</v>
      </c>
      <c r="F197" s="52">
        <f t="shared" si="2"/>
        <v>78032635</v>
      </c>
      <c r="G197" s="37">
        <v>34820053</v>
      </c>
      <c r="H197" s="37">
        <v>3109037</v>
      </c>
      <c r="I197" s="37">
        <v>33558667</v>
      </c>
      <c r="J197" s="37">
        <v>6544878</v>
      </c>
      <c r="K197" s="48"/>
      <c r="L197" s="70">
        <v>20050914</v>
      </c>
    </row>
    <row r="198" spans="1:12" ht="15">
      <c r="A198" s="7">
        <v>168</v>
      </c>
      <c r="B198" s="17" t="s">
        <v>1375</v>
      </c>
      <c r="C198" s="18" t="s">
        <v>1376</v>
      </c>
      <c r="D198" s="17" t="s">
        <v>1272</v>
      </c>
      <c r="E198" s="18" t="s">
        <v>1377</v>
      </c>
      <c r="F198" s="52">
        <f t="shared" si="2"/>
        <v>6091534</v>
      </c>
      <c r="G198" s="37">
        <v>2487162</v>
      </c>
      <c r="H198" s="37">
        <v>1464667</v>
      </c>
      <c r="I198" s="37">
        <v>1350368</v>
      </c>
      <c r="J198" s="37">
        <v>789337</v>
      </c>
      <c r="K198" s="48"/>
      <c r="L198" s="70">
        <v>20050907</v>
      </c>
    </row>
    <row r="199" spans="1:12" ht="15">
      <c r="A199" s="7">
        <v>169</v>
      </c>
      <c r="B199" s="17" t="s">
        <v>1378</v>
      </c>
      <c r="C199" s="18" t="s">
        <v>1379</v>
      </c>
      <c r="D199" s="17" t="s">
        <v>1272</v>
      </c>
      <c r="E199" s="18" t="s">
        <v>1380</v>
      </c>
      <c r="F199" s="52">
        <f t="shared" si="2"/>
        <v>46025594</v>
      </c>
      <c r="G199" s="37">
        <v>32661410</v>
      </c>
      <c r="H199" s="37">
        <v>3941832</v>
      </c>
      <c r="I199" s="37">
        <v>4438106</v>
      </c>
      <c r="J199" s="37">
        <v>4984246</v>
      </c>
      <c r="K199" s="48"/>
      <c r="L199" s="70">
        <v>20050914</v>
      </c>
    </row>
    <row r="200" spans="1:12" ht="15">
      <c r="A200" s="7">
        <v>170</v>
      </c>
      <c r="B200" s="17" t="s">
        <v>1381</v>
      </c>
      <c r="C200" s="18" t="s">
        <v>1382</v>
      </c>
      <c r="D200" s="17" t="s">
        <v>1272</v>
      </c>
      <c r="E200" s="18" t="s">
        <v>1383</v>
      </c>
      <c r="F200" s="52">
        <f t="shared" si="2"/>
        <v>162168</v>
      </c>
      <c r="G200" s="37">
        <v>0</v>
      </c>
      <c r="H200" s="37">
        <v>159368</v>
      </c>
      <c r="I200" s="37">
        <v>0</v>
      </c>
      <c r="J200" s="37">
        <v>2800</v>
      </c>
      <c r="K200" s="48"/>
      <c r="L200" s="70">
        <v>20050907</v>
      </c>
    </row>
    <row r="201" spans="1:12" ht="15">
      <c r="A201" s="7">
        <v>171</v>
      </c>
      <c r="B201" s="17" t="s">
        <v>1385</v>
      </c>
      <c r="C201" s="18" t="s">
        <v>1386</v>
      </c>
      <c r="D201" s="17" t="s">
        <v>1384</v>
      </c>
      <c r="E201" s="18" t="s">
        <v>1387</v>
      </c>
      <c r="F201" s="52">
        <f t="shared" si="2"/>
        <v>46715941</v>
      </c>
      <c r="G201" s="37">
        <v>36524672</v>
      </c>
      <c r="H201" s="37">
        <v>3792420</v>
      </c>
      <c r="I201" s="37">
        <v>4317841</v>
      </c>
      <c r="J201" s="37">
        <v>2081008</v>
      </c>
      <c r="K201" s="48"/>
      <c r="L201" s="70">
        <v>20050907</v>
      </c>
    </row>
    <row r="202" spans="1:12" ht="15">
      <c r="A202" s="7">
        <v>172</v>
      </c>
      <c r="B202" s="17" t="s">
        <v>1388</v>
      </c>
      <c r="C202" s="18" t="s">
        <v>1389</v>
      </c>
      <c r="D202" s="17" t="s">
        <v>1384</v>
      </c>
      <c r="E202" s="18" t="s">
        <v>1390</v>
      </c>
      <c r="F202" s="52">
        <f t="shared" si="2"/>
        <v>9878046</v>
      </c>
      <c r="G202" s="37">
        <v>4535994</v>
      </c>
      <c r="H202" s="37">
        <v>4120041</v>
      </c>
      <c r="I202" s="37">
        <v>182600</v>
      </c>
      <c r="J202" s="37">
        <v>1039411</v>
      </c>
      <c r="K202" s="48"/>
      <c r="L202" s="70">
        <v>20050907</v>
      </c>
    </row>
    <row r="203" spans="1:12" ht="15">
      <c r="A203" s="7">
        <v>173</v>
      </c>
      <c r="B203" s="17" t="s">
        <v>1391</v>
      </c>
      <c r="C203" s="18" t="s">
        <v>1392</v>
      </c>
      <c r="D203" s="17" t="s">
        <v>1384</v>
      </c>
      <c r="E203" s="18" t="s">
        <v>1393</v>
      </c>
      <c r="F203" s="52">
        <f t="shared" si="2"/>
        <v>1037777</v>
      </c>
      <c r="G203" s="37">
        <v>563600</v>
      </c>
      <c r="H203" s="37">
        <v>376527</v>
      </c>
      <c r="I203" s="37">
        <v>18950</v>
      </c>
      <c r="J203" s="37">
        <v>78700</v>
      </c>
      <c r="K203" s="48"/>
      <c r="L203" s="70">
        <v>20050907</v>
      </c>
    </row>
    <row r="204" spans="1:12" ht="15">
      <c r="A204" s="7">
        <v>174</v>
      </c>
      <c r="B204" s="17" t="s">
        <v>1394</v>
      </c>
      <c r="C204" s="18" t="s">
        <v>1395</v>
      </c>
      <c r="D204" s="17" t="s">
        <v>1384</v>
      </c>
      <c r="E204" s="18" t="s">
        <v>1396</v>
      </c>
      <c r="F204" s="52">
        <f t="shared" si="2"/>
        <v>5507172</v>
      </c>
      <c r="G204" s="37">
        <v>384500</v>
      </c>
      <c r="H204" s="37">
        <v>1375467</v>
      </c>
      <c r="I204" s="37">
        <v>2285208</v>
      </c>
      <c r="J204" s="37">
        <v>1461997</v>
      </c>
      <c r="K204" s="48"/>
      <c r="L204" s="70">
        <v>20050907</v>
      </c>
    </row>
    <row r="205" spans="1:12" ht="15">
      <c r="A205" s="7">
        <v>175</v>
      </c>
      <c r="B205" s="17" t="s">
        <v>1397</v>
      </c>
      <c r="C205" s="18" t="s">
        <v>1398</v>
      </c>
      <c r="D205" s="17" t="s">
        <v>1384</v>
      </c>
      <c r="E205" s="18" t="s">
        <v>1399</v>
      </c>
      <c r="F205" s="52">
        <f t="shared" si="2"/>
        <v>20216251</v>
      </c>
      <c r="G205" s="37">
        <v>6945319</v>
      </c>
      <c r="H205" s="37">
        <v>8745347</v>
      </c>
      <c r="I205" s="37">
        <v>2778339</v>
      </c>
      <c r="J205" s="37">
        <v>1747246</v>
      </c>
      <c r="K205" s="48"/>
      <c r="L205" s="70">
        <v>20050907</v>
      </c>
    </row>
    <row r="206" spans="1:12" ht="15">
      <c r="A206" s="7">
        <v>176</v>
      </c>
      <c r="B206" s="17" t="s">
        <v>1400</v>
      </c>
      <c r="C206" s="18" t="s">
        <v>1401</v>
      </c>
      <c r="D206" s="17" t="s">
        <v>1384</v>
      </c>
      <c r="E206" s="18" t="s">
        <v>1402</v>
      </c>
      <c r="F206" s="52">
        <f t="shared" si="2"/>
        <v>39057308</v>
      </c>
      <c r="G206" s="37">
        <v>15756441</v>
      </c>
      <c r="H206" s="37">
        <v>1351182</v>
      </c>
      <c r="I206" s="37">
        <v>16709101</v>
      </c>
      <c r="J206" s="37">
        <v>5240584</v>
      </c>
      <c r="K206" s="48"/>
      <c r="L206" s="70">
        <v>20050907</v>
      </c>
    </row>
    <row r="207" spans="1:12" ht="15">
      <c r="A207" s="7">
        <v>177</v>
      </c>
      <c r="B207" s="17" t="s">
        <v>1403</v>
      </c>
      <c r="C207" s="18" t="s">
        <v>1404</v>
      </c>
      <c r="D207" s="17" t="s">
        <v>1384</v>
      </c>
      <c r="E207" s="18" t="s">
        <v>1405</v>
      </c>
      <c r="F207" s="52">
        <f t="shared" si="2"/>
        <v>37965999</v>
      </c>
      <c r="G207" s="37">
        <v>34464837</v>
      </c>
      <c r="H207" s="37">
        <v>2466588</v>
      </c>
      <c r="I207" s="37">
        <v>230100</v>
      </c>
      <c r="J207" s="37">
        <v>804474</v>
      </c>
      <c r="K207" s="48"/>
      <c r="L207" s="70">
        <v>20050907</v>
      </c>
    </row>
    <row r="208" spans="1:12" ht="15">
      <c r="A208" s="7">
        <v>178</v>
      </c>
      <c r="B208" s="17" t="s">
        <v>1406</v>
      </c>
      <c r="C208" s="18" t="s">
        <v>1407</v>
      </c>
      <c r="D208" s="17" t="s">
        <v>1384</v>
      </c>
      <c r="E208" s="18" t="s">
        <v>1408</v>
      </c>
      <c r="F208" s="52">
        <f t="shared" si="2"/>
        <v>84438601</v>
      </c>
      <c r="G208" s="37">
        <v>68927611</v>
      </c>
      <c r="H208" s="37">
        <v>10436501</v>
      </c>
      <c r="I208" s="37">
        <v>746800</v>
      </c>
      <c r="J208" s="37">
        <v>4327689</v>
      </c>
      <c r="K208" s="48"/>
      <c r="L208" s="70">
        <v>20050907</v>
      </c>
    </row>
    <row r="209" spans="1:12" ht="15">
      <c r="A209" s="7">
        <v>179</v>
      </c>
      <c r="B209" s="17" t="s">
        <v>1409</v>
      </c>
      <c r="C209" s="18" t="s">
        <v>1410</v>
      </c>
      <c r="D209" s="17" t="s">
        <v>1384</v>
      </c>
      <c r="E209" s="18" t="s">
        <v>1411</v>
      </c>
      <c r="F209" s="52">
        <f t="shared" si="2"/>
        <v>22959893</v>
      </c>
      <c r="G209" s="37">
        <v>20004146</v>
      </c>
      <c r="H209" s="37">
        <v>2325896</v>
      </c>
      <c r="I209" s="37">
        <v>147101</v>
      </c>
      <c r="J209" s="37">
        <v>482750</v>
      </c>
      <c r="K209" s="48"/>
      <c r="L209" s="70">
        <v>20050907</v>
      </c>
    </row>
    <row r="210" spans="1:12" ht="15">
      <c r="A210" s="7">
        <v>180</v>
      </c>
      <c r="B210" s="17" t="s">
        <v>1412</v>
      </c>
      <c r="C210" s="18" t="s">
        <v>1413</v>
      </c>
      <c r="D210" s="17" t="s">
        <v>1384</v>
      </c>
      <c r="E210" s="18" t="s">
        <v>1414</v>
      </c>
      <c r="F210" s="52">
        <f t="shared" si="2"/>
        <v>16560603</v>
      </c>
      <c r="G210" s="37">
        <v>11452348</v>
      </c>
      <c r="H210" s="37">
        <v>4623662</v>
      </c>
      <c r="I210" s="37">
        <v>0</v>
      </c>
      <c r="J210" s="37">
        <v>484593</v>
      </c>
      <c r="K210" s="48"/>
      <c r="L210" s="70">
        <v>20050914</v>
      </c>
    </row>
    <row r="211" spans="1:12" ht="15">
      <c r="A211" s="7">
        <v>181</v>
      </c>
      <c r="B211" s="17" t="s">
        <v>1415</v>
      </c>
      <c r="C211" s="18" t="s">
        <v>1416</v>
      </c>
      <c r="D211" s="17" t="s">
        <v>1384</v>
      </c>
      <c r="E211" s="18" t="s">
        <v>1417</v>
      </c>
      <c r="F211" s="52">
        <f t="shared" si="2"/>
        <v>16853928</v>
      </c>
      <c r="G211" s="37">
        <v>6244457</v>
      </c>
      <c r="H211" s="37">
        <v>7065353</v>
      </c>
      <c r="I211" s="37">
        <v>876436</v>
      </c>
      <c r="J211" s="37">
        <v>2667682</v>
      </c>
      <c r="K211" s="48"/>
      <c r="L211" s="70">
        <v>20050907</v>
      </c>
    </row>
    <row r="212" spans="1:12" ht="15">
      <c r="A212" s="7">
        <v>182</v>
      </c>
      <c r="B212" s="17" t="s">
        <v>1418</v>
      </c>
      <c r="C212" s="18" t="s">
        <v>1419</v>
      </c>
      <c r="D212" s="17" t="s">
        <v>1384</v>
      </c>
      <c r="E212" s="18" t="s">
        <v>1420</v>
      </c>
      <c r="F212" s="52">
        <f t="shared" si="2"/>
        <v>1502777</v>
      </c>
      <c r="G212" s="37">
        <v>267108</v>
      </c>
      <c r="H212" s="37">
        <v>1201813</v>
      </c>
      <c r="I212" s="37">
        <v>0</v>
      </c>
      <c r="J212" s="37">
        <v>33856</v>
      </c>
      <c r="K212" s="48"/>
      <c r="L212" s="70">
        <v>20050907</v>
      </c>
    </row>
    <row r="213" spans="1:12" ht="15">
      <c r="A213" s="7">
        <v>183</v>
      </c>
      <c r="B213" s="17" t="s">
        <v>1421</v>
      </c>
      <c r="C213" s="18" t="s">
        <v>1422</v>
      </c>
      <c r="D213" s="17" t="s">
        <v>1384</v>
      </c>
      <c r="E213" s="18" t="s">
        <v>1423</v>
      </c>
      <c r="F213" s="52">
        <f t="shared" si="2"/>
        <v>3228886</v>
      </c>
      <c r="G213" s="37">
        <v>2446600</v>
      </c>
      <c r="H213" s="37">
        <v>771186</v>
      </c>
      <c r="I213" s="37">
        <v>0</v>
      </c>
      <c r="J213" s="37">
        <v>11100</v>
      </c>
      <c r="K213" s="48"/>
      <c r="L213" s="70">
        <v>20050907</v>
      </c>
    </row>
    <row r="214" spans="1:12" ht="15">
      <c r="A214" s="7">
        <v>184</v>
      </c>
      <c r="B214" s="17" t="s">
        <v>1424</v>
      </c>
      <c r="C214" s="18" t="s">
        <v>1425</v>
      </c>
      <c r="D214" s="17" t="s">
        <v>1384</v>
      </c>
      <c r="E214" s="18" t="s">
        <v>1426</v>
      </c>
      <c r="F214" s="52">
        <f t="shared" si="2"/>
        <v>34728006</v>
      </c>
      <c r="G214" s="37">
        <v>31842366</v>
      </c>
      <c r="H214" s="37">
        <v>1281945</v>
      </c>
      <c r="I214" s="37">
        <v>685175</v>
      </c>
      <c r="J214" s="37">
        <v>918520</v>
      </c>
      <c r="K214" s="48"/>
      <c r="L214" s="70">
        <v>20050907</v>
      </c>
    </row>
    <row r="215" spans="1:12" ht="15">
      <c r="A215" s="7">
        <v>185</v>
      </c>
      <c r="B215" s="17" t="s">
        <v>1427</v>
      </c>
      <c r="C215" s="18" t="s">
        <v>1428</v>
      </c>
      <c r="D215" s="17" t="s">
        <v>1384</v>
      </c>
      <c r="E215" s="18" t="s">
        <v>1429</v>
      </c>
      <c r="F215" s="52">
        <f t="shared" si="2"/>
        <v>44269706</v>
      </c>
      <c r="G215" s="37">
        <v>40334131</v>
      </c>
      <c r="H215" s="37">
        <v>2712393</v>
      </c>
      <c r="I215" s="37">
        <v>0</v>
      </c>
      <c r="J215" s="37">
        <v>1223182</v>
      </c>
      <c r="K215" s="48"/>
      <c r="L215" s="70">
        <v>20050907</v>
      </c>
    </row>
    <row r="216" spans="1:12" ht="15">
      <c r="A216" s="7">
        <v>186</v>
      </c>
      <c r="B216" s="17" t="s">
        <v>1430</v>
      </c>
      <c r="C216" s="18" t="s">
        <v>1431</v>
      </c>
      <c r="D216" s="17" t="s">
        <v>1384</v>
      </c>
      <c r="E216" s="18" t="s">
        <v>1432</v>
      </c>
      <c r="F216" s="52">
        <f t="shared" si="2"/>
        <v>582956</v>
      </c>
      <c r="G216" s="37">
        <v>53000</v>
      </c>
      <c r="H216" s="37">
        <v>128451</v>
      </c>
      <c r="I216" s="37">
        <v>335000</v>
      </c>
      <c r="J216" s="37">
        <v>66505</v>
      </c>
      <c r="K216" s="48"/>
      <c r="L216" s="70">
        <v>20050907</v>
      </c>
    </row>
    <row r="217" spans="1:12" ht="15">
      <c r="A217" s="7">
        <v>187</v>
      </c>
      <c r="B217" s="17" t="s">
        <v>1434</v>
      </c>
      <c r="C217" s="18" t="s">
        <v>1435</v>
      </c>
      <c r="D217" s="17" t="s">
        <v>1433</v>
      </c>
      <c r="E217" s="18" t="s">
        <v>1436</v>
      </c>
      <c r="F217" s="52">
        <f t="shared" si="2"/>
        <v>6320401</v>
      </c>
      <c r="G217" s="37">
        <v>2368503</v>
      </c>
      <c r="H217" s="37">
        <v>1765031</v>
      </c>
      <c r="I217" s="37">
        <v>720295</v>
      </c>
      <c r="J217" s="37">
        <v>1466572</v>
      </c>
      <c r="K217" s="48"/>
      <c r="L217" s="70">
        <v>20050907</v>
      </c>
    </row>
    <row r="218" spans="1:12" ht="15">
      <c r="A218" s="7">
        <v>188</v>
      </c>
      <c r="B218" s="17" t="s">
        <v>1437</v>
      </c>
      <c r="C218" s="18" t="s">
        <v>1438</v>
      </c>
      <c r="D218" s="17" t="s">
        <v>1433</v>
      </c>
      <c r="E218" s="18" t="s">
        <v>1439</v>
      </c>
      <c r="F218" s="52">
        <f t="shared" si="2"/>
        <v>1084720</v>
      </c>
      <c r="G218" s="37">
        <v>0</v>
      </c>
      <c r="H218" s="37">
        <v>636569</v>
      </c>
      <c r="I218" s="37">
        <v>132644</v>
      </c>
      <c r="J218" s="37">
        <v>315507</v>
      </c>
      <c r="K218" s="48"/>
      <c r="L218" s="70">
        <v>20050907</v>
      </c>
    </row>
    <row r="219" spans="1:12" ht="15">
      <c r="A219" s="7">
        <v>189</v>
      </c>
      <c r="B219" s="17" t="s">
        <v>1440</v>
      </c>
      <c r="C219" s="18" t="s">
        <v>1441</v>
      </c>
      <c r="D219" s="17" t="s">
        <v>1433</v>
      </c>
      <c r="E219" s="18" t="s">
        <v>1442</v>
      </c>
      <c r="F219" s="52">
        <f t="shared" si="2"/>
        <v>1649172</v>
      </c>
      <c r="G219" s="37">
        <v>1032500</v>
      </c>
      <c r="H219" s="37">
        <v>165370</v>
      </c>
      <c r="I219" s="37">
        <v>95672</v>
      </c>
      <c r="J219" s="37">
        <v>355630</v>
      </c>
      <c r="K219" s="48"/>
      <c r="L219" s="70">
        <v>20050907</v>
      </c>
    </row>
    <row r="220" spans="1:12" ht="15">
      <c r="A220" s="7">
        <v>190</v>
      </c>
      <c r="B220" s="17" t="s">
        <v>1443</v>
      </c>
      <c r="C220" s="18" t="s">
        <v>1444</v>
      </c>
      <c r="D220" s="17" t="s">
        <v>1433</v>
      </c>
      <c r="E220" s="18" t="s">
        <v>1445</v>
      </c>
      <c r="F220" s="52">
        <f t="shared" si="2"/>
        <v>342522</v>
      </c>
      <c r="G220" s="37">
        <v>138000</v>
      </c>
      <c r="H220" s="37">
        <v>139269</v>
      </c>
      <c r="I220" s="37">
        <v>35500</v>
      </c>
      <c r="J220" s="37">
        <v>29753</v>
      </c>
      <c r="K220" s="48"/>
      <c r="L220" s="70">
        <v>20050907</v>
      </c>
    </row>
    <row r="221" spans="1:12" ht="15">
      <c r="A221" s="7">
        <v>191</v>
      </c>
      <c r="B221" s="17" t="s">
        <v>1446</v>
      </c>
      <c r="C221" s="18" t="s">
        <v>1447</v>
      </c>
      <c r="D221" s="17" t="s">
        <v>1433</v>
      </c>
      <c r="E221" s="18" t="s">
        <v>1448</v>
      </c>
      <c r="F221" s="52">
        <f t="shared" si="2"/>
        <v>846355</v>
      </c>
      <c r="G221" s="37">
        <v>279196</v>
      </c>
      <c r="H221" s="37">
        <v>457459</v>
      </c>
      <c r="I221" s="37">
        <v>78200</v>
      </c>
      <c r="J221" s="37">
        <v>31500</v>
      </c>
      <c r="K221" s="48"/>
      <c r="L221" s="70">
        <v>20050914</v>
      </c>
    </row>
    <row r="222" spans="1:12" ht="15">
      <c r="A222" s="7">
        <v>192</v>
      </c>
      <c r="B222" s="17" t="s">
        <v>1449</v>
      </c>
      <c r="C222" s="18" t="s">
        <v>1450</v>
      </c>
      <c r="D222" s="17" t="s">
        <v>1433</v>
      </c>
      <c r="E222" s="18" t="s">
        <v>1451</v>
      </c>
      <c r="F222" s="52">
        <f t="shared" si="2"/>
        <v>509080</v>
      </c>
      <c r="G222" s="37">
        <v>464438</v>
      </c>
      <c r="H222" s="37">
        <v>26642</v>
      </c>
      <c r="I222" s="37">
        <v>0</v>
      </c>
      <c r="J222" s="37">
        <v>18000</v>
      </c>
      <c r="K222" s="48"/>
      <c r="L222" s="70">
        <v>20050907</v>
      </c>
    </row>
    <row r="223" spans="1:12" ht="15">
      <c r="A223" s="7">
        <v>193</v>
      </c>
      <c r="B223" s="17" t="s">
        <v>1452</v>
      </c>
      <c r="C223" s="18" t="s">
        <v>1453</v>
      </c>
      <c r="D223" s="17" t="s">
        <v>1433</v>
      </c>
      <c r="E223" s="18" t="s">
        <v>1454</v>
      </c>
      <c r="F223" s="52">
        <f aca="true" t="shared" si="3" ref="F223:F286">G223+H223+I223+J223</f>
        <v>2004243</v>
      </c>
      <c r="G223" s="37">
        <v>117500</v>
      </c>
      <c r="H223" s="37">
        <v>347731</v>
      </c>
      <c r="I223" s="37">
        <v>545817</v>
      </c>
      <c r="J223" s="37">
        <v>993195</v>
      </c>
      <c r="K223" s="48"/>
      <c r="L223" s="70">
        <v>20051007</v>
      </c>
    </row>
    <row r="224" spans="1:12" ht="15">
      <c r="A224" s="7">
        <v>194</v>
      </c>
      <c r="B224" s="17" t="s">
        <v>1455</v>
      </c>
      <c r="C224" s="18" t="s">
        <v>1456</v>
      </c>
      <c r="D224" s="17" t="s">
        <v>1433</v>
      </c>
      <c r="E224" s="18" t="s">
        <v>1457</v>
      </c>
      <c r="F224" s="52">
        <f t="shared" si="3"/>
        <v>737800</v>
      </c>
      <c r="G224" s="37">
        <v>90000</v>
      </c>
      <c r="H224" s="37">
        <v>647800</v>
      </c>
      <c r="I224" s="37">
        <v>0</v>
      </c>
      <c r="J224" s="37">
        <v>0</v>
      </c>
      <c r="K224" s="48"/>
      <c r="L224" s="70">
        <v>20050907</v>
      </c>
    </row>
    <row r="225" spans="1:12" ht="15">
      <c r="A225" s="7">
        <v>195</v>
      </c>
      <c r="B225" s="17" t="s">
        <v>1458</v>
      </c>
      <c r="C225" s="18" t="s">
        <v>1459</v>
      </c>
      <c r="D225" s="17" t="s">
        <v>1433</v>
      </c>
      <c r="E225" s="18" t="s">
        <v>1460</v>
      </c>
      <c r="F225" s="52">
        <f t="shared" si="3"/>
        <v>1627974</v>
      </c>
      <c r="G225" s="37">
        <v>436437</v>
      </c>
      <c r="H225" s="37">
        <v>681547</v>
      </c>
      <c r="I225" s="37">
        <v>143900</v>
      </c>
      <c r="J225" s="37">
        <v>366090</v>
      </c>
      <c r="K225" s="48"/>
      <c r="L225" s="70">
        <v>20050808</v>
      </c>
    </row>
    <row r="226" spans="1:12" ht="15">
      <c r="A226" s="7">
        <v>196</v>
      </c>
      <c r="B226" s="17" t="s">
        <v>1461</v>
      </c>
      <c r="C226" s="18" t="s">
        <v>1462</v>
      </c>
      <c r="D226" s="17" t="s">
        <v>1433</v>
      </c>
      <c r="E226" s="18" t="s">
        <v>1463</v>
      </c>
      <c r="F226" s="52">
        <f t="shared" si="3"/>
        <v>18599638</v>
      </c>
      <c r="G226" s="37">
        <v>9263075</v>
      </c>
      <c r="H226" s="37">
        <v>1509605</v>
      </c>
      <c r="I226" s="37">
        <v>6016828</v>
      </c>
      <c r="J226" s="37">
        <v>1810130</v>
      </c>
      <c r="K226" s="48"/>
      <c r="L226" s="70">
        <v>20051007</v>
      </c>
    </row>
    <row r="227" spans="1:12" ht="15">
      <c r="A227" s="7">
        <v>197</v>
      </c>
      <c r="B227" s="17" t="s">
        <v>1464</v>
      </c>
      <c r="C227" s="18" t="s">
        <v>1465</v>
      </c>
      <c r="D227" s="17" t="s">
        <v>1433</v>
      </c>
      <c r="E227" s="18" t="s">
        <v>1466</v>
      </c>
      <c r="F227" s="52">
        <f t="shared" si="3"/>
        <v>408994</v>
      </c>
      <c r="G227" s="37">
        <v>307045</v>
      </c>
      <c r="H227" s="37">
        <v>60949</v>
      </c>
      <c r="I227" s="37">
        <v>11000</v>
      </c>
      <c r="J227" s="37">
        <v>30000</v>
      </c>
      <c r="K227" s="48"/>
      <c r="L227" s="70">
        <v>20050808</v>
      </c>
    </row>
    <row r="228" spans="1:12" ht="15">
      <c r="A228" s="7">
        <v>198</v>
      </c>
      <c r="B228" s="17" t="s">
        <v>1467</v>
      </c>
      <c r="C228" s="18" t="s">
        <v>1468</v>
      </c>
      <c r="D228" s="17" t="s">
        <v>1433</v>
      </c>
      <c r="E228" s="18" t="s">
        <v>1469</v>
      </c>
      <c r="F228" s="52">
        <f t="shared" si="3"/>
        <v>937072</v>
      </c>
      <c r="G228" s="37">
        <v>646000</v>
      </c>
      <c r="H228" s="37">
        <v>72275</v>
      </c>
      <c r="I228" s="37">
        <v>127400</v>
      </c>
      <c r="J228" s="37">
        <v>91397</v>
      </c>
      <c r="K228" s="48"/>
      <c r="L228" s="70">
        <v>20050907</v>
      </c>
    </row>
    <row r="229" spans="1:12" ht="15">
      <c r="A229" s="7">
        <v>199</v>
      </c>
      <c r="B229" s="17" t="s">
        <v>1470</v>
      </c>
      <c r="C229" s="18" t="s">
        <v>1471</v>
      </c>
      <c r="D229" s="17" t="s">
        <v>1433</v>
      </c>
      <c r="E229" s="18" t="s">
        <v>1472</v>
      </c>
      <c r="F229" s="52">
        <f t="shared" si="3"/>
        <v>19190483</v>
      </c>
      <c r="G229" s="37">
        <v>4845635</v>
      </c>
      <c r="H229" s="37">
        <v>819302</v>
      </c>
      <c r="I229" s="37">
        <v>10420928</v>
      </c>
      <c r="J229" s="37">
        <v>3104618</v>
      </c>
      <c r="K229" s="48"/>
      <c r="L229" s="70">
        <v>20051007</v>
      </c>
    </row>
    <row r="230" spans="1:12" ht="15">
      <c r="A230" s="7">
        <v>200</v>
      </c>
      <c r="B230" s="17" t="s">
        <v>1473</v>
      </c>
      <c r="C230" s="18" t="s">
        <v>1474</v>
      </c>
      <c r="D230" s="17" t="s">
        <v>1433</v>
      </c>
      <c r="E230" s="18" t="s">
        <v>1475</v>
      </c>
      <c r="F230" s="52">
        <f t="shared" si="3"/>
        <v>40599348</v>
      </c>
      <c r="G230" s="37">
        <v>13605234</v>
      </c>
      <c r="H230" s="37">
        <v>5076646</v>
      </c>
      <c r="I230" s="37">
        <v>4947335</v>
      </c>
      <c r="J230" s="37">
        <v>16970133</v>
      </c>
      <c r="K230" s="48"/>
      <c r="L230" s="70">
        <v>20051007</v>
      </c>
    </row>
    <row r="231" spans="1:12" ht="15">
      <c r="A231" s="7">
        <v>201</v>
      </c>
      <c r="B231" s="17" t="s">
        <v>1477</v>
      </c>
      <c r="C231" s="18" t="s">
        <v>1478</v>
      </c>
      <c r="D231" s="17" t="s">
        <v>1476</v>
      </c>
      <c r="E231" s="18" t="s">
        <v>1479</v>
      </c>
      <c r="F231" s="52">
        <f t="shared" si="3"/>
        <v>8548900</v>
      </c>
      <c r="G231" s="37">
        <v>702300</v>
      </c>
      <c r="H231" s="37">
        <v>4827944</v>
      </c>
      <c r="I231" s="37">
        <v>195000</v>
      </c>
      <c r="J231" s="37">
        <v>2823656</v>
      </c>
      <c r="K231" s="48"/>
      <c r="L231" s="70">
        <v>20050907</v>
      </c>
    </row>
    <row r="232" spans="1:12" ht="15">
      <c r="A232" s="7">
        <v>202</v>
      </c>
      <c r="B232" s="17" t="s">
        <v>1480</v>
      </c>
      <c r="C232" s="18" t="s">
        <v>1481</v>
      </c>
      <c r="D232" s="17" t="s">
        <v>1476</v>
      </c>
      <c r="E232" s="18" t="s">
        <v>1482</v>
      </c>
      <c r="F232" s="52">
        <f t="shared" si="3"/>
        <v>11610291</v>
      </c>
      <c r="G232" s="37">
        <v>2500</v>
      </c>
      <c r="H232" s="37">
        <v>7797610</v>
      </c>
      <c r="I232" s="37">
        <v>20000</v>
      </c>
      <c r="J232" s="37">
        <v>3790181</v>
      </c>
      <c r="K232" s="48"/>
      <c r="L232" s="70">
        <v>20050914</v>
      </c>
    </row>
    <row r="233" spans="1:12" ht="15">
      <c r="A233" s="7">
        <v>203</v>
      </c>
      <c r="B233" s="17" t="s">
        <v>1483</v>
      </c>
      <c r="C233" s="18" t="s">
        <v>1484</v>
      </c>
      <c r="D233" s="17" t="s">
        <v>1476</v>
      </c>
      <c r="E233" s="18" t="s">
        <v>1485</v>
      </c>
      <c r="F233" s="52">
        <f t="shared" si="3"/>
        <v>3046171</v>
      </c>
      <c r="G233" s="37">
        <v>187000</v>
      </c>
      <c r="H233" s="37">
        <v>2073224</v>
      </c>
      <c r="I233" s="37">
        <v>11200</v>
      </c>
      <c r="J233" s="37">
        <v>774747</v>
      </c>
      <c r="K233" s="48"/>
      <c r="L233" s="70">
        <v>20050907</v>
      </c>
    </row>
    <row r="234" spans="1:12" ht="15">
      <c r="A234" s="7">
        <v>204</v>
      </c>
      <c r="B234" s="17" t="s">
        <v>1486</v>
      </c>
      <c r="C234" s="18" t="s">
        <v>1487</v>
      </c>
      <c r="D234" s="17" t="s">
        <v>1476</v>
      </c>
      <c r="E234" s="18" t="s">
        <v>1488</v>
      </c>
      <c r="F234" s="52">
        <f t="shared" si="3"/>
        <v>9606195</v>
      </c>
      <c r="G234" s="37">
        <v>1260700</v>
      </c>
      <c r="H234" s="37">
        <v>5165802</v>
      </c>
      <c r="I234" s="37">
        <v>729900</v>
      </c>
      <c r="J234" s="37">
        <v>2449793</v>
      </c>
      <c r="K234" s="48"/>
      <c r="L234" s="70">
        <v>20050907</v>
      </c>
    </row>
    <row r="235" spans="1:12" ht="15">
      <c r="A235" s="7">
        <v>205</v>
      </c>
      <c r="B235" s="17" t="s">
        <v>1489</v>
      </c>
      <c r="C235" s="18" t="s">
        <v>1490</v>
      </c>
      <c r="D235" s="17" t="s">
        <v>1476</v>
      </c>
      <c r="E235" s="18" t="s">
        <v>1491</v>
      </c>
      <c r="F235" s="52">
        <f t="shared" si="3"/>
        <v>15040016</v>
      </c>
      <c r="G235" s="37">
        <v>2301326</v>
      </c>
      <c r="H235" s="37">
        <v>8458966</v>
      </c>
      <c r="I235" s="37">
        <v>99500</v>
      </c>
      <c r="J235" s="37">
        <v>4180224</v>
      </c>
      <c r="K235" s="48"/>
      <c r="L235" s="70">
        <v>20050914</v>
      </c>
    </row>
    <row r="236" spans="1:12" ht="15">
      <c r="A236" s="7">
        <v>206</v>
      </c>
      <c r="B236" s="17" t="s">
        <v>1492</v>
      </c>
      <c r="C236" s="18" t="s">
        <v>1493</v>
      </c>
      <c r="D236" s="17" t="s">
        <v>1476</v>
      </c>
      <c r="E236" s="18" t="s">
        <v>1494</v>
      </c>
      <c r="F236" s="52">
        <f t="shared" si="3"/>
        <v>3960027</v>
      </c>
      <c r="G236" s="37">
        <v>793800</v>
      </c>
      <c r="H236" s="37">
        <v>2883127</v>
      </c>
      <c r="I236" s="37">
        <v>283100</v>
      </c>
      <c r="J236" s="37">
        <v>0</v>
      </c>
      <c r="K236" s="48"/>
      <c r="L236" s="70">
        <v>20050907</v>
      </c>
    </row>
    <row r="237" spans="1:12" ht="15">
      <c r="A237" s="7">
        <v>207</v>
      </c>
      <c r="B237" s="17" t="s">
        <v>1495</v>
      </c>
      <c r="C237" s="18" t="s">
        <v>1496</v>
      </c>
      <c r="D237" s="17" t="s">
        <v>1476</v>
      </c>
      <c r="E237" s="18" t="s">
        <v>1448</v>
      </c>
      <c r="F237" s="52">
        <f t="shared" si="3"/>
        <v>20696536</v>
      </c>
      <c r="G237" s="37">
        <v>4011080</v>
      </c>
      <c r="H237" s="37">
        <v>2449660</v>
      </c>
      <c r="I237" s="37">
        <v>634415</v>
      </c>
      <c r="J237" s="37">
        <v>13601381</v>
      </c>
      <c r="K237" s="48"/>
      <c r="L237" s="70">
        <v>20050907</v>
      </c>
    </row>
    <row r="238" spans="1:12" ht="15">
      <c r="A238" s="7">
        <v>208</v>
      </c>
      <c r="B238" s="17" t="s">
        <v>1497</v>
      </c>
      <c r="C238" s="18" t="s">
        <v>1498</v>
      </c>
      <c r="D238" s="17" t="s">
        <v>1476</v>
      </c>
      <c r="E238" s="18" t="s">
        <v>1499</v>
      </c>
      <c r="F238" s="52">
        <f t="shared" si="3"/>
        <v>2842094</v>
      </c>
      <c r="G238" s="37">
        <v>0</v>
      </c>
      <c r="H238" s="37">
        <v>2738284</v>
      </c>
      <c r="I238" s="37">
        <v>84100</v>
      </c>
      <c r="J238" s="37">
        <v>19710</v>
      </c>
      <c r="K238" s="48"/>
      <c r="L238" s="71" t="s">
        <v>0</v>
      </c>
    </row>
    <row r="239" spans="1:12" ht="15">
      <c r="A239" s="7">
        <v>209</v>
      </c>
      <c r="B239" s="17" t="s">
        <v>1500</v>
      </c>
      <c r="C239" s="18" t="s">
        <v>1501</v>
      </c>
      <c r="D239" s="17" t="s">
        <v>1476</v>
      </c>
      <c r="E239" s="18" t="s">
        <v>1502</v>
      </c>
      <c r="F239" s="52">
        <f t="shared" si="3"/>
        <v>10400700</v>
      </c>
      <c r="G239" s="37">
        <v>2265215</v>
      </c>
      <c r="H239" s="37">
        <v>4665246</v>
      </c>
      <c r="I239" s="37">
        <v>910001</v>
      </c>
      <c r="J239" s="37">
        <v>2560238</v>
      </c>
      <c r="K239" s="48"/>
      <c r="L239" s="70">
        <v>20050907</v>
      </c>
    </row>
    <row r="240" spans="1:12" ht="15">
      <c r="A240" s="7">
        <v>210</v>
      </c>
      <c r="B240" s="17" t="s">
        <v>1503</v>
      </c>
      <c r="C240" s="18" t="s">
        <v>1504</v>
      </c>
      <c r="D240" s="17" t="s">
        <v>1476</v>
      </c>
      <c r="E240" s="18" t="s">
        <v>1505</v>
      </c>
      <c r="F240" s="52">
        <f t="shared" si="3"/>
        <v>86575175</v>
      </c>
      <c r="G240" s="37">
        <v>39651573</v>
      </c>
      <c r="H240" s="37">
        <v>17086574</v>
      </c>
      <c r="I240" s="37">
        <v>23586405</v>
      </c>
      <c r="J240" s="37">
        <v>6250623</v>
      </c>
      <c r="K240" s="48"/>
      <c r="L240" s="70">
        <v>20050907</v>
      </c>
    </row>
    <row r="241" spans="1:12" ht="15">
      <c r="A241" s="7">
        <v>211</v>
      </c>
      <c r="B241" s="17" t="s">
        <v>1506</v>
      </c>
      <c r="C241" s="18" t="s">
        <v>1507</v>
      </c>
      <c r="D241" s="17" t="s">
        <v>1476</v>
      </c>
      <c r="E241" s="18" t="s">
        <v>1508</v>
      </c>
      <c r="F241" s="52">
        <f t="shared" si="3"/>
        <v>14866336</v>
      </c>
      <c r="G241" s="37">
        <v>209082</v>
      </c>
      <c r="H241" s="37">
        <v>11310385</v>
      </c>
      <c r="I241" s="37">
        <v>25850</v>
      </c>
      <c r="J241" s="37">
        <v>3321019</v>
      </c>
      <c r="K241" s="48"/>
      <c r="L241" s="70">
        <v>20050907</v>
      </c>
    </row>
    <row r="242" spans="1:12" ht="15">
      <c r="A242" s="7">
        <v>212</v>
      </c>
      <c r="B242" s="17" t="s">
        <v>1509</v>
      </c>
      <c r="C242" s="18" t="s">
        <v>1510</v>
      </c>
      <c r="D242" s="17" t="s">
        <v>1476</v>
      </c>
      <c r="E242" s="18" t="s">
        <v>1511</v>
      </c>
      <c r="F242" s="52">
        <f t="shared" si="3"/>
        <v>53659218</v>
      </c>
      <c r="G242" s="37">
        <v>13384549</v>
      </c>
      <c r="H242" s="37">
        <v>28193853</v>
      </c>
      <c r="I242" s="37">
        <v>382403</v>
      </c>
      <c r="J242" s="37">
        <v>11698413</v>
      </c>
      <c r="K242" s="48"/>
      <c r="L242" s="70">
        <v>20050907</v>
      </c>
    </row>
    <row r="243" spans="1:12" ht="15">
      <c r="A243" s="7">
        <v>213</v>
      </c>
      <c r="B243" s="17" t="s">
        <v>1512</v>
      </c>
      <c r="C243" s="18" t="s">
        <v>1513</v>
      </c>
      <c r="D243" s="17" t="s">
        <v>1476</v>
      </c>
      <c r="E243" s="18" t="s">
        <v>1514</v>
      </c>
      <c r="F243" s="52">
        <f t="shared" si="3"/>
        <v>37956170</v>
      </c>
      <c r="G243" s="37">
        <v>5844750</v>
      </c>
      <c r="H243" s="37">
        <v>20087306</v>
      </c>
      <c r="I243" s="37">
        <v>7251069</v>
      </c>
      <c r="J243" s="37">
        <v>4773045</v>
      </c>
      <c r="K243" s="48"/>
      <c r="L243" s="70">
        <v>20050907</v>
      </c>
    </row>
    <row r="244" spans="1:12" ht="15">
      <c r="A244" s="7">
        <v>214</v>
      </c>
      <c r="B244" s="17" t="s">
        <v>1515</v>
      </c>
      <c r="C244" s="18" t="s">
        <v>1516</v>
      </c>
      <c r="D244" s="17" t="s">
        <v>1476</v>
      </c>
      <c r="E244" s="18" t="s">
        <v>1517</v>
      </c>
      <c r="F244" s="52">
        <f t="shared" si="3"/>
        <v>259642134</v>
      </c>
      <c r="G244" s="37">
        <v>110523340</v>
      </c>
      <c r="H244" s="37">
        <v>51027391</v>
      </c>
      <c r="I244" s="37">
        <v>49718634</v>
      </c>
      <c r="J244" s="37">
        <v>48372769</v>
      </c>
      <c r="K244" s="48"/>
      <c r="L244" s="70">
        <v>20051007</v>
      </c>
    </row>
    <row r="245" spans="1:12" ht="15">
      <c r="A245" s="7">
        <v>215</v>
      </c>
      <c r="B245" s="17" t="s">
        <v>1518</v>
      </c>
      <c r="C245" s="18" t="s">
        <v>1519</v>
      </c>
      <c r="D245" s="17" t="s">
        <v>1476</v>
      </c>
      <c r="E245" s="18" t="s">
        <v>1520</v>
      </c>
      <c r="F245" s="52">
        <f t="shared" si="3"/>
        <v>9488648</v>
      </c>
      <c r="G245" s="37">
        <v>4093328</v>
      </c>
      <c r="H245" s="37">
        <v>5260420</v>
      </c>
      <c r="I245" s="37">
        <v>0</v>
      </c>
      <c r="J245" s="37">
        <v>134900</v>
      </c>
      <c r="K245" s="48"/>
      <c r="L245" s="70">
        <v>20050914</v>
      </c>
    </row>
    <row r="246" spans="1:12" ht="15">
      <c r="A246" s="7">
        <v>216</v>
      </c>
      <c r="B246" s="17" t="s">
        <v>1521</v>
      </c>
      <c r="C246" s="18" t="s">
        <v>1522</v>
      </c>
      <c r="D246" s="17" t="s">
        <v>1476</v>
      </c>
      <c r="E246" s="18" t="s">
        <v>1523</v>
      </c>
      <c r="F246" s="52">
        <f t="shared" si="3"/>
        <v>10545939</v>
      </c>
      <c r="G246" s="37">
        <v>931900</v>
      </c>
      <c r="H246" s="37">
        <v>7261700</v>
      </c>
      <c r="I246" s="37">
        <v>96500</v>
      </c>
      <c r="J246" s="37">
        <v>2255839</v>
      </c>
      <c r="K246" s="48"/>
      <c r="L246" s="70">
        <v>20050907</v>
      </c>
    </row>
    <row r="247" spans="1:12" ht="15">
      <c r="A247" s="7">
        <v>217</v>
      </c>
      <c r="B247" s="19" t="s">
        <v>1067</v>
      </c>
      <c r="C247" s="18" t="s">
        <v>1524</v>
      </c>
      <c r="D247" s="17" t="s">
        <v>1476</v>
      </c>
      <c r="E247" s="18" t="s">
        <v>1525</v>
      </c>
      <c r="F247" s="52">
        <f t="shared" si="3"/>
        <v>3258005</v>
      </c>
      <c r="G247" s="37">
        <v>1570354</v>
      </c>
      <c r="H247" s="37">
        <v>976045</v>
      </c>
      <c r="I247" s="37">
        <v>7500</v>
      </c>
      <c r="J247" s="37">
        <v>704106</v>
      </c>
      <c r="K247" s="48"/>
      <c r="L247" s="70">
        <v>20051007</v>
      </c>
    </row>
    <row r="248" spans="1:12" ht="15">
      <c r="A248" s="7">
        <v>218</v>
      </c>
      <c r="B248" s="17" t="s">
        <v>1526</v>
      </c>
      <c r="C248" s="18" t="s">
        <v>1527</v>
      </c>
      <c r="D248" s="17" t="s">
        <v>1476</v>
      </c>
      <c r="E248" s="18" t="s">
        <v>1528</v>
      </c>
      <c r="F248" s="52">
        <f t="shared" si="3"/>
        <v>14198946</v>
      </c>
      <c r="G248" s="37">
        <v>3549890</v>
      </c>
      <c r="H248" s="37">
        <v>2990136</v>
      </c>
      <c r="I248" s="37">
        <v>52000</v>
      </c>
      <c r="J248" s="37">
        <v>7606920</v>
      </c>
      <c r="K248" s="48"/>
      <c r="L248" s="70">
        <v>20050914</v>
      </c>
    </row>
    <row r="249" spans="1:12" ht="15">
      <c r="A249" s="7">
        <v>219</v>
      </c>
      <c r="B249" s="17" t="s">
        <v>1529</v>
      </c>
      <c r="C249" s="18" t="s">
        <v>1530</v>
      </c>
      <c r="D249" s="17" t="s">
        <v>1476</v>
      </c>
      <c r="E249" s="18" t="s">
        <v>1531</v>
      </c>
      <c r="F249" s="52">
        <f t="shared" si="3"/>
        <v>30092172</v>
      </c>
      <c r="G249" s="37">
        <v>4148224</v>
      </c>
      <c r="H249" s="37">
        <v>6123299</v>
      </c>
      <c r="I249" s="37">
        <v>11929000</v>
      </c>
      <c r="J249" s="37">
        <v>7891649</v>
      </c>
      <c r="K249" s="48"/>
      <c r="L249" s="70">
        <v>20050907</v>
      </c>
    </row>
    <row r="250" spans="1:12" ht="15">
      <c r="A250" s="7">
        <v>220</v>
      </c>
      <c r="B250" s="17" t="s">
        <v>1532</v>
      </c>
      <c r="C250" s="18" t="s">
        <v>1533</v>
      </c>
      <c r="D250" s="17" t="s">
        <v>1476</v>
      </c>
      <c r="E250" s="18" t="s">
        <v>1534</v>
      </c>
      <c r="F250" s="52">
        <f t="shared" si="3"/>
        <v>7829960</v>
      </c>
      <c r="G250" s="37">
        <v>280000</v>
      </c>
      <c r="H250" s="37">
        <v>5513865</v>
      </c>
      <c r="I250" s="37">
        <v>109875</v>
      </c>
      <c r="J250" s="37">
        <v>1926220</v>
      </c>
      <c r="K250" s="48"/>
      <c r="L250" s="70">
        <v>20050907</v>
      </c>
    </row>
    <row r="251" spans="1:12" ht="15">
      <c r="A251" s="7">
        <v>221</v>
      </c>
      <c r="B251" s="17" t="s">
        <v>1535</v>
      </c>
      <c r="C251" s="18" t="s">
        <v>1536</v>
      </c>
      <c r="D251" s="17" t="s">
        <v>1476</v>
      </c>
      <c r="E251" s="18" t="s">
        <v>1537</v>
      </c>
      <c r="F251" s="52">
        <f t="shared" si="3"/>
        <v>8321420</v>
      </c>
      <c r="G251" s="37">
        <v>680355</v>
      </c>
      <c r="H251" s="37">
        <v>4945126</v>
      </c>
      <c r="I251" s="37">
        <v>97840</v>
      </c>
      <c r="J251" s="37">
        <v>2598099</v>
      </c>
      <c r="K251" s="48"/>
      <c r="L251" s="70">
        <v>20050907</v>
      </c>
    </row>
    <row r="252" spans="1:12" ht="15">
      <c r="A252" s="7">
        <v>222</v>
      </c>
      <c r="B252" s="17" t="s">
        <v>1538</v>
      </c>
      <c r="C252" s="18" t="s">
        <v>1539</v>
      </c>
      <c r="D252" s="17" t="s">
        <v>1476</v>
      </c>
      <c r="E252" s="18" t="s">
        <v>1540</v>
      </c>
      <c r="F252" s="52">
        <f t="shared" si="3"/>
        <v>28489302</v>
      </c>
      <c r="G252" s="37">
        <v>2755251</v>
      </c>
      <c r="H252" s="37">
        <v>9028461</v>
      </c>
      <c r="I252" s="37">
        <v>4642332</v>
      </c>
      <c r="J252" s="37">
        <v>12063258</v>
      </c>
      <c r="K252" s="48"/>
      <c r="L252" s="70">
        <v>20051007</v>
      </c>
    </row>
    <row r="253" spans="1:12" ht="15">
      <c r="A253" s="7">
        <v>223</v>
      </c>
      <c r="B253" s="17" t="s">
        <v>1542</v>
      </c>
      <c r="C253" s="18" t="s">
        <v>1543</v>
      </c>
      <c r="D253" s="17" t="s">
        <v>1541</v>
      </c>
      <c r="E253" s="18" t="s">
        <v>1544</v>
      </c>
      <c r="F253" s="52">
        <f t="shared" si="3"/>
        <v>2000996</v>
      </c>
      <c r="G253" s="37">
        <v>713457</v>
      </c>
      <c r="H253" s="37">
        <v>829752</v>
      </c>
      <c r="I253" s="37">
        <v>77672</v>
      </c>
      <c r="J253" s="37">
        <v>380115</v>
      </c>
      <c r="K253" s="48"/>
      <c r="L253" s="70">
        <v>20050907</v>
      </c>
    </row>
    <row r="254" spans="1:12" ht="15">
      <c r="A254" s="7">
        <v>224</v>
      </c>
      <c r="B254" s="17" t="s">
        <v>1545</v>
      </c>
      <c r="C254" s="18" t="s">
        <v>1546</v>
      </c>
      <c r="D254" s="17" t="s">
        <v>1541</v>
      </c>
      <c r="E254" s="18" t="s">
        <v>1547</v>
      </c>
      <c r="F254" s="52">
        <f t="shared" si="3"/>
        <v>18924844</v>
      </c>
      <c r="G254" s="37">
        <v>11970125</v>
      </c>
      <c r="H254" s="37">
        <v>2400759</v>
      </c>
      <c r="I254" s="37">
        <v>1036302</v>
      </c>
      <c r="J254" s="37">
        <v>3517658</v>
      </c>
      <c r="K254" s="48"/>
      <c r="L254" s="71" t="s">
        <v>0</v>
      </c>
    </row>
    <row r="255" spans="1:12" ht="15">
      <c r="A255" s="7">
        <v>225</v>
      </c>
      <c r="B255" s="17" t="s">
        <v>1548</v>
      </c>
      <c r="C255" s="18" t="s">
        <v>1549</v>
      </c>
      <c r="D255" s="17" t="s">
        <v>1541</v>
      </c>
      <c r="E255" s="18" t="s">
        <v>1550</v>
      </c>
      <c r="F255" s="52">
        <f t="shared" si="3"/>
        <v>18566641</v>
      </c>
      <c r="G255" s="37">
        <v>12041998</v>
      </c>
      <c r="H255" s="37">
        <v>1971598</v>
      </c>
      <c r="I255" s="37">
        <v>4246000</v>
      </c>
      <c r="J255" s="37">
        <v>307045</v>
      </c>
      <c r="K255" s="48"/>
      <c r="L255" s="70">
        <v>20050914</v>
      </c>
    </row>
    <row r="256" spans="1:12" ht="15">
      <c r="A256" s="7">
        <v>226</v>
      </c>
      <c r="B256" s="17" t="s">
        <v>1551</v>
      </c>
      <c r="C256" s="18" t="s">
        <v>1552</v>
      </c>
      <c r="D256" s="17" t="s">
        <v>1541</v>
      </c>
      <c r="E256" s="18" t="s">
        <v>1553</v>
      </c>
      <c r="F256" s="52">
        <f t="shared" si="3"/>
        <v>3351093</v>
      </c>
      <c r="G256" s="37">
        <v>2270400</v>
      </c>
      <c r="H256" s="37">
        <v>745229</v>
      </c>
      <c r="I256" s="37">
        <v>147699</v>
      </c>
      <c r="J256" s="37">
        <v>187765</v>
      </c>
      <c r="K256" s="48"/>
      <c r="L256" s="70">
        <v>20050907</v>
      </c>
    </row>
    <row r="257" spans="1:12" ht="15">
      <c r="A257" s="7">
        <v>227</v>
      </c>
      <c r="B257" s="17" t="s">
        <v>1554</v>
      </c>
      <c r="C257" s="18" t="s">
        <v>1555</v>
      </c>
      <c r="D257" s="17" t="s">
        <v>1541</v>
      </c>
      <c r="E257" s="18" t="s">
        <v>1556</v>
      </c>
      <c r="F257" s="52">
        <f t="shared" si="3"/>
        <v>18437265</v>
      </c>
      <c r="G257" s="37">
        <v>12925524</v>
      </c>
      <c r="H257" s="37">
        <v>2238200</v>
      </c>
      <c r="I257" s="37">
        <v>2512809</v>
      </c>
      <c r="J257" s="37">
        <v>760732</v>
      </c>
      <c r="K257" s="48"/>
      <c r="L257" s="70">
        <v>20050907</v>
      </c>
    </row>
    <row r="258" spans="1:12" ht="15">
      <c r="A258" s="7">
        <v>228</v>
      </c>
      <c r="B258" s="17" t="s">
        <v>1557</v>
      </c>
      <c r="C258" s="18" t="s">
        <v>1558</v>
      </c>
      <c r="D258" s="17" t="s">
        <v>1541</v>
      </c>
      <c r="E258" s="18" t="s">
        <v>1559</v>
      </c>
      <c r="F258" s="52">
        <f t="shared" si="3"/>
        <v>6739911</v>
      </c>
      <c r="G258" s="37">
        <v>3079445</v>
      </c>
      <c r="H258" s="37">
        <v>1612538</v>
      </c>
      <c r="I258" s="37">
        <v>1171776</v>
      </c>
      <c r="J258" s="37">
        <v>876152</v>
      </c>
      <c r="K258" s="48"/>
      <c r="L258" s="70">
        <v>20050914</v>
      </c>
    </row>
    <row r="259" spans="1:12" ht="15">
      <c r="A259" s="7">
        <v>229</v>
      </c>
      <c r="B259" s="17" t="s">
        <v>1560</v>
      </c>
      <c r="C259" s="18" t="s">
        <v>1561</v>
      </c>
      <c r="D259" s="17" t="s">
        <v>1541</v>
      </c>
      <c r="E259" s="18" t="s">
        <v>1451</v>
      </c>
      <c r="F259" s="52">
        <f t="shared" si="3"/>
        <v>3903473</v>
      </c>
      <c r="G259" s="37">
        <v>254400</v>
      </c>
      <c r="H259" s="37">
        <v>731822</v>
      </c>
      <c r="I259" s="37">
        <v>460000</v>
      </c>
      <c r="J259" s="37">
        <v>2457251</v>
      </c>
      <c r="K259" s="48"/>
      <c r="L259" s="70">
        <v>20050907</v>
      </c>
    </row>
    <row r="260" spans="1:12" ht="15">
      <c r="A260" s="7">
        <v>230</v>
      </c>
      <c r="B260" s="17" t="s">
        <v>1562</v>
      </c>
      <c r="C260" s="18" t="s">
        <v>1563</v>
      </c>
      <c r="D260" s="17" t="s">
        <v>1541</v>
      </c>
      <c r="E260" s="18" t="s">
        <v>1564</v>
      </c>
      <c r="F260" s="52">
        <f t="shared" si="3"/>
        <v>22281866</v>
      </c>
      <c r="G260" s="37">
        <v>17599459</v>
      </c>
      <c r="H260" s="37">
        <v>1810110</v>
      </c>
      <c r="I260" s="37">
        <v>861795</v>
      </c>
      <c r="J260" s="37">
        <v>2010502</v>
      </c>
      <c r="K260" s="48"/>
      <c r="L260" s="70">
        <v>20050907</v>
      </c>
    </row>
    <row r="261" spans="1:12" ht="15">
      <c r="A261" s="7">
        <v>231</v>
      </c>
      <c r="B261" s="17" t="s">
        <v>1565</v>
      </c>
      <c r="C261" s="18" t="s">
        <v>1566</v>
      </c>
      <c r="D261" s="17" t="s">
        <v>1541</v>
      </c>
      <c r="E261" s="18" t="s">
        <v>1567</v>
      </c>
      <c r="F261" s="52">
        <f t="shared" si="3"/>
        <v>15003650</v>
      </c>
      <c r="G261" s="37">
        <v>33000</v>
      </c>
      <c r="H261" s="37">
        <v>1270286</v>
      </c>
      <c r="I261" s="37">
        <v>4933337</v>
      </c>
      <c r="J261" s="37">
        <v>8767027</v>
      </c>
      <c r="K261" s="48"/>
      <c r="L261" s="70">
        <v>20050907</v>
      </c>
    </row>
    <row r="262" spans="1:12" ht="15">
      <c r="A262" s="7">
        <v>232</v>
      </c>
      <c r="B262" s="17" t="s">
        <v>1568</v>
      </c>
      <c r="C262" s="18" t="s">
        <v>1569</v>
      </c>
      <c r="D262" s="17" t="s">
        <v>1541</v>
      </c>
      <c r="E262" s="18" t="s">
        <v>1570</v>
      </c>
      <c r="F262" s="52">
        <f t="shared" si="3"/>
        <v>7533209</v>
      </c>
      <c r="G262" s="37">
        <v>3936225</v>
      </c>
      <c r="H262" s="37">
        <v>1874070</v>
      </c>
      <c r="I262" s="37">
        <v>671865</v>
      </c>
      <c r="J262" s="37">
        <v>1051049</v>
      </c>
      <c r="K262" s="48"/>
      <c r="L262" s="70">
        <v>20050907</v>
      </c>
    </row>
    <row r="263" spans="1:12" ht="15">
      <c r="A263" s="7">
        <v>233</v>
      </c>
      <c r="B263" s="17" t="s">
        <v>1571</v>
      </c>
      <c r="C263" s="18" t="s">
        <v>1572</v>
      </c>
      <c r="D263" s="17" t="s">
        <v>1541</v>
      </c>
      <c r="E263" s="18" t="s">
        <v>1573</v>
      </c>
      <c r="F263" s="52">
        <f t="shared" si="3"/>
        <v>24474756</v>
      </c>
      <c r="G263" s="37">
        <v>14939855</v>
      </c>
      <c r="H263" s="37">
        <v>2636702</v>
      </c>
      <c r="I263" s="37">
        <v>3452151</v>
      </c>
      <c r="J263" s="37">
        <v>3446048</v>
      </c>
      <c r="K263" s="48"/>
      <c r="L263" s="70">
        <v>20050914</v>
      </c>
    </row>
    <row r="264" spans="1:12" ht="15">
      <c r="A264" s="7">
        <v>234</v>
      </c>
      <c r="B264" s="17" t="s">
        <v>1574</v>
      </c>
      <c r="C264" s="18" t="s">
        <v>1575</v>
      </c>
      <c r="D264" s="17" t="s">
        <v>1541</v>
      </c>
      <c r="E264" s="18" t="s">
        <v>1576</v>
      </c>
      <c r="F264" s="52">
        <f t="shared" si="3"/>
        <v>653968</v>
      </c>
      <c r="G264" s="37">
        <v>147500</v>
      </c>
      <c r="H264" s="37">
        <v>448068</v>
      </c>
      <c r="I264" s="37">
        <v>9400</v>
      </c>
      <c r="J264" s="37">
        <v>49000</v>
      </c>
      <c r="K264" s="48"/>
      <c r="L264" s="70">
        <v>20051007</v>
      </c>
    </row>
    <row r="265" spans="1:12" ht="15">
      <c r="A265" s="7">
        <v>235</v>
      </c>
      <c r="B265" s="17" t="s">
        <v>1577</v>
      </c>
      <c r="C265" s="18" t="s">
        <v>1578</v>
      </c>
      <c r="D265" s="17" t="s">
        <v>1541</v>
      </c>
      <c r="E265" s="18" t="s">
        <v>1579</v>
      </c>
      <c r="F265" s="52">
        <f t="shared" si="3"/>
        <v>89500</v>
      </c>
      <c r="G265" s="37">
        <v>26400</v>
      </c>
      <c r="H265" s="37">
        <v>61100</v>
      </c>
      <c r="I265" s="37">
        <v>0</v>
      </c>
      <c r="J265" s="37">
        <v>2000</v>
      </c>
      <c r="K265" s="48"/>
      <c r="L265" s="71" t="s">
        <v>0</v>
      </c>
    </row>
    <row r="266" spans="1:12" ht="15">
      <c r="A266" s="7">
        <v>236</v>
      </c>
      <c r="B266" s="17" t="s">
        <v>1580</v>
      </c>
      <c r="C266" s="18" t="s">
        <v>1581</v>
      </c>
      <c r="D266" s="17" t="s">
        <v>1541</v>
      </c>
      <c r="E266" s="18" t="s">
        <v>1582</v>
      </c>
      <c r="F266" s="52">
        <f t="shared" si="3"/>
        <v>1637399</v>
      </c>
      <c r="G266" s="37">
        <v>282700</v>
      </c>
      <c r="H266" s="37">
        <v>674284</v>
      </c>
      <c r="I266" s="37">
        <v>0</v>
      </c>
      <c r="J266" s="37">
        <v>680415</v>
      </c>
      <c r="K266" s="48"/>
      <c r="L266" s="70">
        <v>20050914</v>
      </c>
    </row>
    <row r="267" spans="1:12" ht="15">
      <c r="A267" s="7">
        <v>237</v>
      </c>
      <c r="B267" s="17" t="s">
        <v>1583</v>
      </c>
      <c r="C267" s="18" t="s">
        <v>1584</v>
      </c>
      <c r="D267" s="17" t="s">
        <v>1541</v>
      </c>
      <c r="E267" s="18" t="s">
        <v>1585</v>
      </c>
      <c r="F267" s="52">
        <f t="shared" si="3"/>
        <v>2634883</v>
      </c>
      <c r="G267" s="37">
        <v>265000</v>
      </c>
      <c r="H267" s="37">
        <v>2212433</v>
      </c>
      <c r="I267" s="37">
        <v>0</v>
      </c>
      <c r="J267" s="37">
        <v>157450</v>
      </c>
      <c r="K267" s="48"/>
      <c r="L267" s="70">
        <v>20051007</v>
      </c>
    </row>
    <row r="268" spans="1:12" ht="15">
      <c r="A268" s="7">
        <v>238</v>
      </c>
      <c r="B268" s="17" t="s">
        <v>1586</v>
      </c>
      <c r="C268" s="18" t="s">
        <v>1587</v>
      </c>
      <c r="D268" s="17" t="s">
        <v>1541</v>
      </c>
      <c r="E268" s="18" t="s">
        <v>1588</v>
      </c>
      <c r="F268" s="52">
        <f t="shared" si="3"/>
        <v>3305540</v>
      </c>
      <c r="G268" s="37">
        <v>2214800</v>
      </c>
      <c r="H268" s="37">
        <v>736914</v>
      </c>
      <c r="I268" s="37">
        <v>85870</v>
      </c>
      <c r="J268" s="37">
        <v>267956</v>
      </c>
      <c r="K268" s="48"/>
      <c r="L268" s="70">
        <v>20050914</v>
      </c>
    </row>
    <row r="269" spans="1:12" ht="15">
      <c r="A269" s="7">
        <v>239</v>
      </c>
      <c r="B269" s="17" t="s">
        <v>1589</v>
      </c>
      <c r="C269" s="18" t="s">
        <v>1590</v>
      </c>
      <c r="D269" s="17" t="s">
        <v>1541</v>
      </c>
      <c r="E269" s="18" t="s">
        <v>1591</v>
      </c>
      <c r="F269" s="52">
        <f t="shared" si="3"/>
        <v>940743</v>
      </c>
      <c r="G269" s="37">
        <v>149250</v>
      </c>
      <c r="H269" s="37">
        <v>357307</v>
      </c>
      <c r="I269" s="37">
        <v>93750</v>
      </c>
      <c r="J269" s="37">
        <v>340436</v>
      </c>
      <c r="K269" s="48"/>
      <c r="L269" s="70">
        <v>20050907</v>
      </c>
    </row>
    <row r="270" spans="1:12" ht="15">
      <c r="A270" s="7">
        <v>240</v>
      </c>
      <c r="B270" s="17" t="s">
        <v>1592</v>
      </c>
      <c r="C270" s="18" t="s">
        <v>1593</v>
      </c>
      <c r="D270" s="17" t="s">
        <v>1541</v>
      </c>
      <c r="E270" s="18" t="s">
        <v>1139</v>
      </c>
      <c r="F270" s="52">
        <f t="shared" si="3"/>
        <v>34215405</v>
      </c>
      <c r="G270" s="37">
        <v>8029353</v>
      </c>
      <c r="H270" s="37">
        <v>3379155</v>
      </c>
      <c r="I270" s="37">
        <v>9937559</v>
      </c>
      <c r="J270" s="37">
        <v>12869338</v>
      </c>
      <c r="K270" s="48"/>
      <c r="L270" s="70">
        <v>20050914</v>
      </c>
    </row>
    <row r="271" spans="1:12" ht="15">
      <c r="A271" s="7">
        <v>241</v>
      </c>
      <c r="B271" s="17" t="s">
        <v>1594</v>
      </c>
      <c r="C271" s="18" t="s">
        <v>1595</v>
      </c>
      <c r="D271" s="17" t="s">
        <v>1541</v>
      </c>
      <c r="E271" s="18" t="s">
        <v>1596</v>
      </c>
      <c r="F271" s="52">
        <f t="shared" si="3"/>
        <v>855050</v>
      </c>
      <c r="G271" s="37">
        <v>137800</v>
      </c>
      <c r="H271" s="37">
        <v>624375</v>
      </c>
      <c r="I271" s="37">
        <v>0</v>
      </c>
      <c r="J271" s="37">
        <v>92875</v>
      </c>
      <c r="K271" s="48"/>
      <c r="L271" s="70">
        <v>20050907</v>
      </c>
    </row>
    <row r="272" spans="1:12" ht="15">
      <c r="A272" s="7">
        <v>242</v>
      </c>
      <c r="B272" s="17" t="s">
        <v>1597</v>
      </c>
      <c r="C272" s="18" t="s">
        <v>1598</v>
      </c>
      <c r="D272" s="17" t="s">
        <v>1541</v>
      </c>
      <c r="E272" s="18" t="s">
        <v>1599</v>
      </c>
      <c r="F272" s="52">
        <f t="shared" si="3"/>
        <v>35258906</v>
      </c>
      <c r="G272" s="37">
        <v>19290140</v>
      </c>
      <c r="H272" s="37">
        <v>3853621</v>
      </c>
      <c r="I272" s="37">
        <v>79300</v>
      </c>
      <c r="J272" s="37">
        <v>12035845</v>
      </c>
      <c r="K272" s="48"/>
      <c r="L272" s="70">
        <v>20050907</v>
      </c>
    </row>
    <row r="273" spans="1:12" ht="15">
      <c r="A273" s="7">
        <v>243</v>
      </c>
      <c r="B273" s="17" t="s">
        <v>1600</v>
      </c>
      <c r="C273" s="18" t="s">
        <v>1601</v>
      </c>
      <c r="D273" s="17" t="s">
        <v>1541</v>
      </c>
      <c r="E273" s="18" t="s">
        <v>1602</v>
      </c>
      <c r="F273" s="52">
        <f t="shared" si="3"/>
        <v>666529</v>
      </c>
      <c r="G273" s="37">
        <v>10700</v>
      </c>
      <c r="H273" s="37">
        <v>374879</v>
      </c>
      <c r="I273" s="37">
        <v>0</v>
      </c>
      <c r="J273" s="37">
        <v>280950</v>
      </c>
      <c r="K273" s="48"/>
      <c r="L273" s="70">
        <v>20050907</v>
      </c>
    </row>
    <row r="274" spans="1:12" ht="15">
      <c r="A274" s="7">
        <v>244</v>
      </c>
      <c r="B274" s="17" t="s">
        <v>1603</v>
      </c>
      <c r="C274" s="18" t="s">
        <v>1604</v>
      </c>
      <c r="D274" s="17" t="s">
        <v>1541</v>
      </c>
      <c r="E274" s="18" t="s">
        <v>1605</v>
      </c>
      <c r="F274" s="52">
        <f t="shared" si="3"/>
        <v>10216315</v>
      </c>
      <c r="G274" s="37">
        <v>105000</v>
      </c>
      <c r="H274" s="37">
        <v>774319</v>
      </c>
      <c r="I274" s="37">
        <v>2220100</v>
      </c>
      <c r="J274" s="37">
        <v>7116896</v>
      </c>
      <c r="K274" s="48"/>
      <c r="L274" s="70">
        <v>20050907</v>
      </c>
    </row>
    <row r="275" spans="1:12" ht="15">
      <c r="A275" s="7">
        <v>245</v>
      </c>
      <c r="B275" s="17" t="s">
        <v>1606</v>
      </c>
      <c r="C275" s="18" t="s">
        <v>1607</v>
      </c>
      <c r="D275" s="17" t="s">
        <v>1541</v>
      </c>
      <c r="E275" s="18" t="s">
        <v>1608</v>
      </c>
      <c r="F275" s="52">
        <f t="shared" si="3"/>
        <v>1813111</v>
      </c>
      <c r="G275" s="37">
        <v>260849</v>
      </c>
      <c r="H275" s="37">
        <v>265760</v>
      </c>
      <c r="I275" s="37">
        <v>30902</v>
      </c>
      <c r="J275" s="37">
        <v>1255600</v>
      </c>
      <c r="K275" s="48"/>
      <c r="L275" s="70">
        <v>20050907</v>
      </c>
    </row>
    <row r="276" spans="1:12" ht="15">
      <c r="A276" s="7">
        <v>246</v>
      </c>
      <c r="B276" s="17" t="s">
        <v>1609</v>
      </c>
      <c r="C276" s="18" t="s">
        <v>1610</v>
      </c>
      <c r="D276" s="17" t="s">
        <v>1541</v>
      </c>
      <c r="E276" s="18" t="s">
        <v>1611</v>
      </c>
      <c r="F276" s="52">
        <f t="shared" si="3"/>
        <v>48577967</v>
      </c>
      <c r="G276" s="37">
        <v>44066072</v>
      </c>
      <c r="H276" s="37">
        <v>253872</v>
      </c>
      <c r="I276" s="37">
        <v>521219</v>
      </c>
      <c r="J276" s="37">
        <v>3736804</v>
      </c>
      <c r="K276" s="48"/>
      <c r="L276" s="70">
        <v>20050907</v>
      </c>
    </row>
    <row r="277" spans="1:12" ht="15">
      <c r="A277" s="7">
        <v>247</v>
      </c>
      <c r="B277" s="17" t="s">
        <v>1613</v>
      </c>
      <c r="C277" s="18" t="s">
        <v>1614</v>
      </c>
      <c r="D277" s="17" t="s">
        <v>1612</v>
      </c>
      <c r="E277" s="18" t="s">
        <v>1615</v>
      </c>
      <c r="F277" s="52">
        <f t="shared" si="3"/>
        <v>40295732</v>
      </c>
      <c r="G277" s="37">
        <v>4077645</v>
      </c>
      <c r="H277" s="37">
        <v>11695242</v>
      </c>
      <c r="I277" s="37">
        <v>2193644</v>
      </c>
      <c r="J277" s="37">
        <v>22329201</v>
      </c>
      <c r="K277" s="48"/>
      <c r="L277" s="70">
        <v>20050907</v>
      </c>
    </row>
    <row r="278" spans="1:12" ht="15">
      <c r="A278" s="7">
        <v>248</v>
      </c>
      <c r="B278" s="17" t="s">
        <v>1616</v>
      </c>
      <c r="C278" s="18" t="s">
        <v>1617</v>
      </c>
      <c r="D278" s="17" t="s">
        <v>1612</v>
      </c>
      <c r="E278" s="18" t="s">
        <v>1618</v>
      </c>
      <c r="F278" s="52">
        <f t="shared" si="3"/>
        <v>1354588</v>
      </c>
      <c r="G278" s="37">
        <v>1108750</v>
      </c>
      <c r="H278" s="37">
        <v>235163</v>
      </c>
      <c r="I278" s="37">
        <v>0</v>
      </c>
      <c r="J278" s="37">
        <v>10675</v>
      </c>
      <c r="K278" s="48"/>
      <c r="L278" s="70">
        <v>20050914</v>
      </c>
    </row>
    <row r="279" spans="1:12" ht="15">
      <c r="A279" s="7">
        <v>249</v>
      </c>
      <c r="B279" s="17" t="s">
        <v>1619</v>
      </c>
      <c r="C279" s="18" t="s">
        <v>1620</v>
      </c>
      <c r="D279" s="17" t="s">
        <v>1612</v>
      </c>
      <c r="E279" s="18" t="s">
        <v>1621</v>
      </c>
      <c r="F279" s="52">
        <f t="shared" si="3"/>
        <v>760337</v>
      </c>
      <c r="G279" s="37">
        <v>170204</v>
      </c>
      <c r="H279" s="37">
        <v>548678</v>
      </c>
      <c r="I279" s="37">
        <v>0</v>
      </c>
      <c r="J279" s="37">
        <v>41455</v>
      </c>
      <c r="K279" s="48"/>
      <c r="L279" s="70">
        <v>20050808</v>
      </c>
    </row>
    <row r="280" spans="1:12" ht="15">
      <c r="A280" s="7">
        <v>250</v>
      </c>
      <c r="B280" s="17" t="s">
        <v>1622</v>
      </c>
      <c r="C280" s="18" t="s">
        <v>1623</v>
      </c>
      <c r="D280" s="17" t="s">
        <v>1612</v>
      </c>
      <c r="E280" s="18" t="s">
        <v>1624</v>
      </c>
      <c r="F280" s="52">
        <f t="shared" si="3"/>
        <v>5931792</v>
      </c>
      <c r="G280" s="37">
        <v>4146244</v>
      </c>
      <c r="H280" s="37">
        <v>1161980</v>
      </c>
      <c r="I280" s="37">
        <v>100</v>
      </c>
      <c r="J280" s="37">
        <v>623468</v>
      </c>
      <c r="K280" s="48"/>
      <c r="L280" s="70">
        <v>20050907</v>
      </c>
    </row>
    <row r="281" spans="1:12" ht="15">
      <c r="A281" s="7">
        <v>251</v>
      </c>
      <c r="B281" s="17" t="s">
        <v>1625</v>
      </c>
      <c r="C281" s="18" t="s">
        <v>1626</v>
      </c>
      <c r="D281" s="17" t="s">
        <v>1612</v>
      </c>
      <c r="E281" s="18" t="s">
        <v>1627</v>
      </c>
      <c r="F281" s="52">
        <f t="shared" si="3"/>
        <v>127571394</v>
      </c>
      <c r="G281" s="37">
        <v>91025686</v>
      </c>
      <c r="H281" s="37">
        <v>24076917</v>
      </c>
      <c r="I281" s="37">
        <v>24300</v>
      </c>
      <c r="J281" s="37">
        <v>12444491</v>
      </c>
      <c r="K281" s="48"/>
      <c r="L281" s="70">
        <v>20050914</v>
      </c>
    </row>
    <row r="282" spans="1:12" ht="15">
      <c r="A282" s="7">
        <v>252</v>
      </c>
      <c r="B282" s="17" t="s">
        <v>1628</v>
      </c>
      <c r="C282" s="18" t="s">
        <v>1629</v>
      </c>
      <c r="D282" s="17" t="s">
        <v>1612</v>
      </c>
      <c r="E282" s="18" t="s">
        <v>1630</v>
      </c>
      <c r="F282" s="52">
        <f t="shared" si="3"/>
        <v>422862429</v>
      </c>
      <c r="G282" s="37">
        <v>317985551</v>
      </c>
      <c r="H282" s="37">
        <v>27655817</v>
      </c>
      <c r="I282" s="37">
        <v>19190871</v>
      </c>
      <c r="J282" s="37">
        <v>58030190</v>
      </c>
      <c r="K282" s="48"/>
      <c r="L282" s="70">
        <v>20050914</v>
      </c>
    </row>
    <row r="283" spans="1:12" ht="15">
      <c r="A283" s="7">
        <v>253</v>
      </c>
      <c r="B283" s="17" t="s">
        <v>1631</v>
      </c>
      <c r="C283" s="18" t="s">
        <v>1632</v>
      </c>
      <c r="D283" s="17" t="s">
        <v>1612</v>
      </c>
      <c r="E283" s="18" t="s">
        <v>1633</v>
      </c>
      <c r="F283" s="52">
        <f t="shared" si="3"/>
        <v>20121348</v>
      </c>
      <c r="G283" s="37">
        <v>1521502</v>
      </c>
      <c r="H283" s="37">
        <v>4081096</v>
      </c>
      <c r="I283" s="37">
        <v>8552000</v>
      </c>
      <c r="J283" s="37">
        <v>5966750</v>
      </c>
      <c r="K283" s="48"/>
      <c r="L283" s="70">
        <v>20051007</v>
      </c>
    </row>
    <row r="284" spans="1:12" ht="15">
      <c r="A284" s="7">
        <v>254</v>
      </c>
      <c r="B284" s="17" t="s">
        <v>1634</v>
      </c>
      <c r="C284" s="18" t="s">
        <v>1635</v>
      </c>
      <c r="D284" s="17" t="s">
        <v>1612</v>
      </c>
      <c r="E284" s="18" t="s">
        <v>1636</v>
      </c>
      <c r="F284" s="52">
        <f t="shared" si="3"/>
        <v>19501390</v>
      </c>
      <c r="G284" s="37">
        <v>4430372</v>
      </c>
      <c r="H284" s="37">
        <v>5420176</v>
      </c>
      <c r="I284" s="37">
        <v>5117490</v>
      </c>
      <c r="J284" s="37">
        <v>4533352</v>
      </c>
      <c r="K284" s="48"/>
      <c r="L284" s="70">
        <v>20050907</v>
      </c>
    </row>
    <row r="285" spans="1:12" ht="15">
      <c r="A285" s="7">
        <v>255</v>
      </c>
      <c r="B285" s="17" t="s">
        <v>1637</v>
      </c>
      <c r="C285" s="18" t="s">
        <v>1638</v>
      </c>
      <c r="D285" s="17" t="s">
        <v>1612</v>
      </c>
      <c r="E285" s="18" t="s">
        <v>1639</v>
      </c>
      <c r="F285" s="52">
        <f t="shared" si="3"/>
        <v>26760314</v>
      </c>
      <c r="G285" s="37">
        <v>6049418</v>
      </c>
      <c r="H285" s="37">
        <v>2517930</v>
      </c>
      <c r="I285" s="37">
        <v>5340207</v>
      </c>
      <c r="J285" s="37">
        <v>12852759</v>
      </c>
      <c r="K285" s="48"/>
      <c r="L285" s="70">
        <v>20050914</v>
      </c>
    </row>
    <row r="286" spans="1:12" ht="15">
      <c r="A286" s="7">
        <v>256</v>
      </c>
      <c r="B286" s="17" t="s">
        <v>1640</v>
      </c>
      <c r="C286" s="18" t="s">
        <v>1641</v>
      </c>
      <c r="D286" s="17" t="s">
        <v>1612</v>
      </c>
      <c r="E286" s="18" t="s">
        <v>1642</v>
      </c>
      <c r="F286" s="52">
        <f t="shared" si="3"/>
        <v>29251019</v>
      </c>
      <c r="G286" s="37">
        <v>13442674</v>
      </c>
      <c r="H286" s="37">
        <v>12888388</v>
      </c>
      <c r="I286" s="37">
        <v>322900</v>
      </c>
      <c r="J286" s="37">
        <v>2597057</v>
      </c>
      <c r="K286" s="48"/>
      <c r="L286" s="70">
        <v>20050907</v>
      </c>
    </row>
    <row r="287" spans="1:12" ht="15">
      <c r="A287" s="7">
        <v>257</v>
      </c>
      <c r="B287" s="17" t="s">
        <v>1643</v>
      </c>
      <c r="C287" s="18" t="s">
        <v>1644</v>
      </c>
      <c r="D287" s="17" t="s">
        <v>1612</v>
      </c>
      <c r="E287" s="18" t="s">
        <v>1645</v>
      </c>
      <c r="F287" s="52">
        <f aca="true" t="shared" si="4" ref="F287:F350">G287+H287+I287+J287</f>
        <v>11450187</v>
      </c>
      <c r="G287" s="37">
        <v>554500</v>
      </c>
      <c r="H287" s="37">
        <v>3151944</v>
      </c>
      <c r="I287" s="37">
        <v>100000</v>
      </c>
      <c r="J287" s="37">
        <v>7643743</v>
      </c>
      <c r="K287" s="48"/>
      <c r="L287" s="70">
        <v>20051007</v>
      </c>
    </row>
    <row r="288" spans="1:12" ht="15">
      <c r="A288" s="7">
        <v>258</v>
      </c>
      <c r="B288" s="17" t="s">
        <v>1646</v>
      </c>
      <c r="C288" s="18" t="s">
        <v>1647</v>
      </c>
      <c r="D288" s="17" t="s">
        <v>1612</v>
      </c>
      <c r="E288" s="18" t="s">
        <v>1648</v>
      </c>
      <c r="F288" s="52">
        <f t="shared" si="4"/>
        <v>50317129</v>
      </c>
      <c r="G288" s="37">
        <v>38408905</v>
      </c>
      <c r="H288" s="37">
        <v>4624610</v>
      </c>
      <c r="I288" s="37">
        <v>3196000</v>
      </c>
      <c r="J288" s="37">
        <v>4087614</v>
      </c>
      <c r="K288" s="48"/>
      <c r="L288" s="70">
        <v>20050907</v>
      </c>
    </row>
    <row r="289" spans="1:12" ht="15">
      <c r="A289" s="7">
        <v>259</v>
      </c>
      <c r="B289" s="17" t="s">
        <v>1650</v>
      </c>
      <c r="C289" s="18" t="s">
        <v>1651</v>
      </c>
      <c r="D289" s="17" t="s">
        <v>1649</v>
      </c>
      <c r="E289" s="18" t="s">
        <v>1652</v>
      </c>
      <c r="F289" s="52">
        <f t="shared" si="4"/>
        <v>9903180</v>
      </c>
      <c r="G289" s="37">
        <v>7645745</v>
      </c>
      <c r="H289" s="37">
        <v>1259336</v>
      </c>
      <c r="I289" s="37">
        <v>203167</v>
      </c>
      <c r="J289" s="37">
        <v>794932</v>
      </c>
      <c r="K289" s="48"/>
      <c r="L289" s="70">
        <v>20050907</v>
      </c>
    </row>
    <row r="290" spans="1:12" ht="15">
      <c r="A290" s="7">
        <v>260</v>
      </c>
      <c r="B290" s="17" t="s">
        <v>1653</v>
      </c>
      <c r="C290" s="18" t="s">
        <v>1654</v>
      </c>
      <c r="D290" s="17" t="s">
        <v>1649</v>
      </c>
      <c r="E290" s="18" t="s">
        <v>1655</v>
      </c>
      <c r="F290" s="52">
        <f t="shared" si="4"/>
        <v>3627344</v>
      </c>
      <c r="G290" s="37">
        <v>1041400</v>
      </c>
      <c r="H290" s="37">
        <v>1400608</v>
      </c>
      <c r="I290" s="37">
        <v>18000</v>
      </c>
      <c r="J290" s="37">
        <v>1167336</v>
      </c>
      <c r="K290" s="48"/>
      <c r="L290" s="70">
        <v>20050907</v>
      </c>
    </row>
    <row r="291" spans="1:12" ht="15">
      <c r="A291" s="7">
        <v>261</v>
      </c>
      <c r="B291" s="17" t="s">
        <v>1656</v>
      </c>
      <c r="C291" s="18" t="s">
        <v>1657</v>
      </c>
      <c r="D291" s="17" t="s">
        <v>1649</v>
      </c>
      <c r="E291" s="18" t="s">
        <v>1658</v>
      </c>
      <c r="F291" s="52">
        <f t="shared" si="4"/>
        <v>438288</v>
      </c>
      <c r="G291" s="37">
        <v>168000</v>
      </c>
      <c r="H291" s="37">
        <v>222063</v>
      </c>
      <c r="I291" s="37">
        <v>0</v>
      </c>
      <c r="J291" s="37">
        <v>48225</v>
      </c>
      <c r="K291" s="48"/>
      <c r="L291" s="70">
        <v>20050907</v>
      </c>
    </row>
    <row r="292" spans="1:12" ht="15">
      <c r="A292" s="7">
        <v>262</v>
      </c>
      <c r="B292" s="17" t="s">
        <v>1659</v>
      </c>
      <c r="C292" s="18" t="s">
        <v>1660</v>
      </c>
      <c r="D292" s="17" t="s">
        <v>1649</v>
      </c>
      <c r="E292" s="18" t="s">
        <v>1661</v>
      </c>
      <c r="F292" s="52">
        <f t="shared" si="4"/>
        <v>423863</v>
      </c>
      <c r="G292" s="37">
        <v>0</v>
      </c>
      <c r="H292" s="37">
        <v>408988</v>
      </c>
      <c r="I292" s="37">
        <v>0</v>
      </c>
      <c r="J292" s="37">
        <v>14875</v>
      </c>
      <c r="K292" s="48"/>
      <c r="L292" s="70">
        <v>20050907</v>
      </c>
    </row>
    <row r="293" spans="1:12" ht="15">
      <c r="A293" s="7">
        <v>263</v>
      </c>
      <c r="B293" s="17" t="s">
        <v>1662</v>
      </c>
      <c r="C293" s="18" t="s">
        <v>1663</v>
      </c>
      <c r="D293" s="17" t="s">
        <v>1649</v>
      </c>
      <c r="E293" s="18" t="s">
        <v>1664</v>
      </c>
      <c r="F293" s="52">
        <f t="shared" si="4"/>
        <v>818392</v>
      </c>
      <c r="G293" s="37">
        <v>0</v>
      </c>
      <c r="H293" s="37">
        <v>0</v>
      </c>
      <c r="I293" s="37">
        <v>0</v>
      </c>
      <c r="J293" s="37">
        <v>818392</v>
      </c>
      <c r="K293" s="48"/>
      <c r="L293" s="70">
        <v>20050907</v>
      </c>
    </row>
    <row r="294" spans="1:12" ht="15">
      <c r="A294" s="7">
        <v>264</v>
      </c>
      <c r="B294" s="17" t="s">
        <v>1665</v>
      </c>
      <c r="C294" s="18" t="s">
        <v>1666</v>
      </c>
      <c r="D294" s="17" t="s">
        <v>1649</v>
      </c>
      <c r="E294" s="18" t="s">
        <v>1667</v>
      </c>
      <c r="F294" s="52">
        <f t="shared" si="4"/>
        <v>54086197</v>
      </c>
      <c r="G294" s="37">
        <v>8125219</v>
      </c>
      <c r="H294" s="37">
        <v>4974627</v>
      </c>
      <c r="I294" s="37">
        <v>31314100</v>
      </c>
      <c r="J294" s="37">
        <v>9672251</v>
      </c>
      <c r="K294" s="48"/>
      <c r="L294" s="70">
        <v>20051007</v>
      </c>
    </row>
    <row r="295" spans="1:12" ht="15">
      <c r="A295" s="7">
        <v>265</v>
      </c>
      <c r="B295" s="17" t="s">
        <v>1668</v>
      </c>
      <c r="C295" s="18" t="s">
        <v>1669</v>
      </c>
      <c r="D295" s="17" t="s">
        <v>1649</v>
      </c>
      <c r="E295" s="18" t="s">
        <v>1670</v>
      </c>
      <c r="F295" s="52">
        <f t="shared" si="4"/>
        <v>4500171</v>
      </c>
      <c r="G295" s="37">
        <v>787050</v>
      </c>
      <c r="H295" s="37">
        <v>2378087</v>
      </c>
      <c r="I295" s="37">
        <v>613755</v>
      </c>
      <c r="J295" s="37">
        <v>721279</v>
      </c>
      <c r="K295" s="48"/>
      <c r="L295" s="70">
        <v>20050914</v>
      </c>
    </row>
    <row r="296" spans="1:12" ht="15">
      <c r="A296" s="7">
        <v>266</v>
      </c>
      <c r="B296" s="17" t="s">
        <v>1671</v>
      </c>
      <c r="C296" s="18" t="s">
        <v>1672</v>
      </c>
      <c r="D296" s="17" t="s">
        <v>1649</v>
      </c>
      <c r="E296" s="18" t="s">
        <v>1673</v>
      </c>
      <c r="F296" s="52">
        <f t="shared" si="4"/>
        <v>5665551</v>
      </c>
      <c r="G296" s="37">
        <v>2547812</v>
      </c>
      <c r="H296" s="37">
        <v>2158528</v>
      </c>
      <c r="I296" s="37">
        <v>579154</v>
      </c>
      <c r="J296" s="37">
        <v>380057</v>
      </c>
      <c r="K296" s="48"/>
      <c r="L296" s="70">
        <v>20050907</v>
      </c>
    </row>
    <row r="297" spans="1:12" ht="15">
      <c r="A297" s="7">
        <v>267</v>
      </c>
      <c r="B297" s="17" t="s">
        <v>1674</v>
      </c>
      <c r="C297" s="18" t="s">
        <v>1675</v>
      </c>
      <c r="D297" s="17" t="s">
        <v>1649</v>
      </c>
      <c r="E297" s="18" t="s">
        <v>1676</v>
      </c>
      <c r="F297" s="52">
        <f t="shared" si="4"/>
        <v>5795844</v>
      </c>
      <c r="G297" s="37">
        <v>3281000</v>
      </c>
      <c r="H297" s="37">
        <v>511673</v>
      </c>
      <c r="I297" s="37">
        <v>387200</v>
      </c>
      <c r="J297" s="37">
        <v>1615971</v>
      </c>
      <c r="K297" s="48"/>
      <c r="L297" s="70">
        <v>20051007</v>
      </c>
    </row>
    <row r="298" spans="1:12" ht="15">
      <c r="A298" s="7">
        <v>268</v>
      </c>
      <c r="B298" s="17" t="s">
        <v>1677</v>
      </c>
      <c r="C298" s="18" t="s">
        <v>1678</v>
      </c>
      <c r="D298" s="17" t="s">
        <v>1649</v>
      </c>
      <c r="E298" s="18" t="s">
        <v>1556</v>
      </c>
      <c r="F298" s="52">
        <f t="shared" si="4"/>
        <v>4342886</v>
      </c>
      <c r="G298" s="37">
        <v>1964700</v>
      </c>
      <c r="H298" s="37">
        <v>1344234</v>
      </c>
      <c r="I298" s="37">
        <v>368700</v>
      </c>
      <c r="J298" s="37">
        <v>665252</v>
      </c>
      <c r="K298" s="48"/>
      <c r="L298" s="70">
        <v>20050914</v>
      </c>
    </row>
    <row r="299" spans="1:12" ht="15">
      <c r="A299" s="7">
        <v>269</v>
      </c>
      <c r="B299" s="17" t="s">
        <v>1679</v>
      </c>
      <c r="C299" s="18" t="s">
        <v>1680</v>
      </c>
      <c r="D299" s="17" t="s">
        <v>1649</v>
      </c>
      <c r="E299" s="18" t="s">
        <v>1681</v>
      </c>
      <c r="F299" s="52">
        <f t="shared" si="4"/>
        <v>592744</v>
      </c>
      <c r="G299" s="37">
        <v>2000</v>
      </c>
      <c r="H299" s="37">
        <v>471839</v>
      </c>
      <c r="I299" s="37">
        <v>0</v>
      </c>
      <c r="J299" s="37">
        <v>118905</v>
      </c>
      <c r="K299" s="48"/>
      <c r="L299" s="70">
        <v>20050907</v>
      </c>
    </row>
    <row r="300" spans="1:12" ht="15">
      <c r="A300" s="7">
        <v>270</v>
      </c>
      <c r="B300" s="17" t="s">
        <v>1682</v>
      </c>
      <c r="C300" s="18" t="s">
        <v>1683</v>
      </c>
      <c r="D300" s="17" t="s">
        <v>1649</v>
      </c>
      <c r="E300" s="18" t="s">
        <v>1684</v>
      </c>
      <c r="F300" s="52">
        <f t="shared" si="4"/>
        <v>1343588</v>
      </c>
      <c r="G300" s="37">
        <v>0</v>
      </c>
      <c r="H300" s="37">
        <v>704453</v>
      </c>
      <c r="I300" s="37">
        <v>0</v>
      </c>
      <c r="J300" s="37">
        <v>639135</v>
      </c>
      <c r="K300" s="48"/>
      <c r="L300" s="70">
        <v>20050907</v>
      </c>
    </row>
    <row r="301" spans="1:12" ht="15">
      <c r="A301" s="7">
        <v>271</v>
      </c>
      <c r="B301" s="17" t="s">
        <v>1685</v>
      </c>
      <c r="C301" s="18" t="s">
        <v>1686</v>
      </c>
      <c r="D301" s="17" t="s">
        <v>1649</v>
      </c>
      <c r="E301" s="18" t="s">
        <v>1687</v>
      </c>
      <c r="F301" s="52">
        <f t="shared" si="4"/>
        <v>2878775</v>
      </c>
      <c r="G301" s="37">
        <v>2470180</v>
      </c>
      <c r="H301" s="37">
        <v>353744</v>
      </c>
      <c r="I301" s="37">
        <v>18000</v>
      </c>
      <c r="J301" s="37">
        <v>36851</v>
      </c>
      <c r="K301" s="48"/>
      <c r="L301" s="70">
        <v>20050907</v>
      </c>
    </row>
    <row r="302" spans="1:12" ht="15">
      <c r="A302" s="7">
        <v>272</v>
      </c>
      <c r="B302" s="17" t="s">
        <v>1688</v>
      </c>
      <c r="C302" s="18" t="s">
        <v>1689</v>
      </c>
      <c r="D302" s="17" t="s">
        <v>1649</v>
      </c>
      <c r="E302" s="18" t="s">
        <v>1690</v>
      </c>
      <c r="F302" s="52">
        <f t="shared" si="4"/>
        <v>1136706</v>
      </c>
      <c r="G302" s="37">
        <v>329000</v>
      </c>
      <c r="H302" s="37">
        <v>733840</v>
      </c>
      <c r="I302" s="37">
        <v>41000</v>
      </c>
      <c r="J302" s="37">
        <v>32866</v>
      </c>
      <c r="K302" s="48"/>
      <c r="L302" s="70">
        <v>20050907</v>
      </c>
    </row>
    <row r="303" spans="1:12" ht="15">
      <c r="A303" s="7">
        <v>273</v>
      </c>
      <c r="B303" s="17" t="s">
        <v>1691</v>
      </c>
      <c r="C303" s="18" t="s">
        <v>1692</v>
      </c>
      <c r="D303" s="17" t="s">
        <v>1649</v>
      </c>
      <c r="E303" s="18" t="s">
        <v>1693</v>
      </c>
      <c r="F303" s="52">
        <f t="shared" si="4"/>
        <v>4250463</v>
      </c>
      <c r="G303" s="37">
        <v>1562000</v>
      </c>
      <c r="H303" s="37">
        <v>2405184</v>
      </c>
      <c r="I303" s="37">
        <v>11500</v>
      </c>
      <c r="J303" s="37">
        <v>271779</v>
      </c>
      <c r="K303" s="48"/>
      <c r="L303" s="70">
        <v>20050907</v>
      </c>
    </row>
    <row r="304" spans="1:12" ht="15">
      <c r="A304" s="7">
        <v>274</v>
      </c>
      <c r="B304" s="17" t="s">
        <v>1694</v>
      </c>
      <c r="C304" s="18" t="s">
        <v>1695</v>
      </c>
      <c r="D304" s="17" t="s">
        <v>1649</v>
      </c>
      <c r="E304" s="18" t="s">
        <v>1696</v>
      </c>
      <c r="F304" s="52">
        <f t="shared" si="4"/>
        <v>3605824</v>
      </c>
      <c r="G304" s="37">
        <v>1984803</v>
      </c>
      <c r="H304" s="37">
        <v>1020462</v>
      </c>
      <c r="I304" s="37">
        <v>309737</v>
      </c>
      <c r="J304" s="37">
        <v>290822</v>
      </c>
      <c r="K304" s="48"/>
      <c r="L304" s="70">
        <v>20050914</v>
      </c>
    </row>
    <row r="305" spans="1:12" ht="15">
      <c r="A305" s="7">
        <v>275</v>
      </c>
      <c r="B305" s="17" t="s">
        <v>1697</v>
      </c>
      <c r="C305" s="18" t="s">
        <v>1698</v>
      </c>
      <c r="D305" s="17" t="s">
        <v>1649</v>
      </c>
      <c r="E305" s="18" t="s">
        <v>1699</v>
      </c>
      <c r="F305" s="52">
        <f t="shared" si="4"/>
        <v>6309084</v>
      </c>
      <c r="G305" s="37">
        <v>4986120</v>
      </c>
      <c r="H305" s="37">
        <v>1159232</v>
      </c>
      <c r="I305" s="37">
        <v>0</v>
      </c>
      <c r="J305" s="37">
        <v>163732</v>
      </c>
      <c r="K305" s="48"/>
      <c r="L305" s="71" t="s">
        <v>0</v>
      </c>
    </row>
    <row r="306" spans="1:12" ht="15">
      <c r="A306" s="7">
        <v>276</v>
      </c>
      <c r="B306" s="17" t="s">
        <v>1700</v>
      </c>
      <c r="C306" s="18" t="s">
        <v>1701</v>
      </c>
      <c r="D306" s="17" t="s">
        <v>1649</v>
      </c>
      <c r="E306" s="18" t="s">
        <v>1702</v>
      </c>
      <c r="F306" s="52">
        <f t="shared" si="4"/>
        <v>969043</v>
      </c>
      <c r="G306" s="37">
        <v>0</v>
      </c>
      <c r="H306" s="37">
        <v>661734</v>
      </c>
      <c r="I306" s="37">
        <v>0</v>
      </c>
      <c r="J306" s="37">
        <v>307309</v>
      </c>
      <c r="K306" s="48"/>
      <c r="L306" s="70">
        <v>20050907</v>
      </c>
    </row>
    <row r="307" spans="1:12" ht="15">
      <c r="A307" s="7">
        <v>277</v>
      </c>
      <c r="B307" s="17" t="s">
        <v>1703</v>
      </c>
      <c r="C307" s="18" t="s">
        <v>1704</v>
      </c>
      <c r="D307" s="17" t="s">
        <v>1649</v>
      </c>
      <c r="E307" s="18" t="s">
        <v>1705</v>
      </c>
      <c r="F307" s="52">
        <f t="shared" si="4"/>
        <v>3438773</v>
      </c>
      <c r="G307" s="37">
        <v>664618</v>
      </c>
      <c r="H307" s="37">
        <v>1988858</v>
      </c>
      <c r="I307" s="37">
        <v>337039</v>
      </c>
      <c r="J307" s="37">
        <v>448258</v>
      </c>
      <c r="K307" s="48"/>
      <c r="L307" s="70">
        <v>20050907</v>
      </c>
    </row>
    <row r="308" spans="1:12" ht="15">
      <c r="A308" s="7">
        <v>278</v>
      </c>
      <c r="B308" s="17" t="s">
        <v>1706</v>
      </c>
      <c r="C308" s="18" t="s">
        <v>1707</v>
      </c>
      <c r="D308" s="17" t="s">
        <v>1649</v>
      </c>
      <c r="E308" s="18" t="s">
        <v>1708</v>
      </c>
      <c r="F308" s="52">
        <f t="shared" si="4"/>
        <v>451143</v>
      </c>
      <c r="G308" s="37">
        <v>225000</v>
      </c>
      <c r="H308" s="37">
        <v>152488</v>
      </c>
      <c r="I308" s="37">
        <v>0</v>
      </c>
      <c r="J308" s="37">
        <v>73655</v>
      </c>
      <c r="K308" s="48"/>
      <c r="L308" s="70">
        <v>20050907</v>
      </c>
    </row>
    <row r="309" spans="1:12" ht="15">
      <c r="A309" s="7">
        <v>279</v>
      </c>
      <c r="B309" s="17" t="s">
        <v>1709</v>
      </c>
      <c r="C309" s="18" t="s">
        <v>1710</v>
      </c>
      <c r="D309" s="17" t="s">
        <v>1649</v>
      </c>
      <c r="E309" s="18" t="s">
        <v>1711</v>
      </c>
      <c r="F309" s="52">
        <f t="shared" si="4"/>
        <v>57386701</v>
      </c>
      <c r="G309" s="37">
        <v>10653371</v>
      </c>
      <c r="H309" s="37">
        <v>6448349</v>
      </c>
      <c r="I309" s="37">
        <v>14839301</v>
      </c>
      <c r="J309" s="37">
        <v>25445680</v>
      </c>
      <c r="K309" s="48"/>
      <c r="L309" s="70">
        <v>20050907</v>
      </c>
    </row>
    <row r="310" spans="1:12" ht="15">
      <c r="A310" s="7">
        <v>280</v>
      </c>
      <c r="B310" s="17" t="s">
        <v>1712</v>
      </c>
      <c r="C310" s="18" t="s">
        <v>1713</v>
      </c>
      <c r="D310" s="17" t="s">
        <v>1649</v>
      </c>
      <c r="E310" s="18" t="s">
        <v>1714</v>
      </c>
      <c r="F310" s="52">
        <f t="shared" si="4"/>
        <v>12832416</v>
      </c>
      <c r="G310" s="37">
        <v>3406667</v>
      </c>
      <c r="H310" s="37">
        <v>6100389</v>
      </c>
      <c r="I310" s="37">
        <v>1336471</v>
      </c>
      <c r="J310" s="37">
        <v>1988889</v>
      </c>
      <c r="K310" s="48"/>
      <c r="L310" s="70">
        <v>20050907</v>
      </c>
    </row>
    <row r="311" spans="1:12" ht="15">
      <c r="A311" s="7">
        <v>281</v>
      </c>
      <c r="B311" s="17" t="s">
        <v>1715</v>
      </c>
      <c r="C311" s="18" t="s">
        <v>1716</v>
      </c>
      <c r="D311" s="17" t="s">
        <v>1649</v>
      </c>
      <c r="E311" s="18" t="s">
        <v>1717</v>
      </c>
      <c r="F311" s="52">
        <f t="shared" si="4"/>
        <v>439138</v>
      </c>
      <c r="G311" s="37">
        <v>0</v>
      </c>
      <c r="H311" s="37">
        <v>360138</v>
      </c>
      <c r="I311" s="37">
        <v>0</v>
      </c>
      <c r="J311" s="37">
        <v>79000</v>
      </c>
      <c r="K311" s="48"/>
      <c r="L311" s="70">
        <v>20051007</v>
      </c>
    </row>
    <row r="312" spans="1:12" ht="15">
      <c r="A312" s="7">
        <v>282</v>
      </c>
      <c r="B312" s="17" t="s">
        <v>1718</v>
      </c>
      <c r="C312" s="18" t="s">
        <v>1719</v>
      </c>
      <c r="D312" s="17" t="s">
        <v>1649</v>
      </c>
      <c r="E312" s="18" t="s">
        <v>1720</v>
      </c>
      <c r="F312" s="52">
        <f t="shared" si="4"/>
        <v>13301864</v>
      </c>
      <c r="G312" s="37">
        <v>6437653</v>
      </c>
      <c r="H312" s="37">
        <v>4287461</v>
      </c>
      <c r="I312" s="37">
        <v>2093300</v>
      </c>
      <c r="J312" s="37">
        <v>483450</v>
      </c>
      <c r="K312" s="48"/>
      <c r="L312" s="70">
        <v>20050907</v>
      </c>
    </row>
    <row r="313" spans="1:12" ht="15">
      <c r="A313" s="7">
        <v>283</v>
      </c>
      <c r="B313" s="17" t="s">
        <v>1721</v>
      </c>
      <c r="C313" s="18" t="s">
        <v>1722</v>
      </c>
      <c r="D313" s="17" t="s">
        <v>1649</v>
      </c>
      <c r="E313" s="18" t="s">
        <v>1723</v>
      </c>
      <c r="F313" s="52">
        <f t="shared" si="4"/>
        <v>18571448</v>
      </c>
      <c r="G313" s="37">
        <v>2417150</v>
      </c>
      <c r="H313" s="37">
        <v>820012</v>
      </c>
      <c r="I313" s="37">
        <v>14123549</v>
      </c>
      <c r="J313" s="37">
        <v>1210737</v>
      </c>
      <c r="K313" s="48"/>
      <c r="L313" s="70">
        <v>20050907</v>
      </c>
    </row>
    <row r="314" spans="1:12" ht="15">
      <c r="A314" s="7">
        <v>284</v>
      </c>
      <c r="B314" s="17" t="s">
        <v>1724</v>
      </c>
      <c r="C314" s="18" t="s">
        <v>1725</v>
      </c>
      <c r="D314" s="17" t="s">
        <v>1649</v>
      </c>
      <c r="E314" s="18" t="s">
        <v>1726</v>
      </c>
      <c r="F314" s="52">
        <f t="shared" si="4"/>
        <v>3932671</v>
      </c>
      <c r="G314" s="37">
        <v>2358200</v>
      </c>
      <c r="H314" s="37">
        <v>928230</v>
      </c>
      <c r="I314" s="37">
        <v>577751</v>
      </c>
      <c r="J314" s="37">
        <v>68490</v>
      </c>
      <c r="K314" s="48"/>
      <c r="L314" s="70">
        <v>20050907</v>
      </c>
    </row>
    <row r="315" spans="1:12" ht="15">
      <c r="A315" s="7">
        <v>285</v>
      </c>
      <c r="B315" s="17" t="s">
        <v>1728</v>
      </c>
      <c r="C315" s="18" t="s">
        <v>1729</v>
      </c>
      <c r="D315" s="17" t="s">
        <v>1727</v>
      </c>
      <c r="E315" s="18" t="s">
        <v>1730</v>
      </c>
      <c r="F315" s="52">
        <f t="shared" si="4"/>
        <v>15074008</v>
      </c>
      <c r="G315" s="37">
        <v>5024800</v>
      </c>
      <c r="H315" s="37">
        <v>3658486</v>
      </c>
      <c r="I315" s="37">
        <v>1615275</v>
      </c>
      <c r="J315" s="37">
        <v>4775447</v>
      </c>
      <c r="K315" s="48"/>
      <c r="L315" s="70">
        <v>20050907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1727</v>
      </c>
      <c r="E316" s="18" t="s">
        <v>5</v>
      </c>
      <c r="F316" s="52">
        <f t="shared" si="4"/>
        <v>18161673</v>
      </c>
      <c r="G316" s="37">
        <v>2423828</v>
      </c>
      <c r="H316" s="37">
        <v>5776863</v>
      </c>
      <c r="I316" s="37">
        <v>1776801</v>
      </c>
      <c r="J316" s="37">
        <v>8184181</v>
      </c>
      <c r="K316" s="48"/>
      <c r="L316" s="70">
        <v>20051007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1727</v>
      </c>
      <c r="E317" s="18" t="s">
        <v>907</v>
      </c>
      <c r="F317" s="52">
        <f t="shared" si="4"/>
        <v>73909740</v>
      </c>
      <c r="G317" s="37">
        <v>18971542</v>
      </c>
      <c r="H317" s="37">
        <v>14120874</v>
      </c>
      <c r="I317" s="37">
        <v>26378930</v>
      </c>
      <c r="J317" s="37">
        <v>14438394</v>
      </c>
      <c r="K317" s="48"/>
      <c r="L317" s="70">
        <v>20050914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1727</v>
      </c>
      <c r="E318" s="18" t="s">
        <v>10</v>
      </c>
      <c r="F318" s="52">
        <f t="shared" si="4"/>
        <v>4909762</v>
      </c>
      <c r="G318" s="37">
        <v>263000</v>
      </c>
      <c r="H318" s="37">
        <v>1363191</v>
      </c>
      <c r="I318" s="37">
        <v>190000</v>
      </c>
      <c r="J318" s="37">
        <v>3093571</v>
      </c>
      <c r="K318" s="48"/>
      <c r="L318" s="70">
        <v>20050907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1727</v>
      </c>
      <c r="E319" s="18" t="s">
        <v>13</v>
      </c>
      <c r="F319" s="52">
        <f t="shared" si="4"/>
        <v>1708202</v>
      </c>
      <c r="G319" s="37">
        <v>172000</v>
      </c>
      <c r="H319" s="37">
        <v>1201842</v>
      </c>
      <c r="I319" s="37">
        <v>62000</v>
      </c>
      <c r="J319" s="37">
        <v>272360</v>
      </c>
      <c r="K319" s="48"/>
      <c r="L319" s="70">
        <v>20050907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1727</v>
      </c>
      <c r="E320" s="18" t="s">
        <v>1454</v>
      </c>
      <c r="F320" s="52">
        <f t="shared" si="4"/>
        <v>34120450</v>
      </c>
      <c r="G320" s="37">
        <v>9857729</v>
      </c>
      <c r="H320" s="37">
        <v>7726442</v>
      </c>
      <c r="I320" s="37">
        <v>3877065</v>
      </c>
      <c r="J320" s="37">
        <v>12659214</v>
      </c>
      <c r="K320" s="48"/>
      <c r="L320" s="70">
        <v>20050407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1727</v>
      </c>
      <c r="E321" s="18" t="s">
        <v>1457</v>
      </c>
      <c r="F321" s="52">
        <f t="shared" si="4"/>
        <v>67039228</v>
      </c>
      <c r="G321" s="37">
        <v>22597083</v>
      </c>
      <c r="H321" s="37">
        <v>10059815</v>
      </c>
      <c r="I321" s="37">
        <v>2714513</v>
      </c>
      <c r="J321" s="37">
        <v>31667817</v>
      </c>
      <c r="K321" s="48"/>
      <c r="L321" s="70">
        <v>20051007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1727</v>
      </c>
      <c r="E322" s="18" t="s">
        <v>20</v>
      </c>
      <c r="F322" s="52">
        <f t="shared" si="4"/>
        <v>2103060</v>
      </c>
      <c r="G322" s="37">
        <v>240000</v>
      </c>
      <c r="H322" s="37">
        <v>1212238</v>
      </c>
      <c r="I322" s="37">
        <v>0</v>
      </c>
      <c r="J322" s="37">
        <v>650822</v>
      </c>
      <c r="K322" s="48"/>
      <c r="L322" s="70">
        <v>20050907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1727</v>
      </c>
      <c r="E323" s="18" t="s">
        <v>23</v>
      </c>
      <c r="F323" s="52">
        <f t="shared" si="4"/>
        <v>24266151</v>
      </c>
      <c r="G323" s="37">
        <v>2192700</v>
      </c>
      <c r="H323" s="37">
        <v>7494809</v>
      </c>
      <c r="I323" s="37">
        <v>393438</v>
      </c>
      <c r="J323" s="37">
        <v>14185204</v>
      </c>
      <c r="K323" s="48"/>
      <c r="L323" s="70">
        <v>20050907</v>
      </c>
    </row>
    <row r="324" spans="1:12" ht="15">
      <c r="A324" s="7">
        <v>294</v>
      </c>
      <c r="B324" s="17" t="s">
        <v>24</v>
      </c>
      <c r="C324" s="18" t="s">
        <v>25</v>
      </c>
      <c r="D324" s="17" t="s">
        <v>1727</v>
      </c>
      <c r="E324" s="18" t="s">
        <v>26</v>
      </c>
      <c r="F324" s="52">
        <f t="shared" si="4"/>
        <v>36439096</v>
      </c>
      <c r="G324" s="37">
        <v>4843802</v>
      </c>
      <c r="H324" s="37">
        <v>20962377</v>
      </c>
      <c r="I324" s="37">
        <v>463710</v>
      </c>
      <c r="J324" s="37">
        <v>10169207</v>
      </c>
      <c r="K324" s="48"/>
      <c r="L324" s="70">
        <v>20050914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1727</v>
      </c>
      <c r="E325" s="18" t="s">
        <v>29</v>
      </c>
      <c r="F325" s="52">
        <f t="shared" si="4"/>
        <v>40248493</v>
      </c>
      <c r="G325" s="37">
        <v>5037670</v>
      </c>
      <c r="H325" s="37">
        <v>16070590</v>
      </c>
      <c r="I325" s="37">
        <v>10318103</v>
      </c>
      <c r="J325" s="37">
        <v>8822130</v>
      </c>
      <c r="K325" s="48"/>
      <c r="L325" s="70">
        <v>20050907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1727</v>
      </c>
      <c r="E326" s="18" t="s">
        <v>1139</v>
      </c>
      <c r="F326" s="52">
        <f t="shared" si="4"/>
        <v>71098124</v>
      </c>
      <c r="G326" s="37">
        <v>12586635</v>
      </c>
      <c r="H326" s="37">
        <v>3774348</v>
      </c>
      <c r="I326" s="37">
        <v>49945037</v>
      </c>
      <c r="J326" s="37">
        <v>4792104</v>
      </c>
      <c r="K326" s="48"/>
      <c r="L326" s="70">
        <v>20050907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1727</v>
      </c>
      <c r="E327" s="18" t="s">
        <v>34</v>
      </c>
      <c r="F327" s="52">
        <f t="shared" si="4"/>
        <v>43916690</v>
      </c>
      <c r="G327" s="37">
        <v>20510218</v>
      </c>
      <c r="H327" s="37">
        <v>5731702</v>
      </c>
      <c r="I327" s="37">
        <v>5079712</v>
      </c>
      <c r="J327" s="37">
        <v>12595058</v>
      </c>
      <c r="K327" s="48"/>
      <c r="L327" s="70">
        <v>20050907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52">
        <f t="shared" si="4"/>
        <v>26150217</v>
      </c>
      <c r="G328" s="37">
        <v>13689603</v>
      </c>
      <c r="H328" s="37">
        <v>3356898</v>
      </c>
      <c r="I328" s="37">
        <v>1820616</v>
      </c>
      <c r="J328" s="37">
        <v>7283100</v>
      </c>
      <c r="K328" s="48"/>
      <c r="L328" s="70">
        <v>20050914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52">
        <f t="shared" si="4"/>
        <v>14622048</v>
      </c>
      <c r="G329" s="37">
        <v>488628</v>
      </c>
      <c r="H329" s="37">
        <v>2457968</v>
      </c>
      <c r="I329" s="37">
        <v>4636300</v>
      </c>
      <c r="J329" s="37">
        <v>7039152</v>
      </c>
      <c r="K329" s="48"/>
      <c r="L329" s="70">
        <v>20050907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52">
        <f t="shared" si="4"/>
        <v>12190891</v>
      </c>
      <c r="G330" s="37">
        <v>609300</v>
      </c>
      <c r="H330" s="37">
        <v>0</v>
      </c>
      <c r="I330" s="37">
        <v>1008000</v>
      </c>
      <c r="J330" s="37">
        <v>10573591</v>
      </c>
      <c r="K330" s="48"/>
      <c r="L330" s="70">
        <v>20051007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52">
        <f t="shared" si="4"/>
        <v>47401939</v>
      </c>
      <c r="G331" s="37">
        <v>4272043</v>
      </c>
      <c r="H331" s="37">
        <v>10649737</v>
      </c>
      <c r="I331" s="37">
        <v>17441000</v>
      </c>
      <c r="J331" s="37">
        <v>15039159</v>
      </c>
      <c r="K331" s="48"/>
      <c r="L331" s="70">
        <v>20051007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52">
        <f t="shared" si="4"/>
        <v>65215600</v>
      </c>
      <c r="G332" s="37">
        <v>11033026</v>
      </c>
      <c r="H332" s="37">
        <v>16026576</v>
      </c>
      <c r="I332" s="37">
        <v>11206032</v>
      </c>
      <c r="J332" s="37">
        <v>26949966</v>
      </c>
      <c r="K332" s="48"/>
      <c r="L332" s="70">
        <v>20050907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52">
        <f t="shared" si="4"/>
        <v>743901</v>
      </c>
      <c r="G333" s="37">
        <v>161100</v>
      </c>
      <c r="H333" s="37">
        <v>424366</v>
      </c>
      <c r="I333" s="37">
        <v>0</v>
      </c>
      <c r="J333" s="37">
        <v>158435</v>
      </c>
      <c r="K333" s="48"/>
      <c r="L333" s="70">
        <v>20050907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52">
        <f t="shared" si="4"/>
        <v>9329029</v>
      </c>
      <c r="G334" s="37">
        <v>933450</v>
      </c>
      <c r="H334" s="37">
        <v>3582909</v>
      </c>
      <c r="I334" s="37">
        <v>2428900</v>
      </c>
      <c r="J334" s="37">
        <v>2383770</v>
      </c>
      <c r="K334" s="48"/>
      <c r="L334" s="70">
        <v>20050907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52">
        <f t="shared" si="4"/>
        <v>2611695</v>
      </c>
      <c r="G335" s="37">
        <v>301980</v>
      </c>
      <c r="H335" s="37">
        <v>934908</v>
      </c>
      <c r="I335" s="37">
        <v>11000</v>
      </c>
      <c r="J335" s="37">
        <v>1363807</v>
      </c>
      <c r="K335" s="48"/>
      <c r="L335" s="70">
        <v>20050907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52">
        <f t="shared" si="4"/>
        <v>47826628</v>
      </c>
      <c r="G336" s="37">
        <v>28282360</v>
      </c>
      <c r="H336" s="37">
        <v>14502348</v>
      </c>
      <c r="I336" s="37">
        <v>873557</v>
      </c>
      <c r="J336" s="37">
        <v>4168363</v>
      </c>
      <c r="K336" s="48"/>
      <c r="L336" s="70">
        <v>20050907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52">
        <f t="shared" si="4"/>
        <v>9815777</v>
      </c>
      <c r="G337" s="37">
        <v>1529501</v>
      </c>
      <c r="H337" s="37">
        <v>6280413</v>
      </c>
      <c r="I337" s="37">
        <v>17000</v>
      </c>
      <c r="J337" s="37">
        <v>1988863</v>
      </c>
      <c r="K337" s="48"/>
      <c r="L337" s="70">
        <v>20051007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52">
        <f t="shared" si="4"/>
        <v>4286119</v>
      </c>
      <c r="G338" s="37">
        <v>824000</v>
      </c>
      <c r="H338" s="37">
        <v>2132946</v>
      </c>
      <c r="I338" s="37">
        <v>122250</v>
      </c>
      <c r="J338" s="37">
        <v>1206923</v>
      </c>
      <c r="K338" s="48"/>
      <c r="L338" s="70">
        <v>20050907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52">
        <f t="shared" si="4"/>
        <v>2152948</v>
      </c>
      <c r="G339" s="37">
        <v>43000</v>
      </c>
      <c r="H339" s="37">
        <v>1992139</v>
      </c>
      <c r="I339" s="37">
        <v>0</v>
      </c>
      <c r="J339" s="37">
        <v>117809</v>
      </c>
      <c r="K339" s="48"/>
      <c r="L339" s="70">
        <v>20051007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1573</v>
      </c>
      <c r="F340" s="52">
        <f t="shared" si="4"/>
        <v>85575294</v>
      </c>
      <c r="G340" s="37">
        <v>50197374</v>
      </c>
      <c r="H340" s="37">
        <v>3504843</v>
      </c>
      <c r="I340" s="37">
        <v>19992594</v>
      </c>
      <c r="J340" s="37">
        <v>11880483</v>
      </c>
      <c r="K340" s="48"/>
      <c r="L340" s="71" t="s">
        <v>0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52">
        <f t="shared" si="4"/>
        <v>34317229</v>
      </c>
      <c r="G341" s="37">
        <v>2375400</v>
      </c>
      <c r="H341" s="37">
        <v>4971521</v>
      </c>
      <c r="I341" s="37">
        <v>10512700</v>
      </c>
      <c r="J341" s="37">
        <v>16457608</v>
      </c>
      <c r="K341" s="48"/>
      <c r="L341" s="70">
        <v>20051007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52">
        <f t="shared" si="4"/>
        <v>30867572</v>
      </c>
      <c r="G342" s="37">
        <v>9652915</v>
      </c>
      <c r="H342" s="37">
        <v>3654402</v>
      </c>
      <c r="I342" s="37">
        <v>3221929</v>
      </c>
      <c r="J342" s="37">
        <v>14338326</v>
      </c>
      <c r="K342" s="48"/>
      <c r="L342" s="70">
        <v>20050914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52">
        <f t="shared" si="4"/>
        <v>23385246</v>
      </c>
      <c r="G343" s="37">
        <v>9844973</v>
      </c>
      <c r="H343" s="37">
        <v>4914744</v>
      </c>
      <c r="I343" s="37">
        <v>4654447</v>
      </c>
      <c r="J343" s="37">
        <v>3971082</v>
      </c>
      <c r="K343" s="48"/>
      <c r="L343" s="70">
        <v>20050914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52">
        <f t="shared" si="4"/>
        <v>30255394</v>
      </c>
      <c r="G344" s="37">
        <v>8728752</v>
      </c>
      <c r="H344" s="37">
        <v>5563278</v>
      </c>
      <c r="I344" s="37">
        <v>6387851</v>
      </c>
      <c r="J344" s="37">
        <v>9575513</v>
      </c>
      <c r="K344" s="48"/>
      <c r="L344" s="71" t="s">
        <v>0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52">
        <f t="shared" si="4"/>
        <v>45823237</v>
      </c>
      <c r="G345" s="37">
        <v>6028399</v>
      </c>
      <c r="H345" s="37">
        <v>6917606</v>
      </c>
      <c r="I345" s="37">
        <v>15927821</v>
      </c>
      <c r="J345" s="37">
        <v>16949411</v>
      </c>
      <c r="K345" s="48"/>
      <c r="L345" s="70">
        <v>20050907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52">
        <f t="shared" si="4"/>
        <v>26504135</v>
      </c>
      <c r="G346" s="37">
        <v>11738641</v>
      </c>
      <c r="H346" s="37">
        <v>7568443</v>
      </c>
      <c r="I346" s="37">
        <v>1659704</v>
      </c>
      <c r="J346" s="37">
        <v>5537347</v>
      </c>
      <c r="K346" s="48"/>
      <c r="L346" s="70">
        <v>20050907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52">
        <f t="shared" si="4"/>
        <v>7223193</v>
      </c>
      <c r="G347" s="37">
        <v>5092100</v>
      </c>
      <c r="H347" s="37">
        <v>1140549</v>
      </c>
      <c r="I347" s="37">
        <v>525925</v>
      </c>
      <c r="J347" s="37">
        <v>464619</v>
      </c>
      <c r="K347" s="48"/>
      <c r="L347" s="71" t="s">
        <v>0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52">
        <f t="shared" si="4"/>
        <v>73853471</v>
      </c>
      <c r="G348" s="37">
        <v>14115568</v>
      </c>
      <c r="H348" s="37">
        <v>6993447</v>
      </c>
      <c r="I348" s="37">
        <v>21421442</v>
      </c>
      <c r="J348" s="37">
        <v>31323014</v>
      </c>
      <c r="K348" s="48"/>
      <c r="L348" s="70">
        <v>20050914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52">
        <f t="shared" si="4"/>
        <v>44201739</v>
      </c>
      <c r="G349" s="37">
        <v>2804160</v>
      </c>
      <c r="H349" s="37">
        <v>4034444</v>
      </c>
      <c r="I349" s="37">
        <v>21459170</v>
      </c>
      <c r="J349" s="37">
        <v>15903965</v>
      </c>
      <c r="K349" s="48"/>
      <c r="L349" s="70">
        <v>20050907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52">
        <f t="shared" si="4"/>
        <v>3520026</v>
      </c>
      <c r="G350" s="37">
        <v>124401</v>
      </c>
      <c r="H350" s="37">
        <v>2526459</v>
      </c>
      <c r="I350" s="37">
        <v>76791</v>
      </c>
      <c r="J350" s="37">
        <v>792375</v>
      </c>
      <c r="K350" s="48"/>
      <c r="L350" s="70">
        <v>20050907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52">
        <f aca="true" t="shared" si="5" ref="F351:F414">G351+H351+I351+J351</f>
        <v>5318537</v>
      </c>
      <c r="G351" s="37">
        <v>1620050</v>
      </c>
      <c r="H351" s="37">
        <v>1238233</v>
      </c>
      <c r="I351" s="37">
        <v>1919501</v>
      </c>
      <c r="J351" s="37">
        <v>540753</v>
      </c>
      <c r="K351" s="48"/>
      <c r="L351" s="70">
        <v>20050907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52">
        <f t="shared" si="5"/>
        <v>41318114</v>
      </c>
      <c r="G352" s="37">
        <v>5111948</v>
      </c>
      <c r="H352" s="37">
        <v>15701054</v>
      </c>
      <c r="I352" s="37">
        <v>4832032</v>
      </c>
      <c r="J352" s="37">
        <v>15673080</v>
      </c>
      <c r="K352" s="48"/>
      <c r="L352" s="70">
        <v>20050907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52">
        <f t="shared" si="5"/>
        <v>1571544</v>
      </c>
      <c r="G353" s="37">
        <v>0</v>
      </c>
      <c r="H353" s="37">
        <v>1446594</v>
      </c>
      <c r="I353" s="37">
        <v>0</v>
      </c>
      <c r="J353" s="37">
        <v>124950</v>
      </c>
      <c r="K353" s="48"/>
      <c r="L353" s="70">
        <v>20050907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52">
        <f t="shared" si="5"/>
        <v>770496</v>
      </c>
      <c r="G354" s="37">
        <v>120000</v>
      </c>
      <c r="H354" s="37">
        <v>534914</v>
      </c>
      <c r="I354" s="37">
        <v>29500</v>
      </c>
      <c r="J354" s="37">
        <v>86082</v>
      </c>
      <c r="K354" s="48"/>
      <c r="L354" s="70">
        <v>20050914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52">
        <f t="shared" si="5"/>
        <v>16699403</v>
      </c>
      <c r="G355" s="37">
        <v>3768500</v>
      </c>
      <c r="H355" s="37">
        <v>7178883</v>
      </c>
      <c r="I355" s="37">
        <v>0</v>
      </c>
      <c r="J355" s="37">
        <v>5752020</v>
      </c>
      <c r="K355" s="48"/>
      <c r="L355" s="70">
        <v>20050914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52">
        <f t="shared" si="5"/>
        <v>2637139</v>
      </c>
      <c r="G356" s="37">
        <v>0</v>
      </c>
      <c r="H356" s="37">
        <v>0</v>
      </c>
      <c r="I356" s="37">
        <v>812521</v>
      </c>
      <c r="J356" s="37">
        <v>1824618</v>
      </c>
      <c r="K356" s="48"/>
      <c r="L356" s="71" t="s">
        <v>0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52">
        <f t="shared" si="5"/>
        <v>4709129</v>
      </c>
      <c r="G357" s="37">
        <v>3107700</v>
      </c>
      <c r="H357" s="37">
        <v>1362029</v>
      </c>
      <c r="I357" s="37">
        <v>67500</v>
      </c>
      <c r="J357" s="37">
        <v>171900</v>
      </c>
      <c r="K357" s="48"/>
      <c r="L357" s="70">
        <v>20050907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52">
        <f t="shared" si="5"/>
        <v>4584679</v>
      </c>
      <c r="G358" s="37">
        <v>1933009</v>
      </c>
      <c r="H358" s="37">
        <v>1732290</v>
      </c>
      <c r="I358" s="37">
        <v>49000</v>
      </c>
      <c r="J358" s="37">
        <v>870380</v>
      </c>
      <c r="K358" s="48"/>
      <c r="L358" s="70">
        <v>20050907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52">
        <f t="shared" si="5"/>
        <v>3133562</v>
      </c>
      <c r="G359" s="37">
        <v>1004050</v>
      </c>
      <c r="H359" s="37">
        <v>1931038</v>
      </c>
      <c r="I359" s="37">
        <v>0</v>
      </c>
      <c r="J359" s="37">
        <v>198474</v>
      </c>
      <c r="K359" s="48"/>
      <c r="L359" s="70">
        <v>20050907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52">
        <f t="shared" si="5"/>
        <v>7357615</v>
      </c>
      <c r="G360" s="37">
        <v>3601045</v>
      </c>
      <c r="H360" s="37">
        <v>2927781</v>
      </c>
      <c r="I360" s="37">
        <v>23700</v>
      </c>
      <c r="J360" s="37">
        <v>805089</v>
      </c>
      <c r="K360" s="48"/>
      <c r="L360" s="70">
        <v>20050914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52">
        <f t="shared" si="5"/>
        <v>21506331</v>
      </c>
      <c r="G361" s="37">
        <v>7879821</v>
      </c>
      <c r="H361" s="37">
        <v>11293072</v>
      </c>
      <c r="I361" s="37">
        <v>418408</v>
      </c>
      <c r="J361" s="37">
        <v>1915030</v>
      </c>
      <c r="K361" s="48"/>
      <c r="L361" s="70">
        <v>20050907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52">
        <f t="shared" si="5"/>
        <v>4297921</v>
      </c>
      <c r="G362" s="37">
        <v>2354900</v>
      </c>
      <c r="H362" s="37">
        <v>1345720</v>
      </c>
      <c r="I362" s="37">
        <v>3000</v>
      </c>
      <c r="J362" s="37">
        <v>594301</v>
      </c>
      <c r="K362" s="48"/>
      <c r="L362" s="71" t="s">
        <v>0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52">
        <f t="shared" si="5"/>
        <v>15876310</v>
      </c>
      <c r="G363" s="37">
        <v>1501747</v>
      </c>
      <c r="H363" s="37">
        <v>2699954</v>
      </c>
      <c r="I363" s="37">
        <v>2781330</v>
      </c>
      <c r="J363" s="37">
        <v>8893279</v>
      </c>
      <c r="K363" s="48"/>
      <c r="L363" s="70">
        <v>20050907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52">
        <f t="shared" si="5"/>
        <v>3203026</v>
      </c>
      <c r="G364" s="37">
        <v>2320846</v>
      </c>
      <c r="H364" s="37">
        <v>90500</v>
      </c>
      <c r="I364" s="37">
        <v>100</v>
      </c>
      <c r="J364" s="37">
        <v>791580</v>
      </c>
      <c r="K364" s="48"/>
      <c r="L364" s="71" t="s">
        <v>0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52">
        <f t="shared" si="5"/>
        <v>6488739</v>
      </c>
      <c r="G365" s="37">
        <v>2034700</v>
      </c>
      <c r="H365" s="37">
        <v>4369944</v>
      </c>
      <c r="I365" s="37">
        <v>0</v>
      </c>
      <c r="J365" s="37">
        <v>84095</v>
      </c>
      <c r="K365" s="48"/>
      <c r="L365" s="70">
        <v>20050907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52">
        <f t="shared" si="5"/>
        <v>245216</v>
      </c>
      <c r="G366" s="37">
        <v>23000</v>
      </c>
      <c r="H366" s="37">
        <v>219626</v>
      </c>
      <c r="I366" s="37">
        <v>0</v>
      </c>
      <c r="J366" s="37">
        <v>2590</v>
      </c>
      <c r="K366" s="48"/>
      <c r="L366" s="70">
        <v>20050914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52">
        <f t="shared" si="5"/>
        <v>2684047</v>
      </c>
      <c r="G367" s="37">
        <v>348599</v>
      </c>
      <c r="H367" s="37">
        <v>1472011</v>
      </c>
      <c r="I367" s="37">
        <v>9798</v>
      </c>
      <c r="J367" s="37">
        <v>853639</v>
      </c>
      <c r="K367" s="48"/>
      <c r="L367" s="70">
        <v>20050907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52">
        <f t="shared" si="5"/>
        <v>41289969</v>
      </c>
      <c r="G368" s="37">
        <v>12873346</v>
      </c>
      <c r="H368" s="37">
        <v>5351293</v>
      </c>
      <c r="I368" s="37">
        <v>6556832</v>
      </c>
      <c r="J368" s="37">
        <v>16508498</v>
      </c>
      <c r="K368" s="48"/>
      <c r="L368" s="70">
        <v>20050914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52">
        <f t="shared" si="5"/>
        <v>3071229</v>
      </c>
      <c r="G369" s="37">
        <v>753300</v>
      </c>
      <c r="H369" s="37">
        <v>915750</v>
      </c>
      <c r="I369" s="37">
        <v>1021200</v>
      </c>
      <c r="J369" s="37">
        <v>380979</v>
      </c>
      <c r="K369" s="48"/>
      <c r="L369" s="70">
        <v>20050907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52">
        <f t="shared" si="5"/>
        <v>27744268</v>
      </c>
      <c r="G370" s="37">
        <v>5033968</v>
      </c>
      <c r="H370" s="37">
        <v>6899021</v>
      </c>
      <c r="I370" s="37">
        <v>2251600</v>
      </c>
      <c r="J370" s="37">
        <v>13559679</v>
      </c>
      <c r="K370" s="48"/>
      <c r="L370" s="70">
        <v>20050907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52">
        <f t="shared" si="5"/>
        <v>39199757</v>
      </c>
      <c r="G371" s="37">
        <v>22028029</v>
      </c>
      <c r="H371" s="37">
        <v>7903701</v>
      </c>
      <c r="I371" s="37">
        <v>1515538</v>
      </c>
      <c r="J371" s="37">
        <v>7752489</v>
      </c>
      <c r="K371" s="48"/>
      <c r="L371" s="70">
        <v>20050907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52">
        <f t="shared" si="5"/>
        <v>829563</v>
      </c>
      <c r="G372" s="37">
        <v>30000</v>
      </c>
      <c r="H372" s="37">
        <v>799563</v>
      </c>
      <c r="I372" s="37">
        <v>0</v>
      </c>
      <c r="J372" s="37">
        <v>0</v>
      </c>
      <c r="K372" s="48"/>
      <c r="L372" s="70">
        <v>20050914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52">
        <f t="shared" si="5"/>
        <v>7457424</v>
      </c>
      <c r="G373" s="37">
        <v>886100</v>
      </c>
      <c r="H373" s="37">
        <v>1914776</v>
      </c>
      <c r="I373" s="37">
        <v>3074218</v>
      </c>
      <c r="J373" s="37">
        <v>1582330</v>
      </c>
      <c r="K373" s="48"/>
      <c r="L373" s="70">
        <v>20050907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52">
        <f t="shared" si="5"/>
        <v>3532119</v>
      </c>
      <c r="G374" s="37">
        <v>606000</v>
      </c>
      <c r="H374" s="37">
        <v>1511856</v>
      </c>
      <c r="I374" s="37">
        <v>23100</v>
      </c>
      <c r="J374" s="37">
        <v>1391163</v>
      </c>
      <c r="K374" s="48"/>
      <c r="L374" s="70">
        <v>20050907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52">
        <f t="shared" si="5"/>
        <v>9064927</v>
      </c>
      <c r="G375" s="37">
        <v>3966762</v>
      </c>
      <c r="H375" s="37">
        <v>4000013</v>
      </c>
      <c r="I375" s="37">
        <v>91050</v>
      </c>
      <c r="J375" s="37">
        <v>1007102</v>
      </c>
      <c r="K375" s="48"/>
      <c r="L375" s="70">
        <v>20051007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52">
        <f t="shared" si="5"/>
        <v>612910</v>
      </c>
      <c r="G376" s="37">
        <v>16000</v>
      </c>
      <c r="H376" s="37">
        <v>127710</v>
      </c>
      <c r="I376" s="37">
        <v>0</v>
      </c>
      <c r="J376" s="37">
        <v>469200</v>
      </c>
      <c r="K376" s="48"/>
      <c r="L376" s="70">
        <v>20051007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52">
        <f t="shared" si="5"/>
        <v>28578991</v>
      </c>
      <c r="G377" s="37">
        <v>12456233</v>
      </c>
      <c r="H377" s="37">
        <v>7712418</v>
      </c>
      <c r="I377" s="37">
        <v>4499527</v>
      </c>
      <c r="J377" s="37">
        <v>3910813</v>
      </c>
      <c r="K377" s="48"/>
      <c r="L377" s="70">
        <v>20050907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52">
        <f t="shared" si="5"/>
        <v>70662390</v>
      </c>
      <c r="G378" s="37">
        <v>38449897</v>
      </c>
      <c r="H378" s="37">
        <v>10365687</v>
      </c>
      <c r="I378" s="37">
        <v>654179</v>
      </c>
      <c r="J378" s="37">
        <v>21192627</v>
      </c>
      <c r="K378" s="48"/>
      <c r="L378" s="70">
        <v>20050907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52">
        <f t="shared" si="5"/>
        <v>14160740</v>
      </c>
      <c r="G379" s="37">
        <v>8395967</v>
      </c>
      <c r="H379" s="37">
        <v>4401579</v>
      </c>
      <c r="I379" s="37">
        <v>900300</v>
      </c>
      <c r="J379" s="37">
        <v>462894</v>
      </c>
      <c r="K379" s="48"/>
      <c r="L379" s="70">
        <v>20050907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52">
        <f t="shared" si="5"/>
        <v>43885620</v>
      </c>
      <c r="G380" s="37">
        <v>25045515</v>
      </c>
      <c r="H380" s="37">
        <v>6835181</v>
      </c>
      <c r="I380" s="37">
        <v>4534003</v>
      </c>
      <c r="J380" s="37">
        <v>7470921</v>
      </c>
      <c r="K380" s="48"/>
      <c r="L380" s="70">
        <v>20050907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52">
        <f t="shared" si="5"/>
        <v>3389094</v>
      </c>
      <c r="G381" s="37">
        <v>456000</v>
      </c>
      <c r="H381" s="37">
        <v>2219282</v>
      </c>
      <c r="I381" s="37">
        <v>120000</v>
      </c>
      <c r="J381" s="37">
        <v>593812</v>
      </c>
      <c r="K381" s="48"/>
      <c r="L381" s="70">
        <v>20050914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52">
        <f t="shared" si="5"/>
        <v>5999125</v>
      </c>
      <c r="G382" s="37">
        <v>1874700</v>
      </c>
      <c r="H382" s="37">
        <v>2791599</v>
      </c>
      <c r="I382" s="37">
        <v>437694</v>
      </c>
      <c r="J382" s="37">
        <v>895132</v>
      </c>
      <c r="K382" s="48"/>
      <c r="L382" s="70">
        <v>20050907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52">
        <f t="shared" si="5"/>
        <v>57733265</v>
      </c>
      <c r="G383" s="37">
        <v>14682445</v>
      </c>
      <c r="H383" s="37">
        <v>27364268</v>
      </c>
      <c r="I383" s="37">
        <v>2255526</v>
      </c>
      <c r="J383" s="37">
        <v>13431026</v>
      </c>
      <c r="K383" s="48"/>
      <c r="L383" s="70">
        <v>20050907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52">
        <f t="shared" si="5"/>
        <v>20183671</v>
      </c>
      <c r="G384" s="37">
        <v>10194622</v>
      </c>
      <c r="H384" s="37">
        <v>3371133</v>
      </c>
      <c r="I384" s="37">
        <v>3085466</v>
      </c>
      <c r="J384" s="37">
        <v>3532450</v>
      </c>
      <c r="K384" s="48"/>
      <c r="L384" s="70">
        <v>20050907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52">
        <f t="shared" si="5"/>
        <v>6802990</v>
      </c>
      <c r="G385" s="37">
        <v>3154100</v>
      </c>
      <c r="H385" s="37">
        <v>3587339</v>
      </c>
      <c r="I385" s="37">
        <v>0</v>
      </c>
      <c r="J385" s="37">
        <v>61551</v>
      </c>
      <c r="K385" s="48"/>
      <c r="L385" s="70">
        <v>20051007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52">
        <f t="shared" si="5"/>
        <v>20591826</v>
      </c>
      <c r="G386" s="37">
        <v>6022479</v>
      </c>
      <c r="H386" s="37">
        <v>8206811</v>
      </c>
      <c r="I386" s="37">
        <v>3289900</v>
      </c>
      <c r="J386" s="37">
        <v>3072636</v>
      </c>
      <c r="K386" s="48"/>
      <c r="L386" s="70">
        <v>20050907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52">
        <f t="shared" si="5"/>
        <v>3821841</v>
      </c>
      <c r="G387" s="37">
        <v>127150</v>
      </c>
      <c r="H387" s="37">
        <v>930446</v>
      </c>
      <c r="I387" s="37">
        <v>4100</v>
      </c>
      <c r="J387" s="37">
        <v>2760145</v>
      </c>
      <c r="K387" s="48"/>
      <c r="L387" s="70">
        <v>20051007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52">
        <f t="shared" si="5"/>
        <v>12639268</v>
      </c>
      <c r="G388" s="37">
        <v>3156258</v>
      </c>
      <c r="H388" s="37">
        <v>3800640</v>
      </c>
      <c r="I388" s="37">
        <v>1980001</v>
      </c>
      <c r="J388" s="37">
        <v>3702369</v>
      </c>
      <c r="K388" s="48"/>
      <c r="L388" s="70">
        <v>20051007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52">
        <f t="shared" si="5"/>
        <v>35941741</v>
      </c>
      <c r="G389" s="37">
        <v>9777542</v>
      </c>
      <c r="H389" s="37">
        <v>11995238</v>
      </c>
      <c r="I389" s="37">
        <v>9008600</v>
      </c>
      <c r="J389" s="37">
        <v>5160361</v>
      </c>
      <c r="K389" s="48"/>
      <c r="L389" s="70">
        <v>20050907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52">
        <f t="shared" si="5"/>
        <v>4653347</v>
      </c>
      <c r="G390" s="37">
        <v>1391800</v>
      </c>
      <c r="H390" s="37">
        <v>3261547</v>
      </c>
      <c r="I390" s="37">
        <v>0</v>
      </c>
      <c r="J390" s="37">
        <v>0</v>
      </c>
      <c r="K390" s="48"/>
      <c r="L390" s="71" t="s">
        <v>0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52">
        <f t="shared" si="5"/>
        <v>8676283</v>
      </c>
      <c r="G391" s="37">
        <v>1088325</v>
      </c>
      <c r="H391" s="37">
        <v>5410511</v>
      </c>
      <c r="I391" s="37">
        <v>12300</v>
      </c>
      <c r="J391" s="37">
        <v>2165147</v>
      </c>
      <c r="K391" s="48"/>
      <c r="L391" s="70">
        <v>20050907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52">
        <f t="shared" si="5"/>
        <v>16790909</v>
      </c>
      <c r="G392" s="37">
        <v>1533076</v>
      </c>
      <c r="H392" s="37">
        <v>2768659</v>
      </c>
      <c r="I392" s="37">
        <v>6205849</v>
      </c>
      <c r="J392" s="37">
        <v>6283325</v>
      </c>
      <c r="K392" s="48"/>
      <c r="L392" s="70">
        <v>20051007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52">
        <f t="shared" si="5"/>
        <v>566711</v>
      </c>
      <c r="G393" s="37">
        <v>0</v>
      </c>
      <c r="H393" s="37">
        <v>376710</v>
      </c>
      <c r="I393" s="37">
        <v>0</v>
      </c>
      <c r="J393" s="37">
        <v>190001</v>
      </c>
      <c r="K393" s="48"/>
      <c r="L393" s="70">
        <v>20050907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52">
        <f t="shared" si="5"/>
        <v>27095781</v>
      </c>
      <c r="G394" s="37">
        <v>14795968</v>
      </c>
      <c r="H394" s="37">
        <v>11749960</v>
      </c>
      <c r="I394" s="37">
        <v>0</v>
      </c>
      <c r="J394" s="37">
        <v>549853</v>
      </c>
      <c r="K394" s="48"/>
      <c r="L394" s="70">
        <v>20050914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52">
        <f t="shared" si="5"/>
        <v>4517067</v>
      </c>
      <c r="G395" s="37">
        <v>3594716</v>
      </c>
      <c r="H395" s="37">
        <v>629003</v>
      </c>
      <c r="I395" s="37">
        <v>0</v>
      </c>
      <c r="J395" s="37">
        <v>293348</v>
      </c>
      <c r="K395" s="48"/>
      <c r="L395" s="71" t="s">
        <v>0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52">
        <f t="shared" si="5"/>
        <v>10740150</v>
      </c>
      <c r="G396" s="37">
        <v>8685000</v>
      </c>
      <c r="H396" s="37">
        <v>1574234</v>
      </c>
      <c r="I396" s="37">
        <v>98750</v>
      </c>
      <c r="J396" s="37">
        <v>382166</v>
      </c>
      <c r="K396" s="48"/>
      <c r="L396" s="70">
        <v>20050914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52">
        <f t="shared" si="5"/>
        <v>19113307</v>
      </c>
      <c r="G397" s="37">
        <v>1450415</v>
      </c>
      <c r="H397" s="37">
        <v>3678839</v>
      </c>
      <c r="I397" s="37">
        <v>10111750</v>
      </c>
      <c r="J397" s="37">
        <v>3872303</v>
      </c>
      <c r="K397" s="48"/>
      <c r="L397" s="70">
        <v>20050914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52">
        <f t="shared" si="5"/>
        <v>209251</v>
      </c>
      <c r="G398" s="37">
        <v>0</v>
      </c>
      <c r="H398" s="37">
        <v>139589</v>
      </c>
      <c r="I398" s="37">
        <v>0</v>
      </c>
      <c r="J398" s="37">
        <v>69662</v>
      </c>
      <c r="K398" s="48"/>
      <c r="L398" s="70">
        <v>20050907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624</v>
      </c>
      <c r="F399" s="52">
        <f t="shared" si="5"/>
        <v>1336876</v>
      </c>
      <c r="G399" s="37">
        <v>628700</v>
      </c>
      <c r="H399" s="37">
        <v>635307</v>
      </c>
      <c r="I399" s="37">
        <v>12000</v>
      </c>
      <c r="J399" s="37">
        <v>60869</v>
      </c>
      <c r="K399" s="48"/>
      <c r="L399" s="70">
        <v>20050907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52">
        <f t="shared" si="5"/>
        <v>9471252</v>
      </c>
      <c r="G400" s="37">
        <v>4671500</v>
      </c>
      <c r="H400" s="37">
        <v>3971006</v>
      </c>
      <c r="I400" s="37">
        <v>0</v>
      </c>
      <c r="J400" s="37">
        <v>828746</v>
      </c>
      <c r="K400" s="48"/>
      <c r="L400" s="70">
        <v>20050914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52">
        <f t="shared" si="5"/>
        <v>4059788</v>
      </c>
      <c r="G401" s="37">
        <v>2716700</v>
      </c>
      <c r="H401" s="37">
        <v>1043158</v>
      </c>
      <c r="I401" s="37">
        <v>43000</v>
      </c>
      <c r="J401" s="37">
        <v>256930</v>
      </c>
      <c r="K401" s="48"/>
      <c r="L401" s="70">
        <v>20050914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52">
        <f t="shared" si="5"/>
        <v>1432934</v>
      </c>
      <c r="G402" s="37">
        <v>504000</v>
      </c>
      <c r="H402" s="37">
        <v>926634</v>
      </c>
      <c r="I402" s="37">
        <v>0</v>
      </c>
      <c r="J402" s="37">
        <v>2300</v>
      </c>
      <c r="K402" s="48"/>
      <c r="L402" s="70">
        <v>20051007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52">
        <f t="shared" si="5"/>
        <v>14679341</v>
      </c>
      <c r="G403" s="37">
        <v>8851843</v>
      </c>
      <c r="H403" s="37">
        <v>2343356</v>
      </c>
      <c r="I403" s="37">
        <v>2206663</v>
      </c>
      <c r="J403" s="37">
        <v>1277479</v>
      </c>
      <c r="K403" s="48"/>
      <c r="L403" s="70">
        <v>20050907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52">
        <f t="shared" si="5"/>
        <v>42055569</v>
      </c>
      <c r="G404" s="37">
        <v>17833427</v>
      </c>
      <c r="H404" s="37">
        <v>8791534</v>
      </c>
      <c r="I404" s="37">
        <v>7421702</v>
      </c>
      <c r="J404" s="37">
        <v>8008906</v>
      </c>
      <c r="K404" s="48"/>
      <c r="L404" s="70">
        <v>20050907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52">
        <f t="shared" si="5"/>
        <v>11750345</v>
      </c>
      <c r="G405" s="37">
        <v>1832410</v>
      </c>
      <c r="H405" s="37">
        <v>3428612</v>
      </c>
      <c r="I405" s="37">
        <v>546650</v>
      </c>
      <c r="J405" s="37">
        <v>5942673</v>
      </c>
      <c r="K405" s="48"/>
      <c r="L405" s="70">
        <v>20050907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52">
        <f t="shared" si="5"/>
        <v>4856490</v>
      </c>
      <c r="G406" s="37">
        <v>1055000</v>
      </c>
      <c r="H406" s="37">
        <v>2134055</v>
      </c>
      <c r="I406" s="37">
        <v>1155000</v>
      </c>
      <c r="J406" s="37">
        <v>512435</v>
      </c>
      <c r="K406" s="48"/>
      <c r="L406" s="70">
        <v>20051007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52">
        <f t="shared" si="5"/>
        <v>4114882</v>
      </c>
      <c r="G407" s="37">
        <v>2000000</v>
      </c>
      <c r="H407" s="37">
        <v>1549492</v>
      </c>
      <c r="I407" s="37">
        <v>48800</v>
      </c>
      <c r="J407" s="37">
        <v>516590</v>
      </c>
      <c r="K407" s="48"/>
      <c r="L407" s="70">
        <v>20050907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52">
        <f t="shared" si="5"/>
        <v>4244322</v>
      </c>
      <c r="G408" s="37">
        <v>1155700</v>
      </c>
      <c r="H408" s="37">
        <v>1832382</v>
      </c>
      <c r="I408" s="37">
        <v>1013700</v>
      </c>
      <c r="J408" s="37">
        <v>242540</v>
      </c>
      <c r="K408" s="48"/>
      <c r="L408" s="70">
        <v>20050914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52">
        <f t="shared" si="5"/>
        <v>10940583</v>
      </c>
      <c r="G409" s="37">
        <v>900750</v>
      </c>
      <c r="H409" s="37">
        <v>6512333</v>
      </c>
      <c r="I409" s="37">
        <v>3527500</v>
      </c>
      <c r="J409" s="37">
        <v>0</v>
      </c>
      <c r="K409" s="48"/>
      <c r="L409" s="70">
        <v>20051007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52">
        <f t="shared" si="5"/>
        <v>18368808</v>
      </c>
      <c r="G410" s="37">
        <v>6684893</v>
      </c>
      <c r="H410" s="37">
        <v>10135584</v>
      </c>
      <c r="I410" s="37">
        <v>0</v>
      </c>
      <c r="J410" s="37">
        <v>1548331</v>
      </c>
      <c r="K410" s="48"/>
      <c r="L410" s="70">
        <v>20050907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52">
        <f t="shared" si="5"/>
        <v>1947141</v>
      </c>
      <c r="G411" s="37">
        <v>21676</v>
      </c>
      <c r="H411" s="37">
        <v>909314</v>
      </c>
      <c r="I411" s="37">
        <v>30270</v>
      </c>
      <c r="J411" s="37">
        <v>985881</v>
      </c>
      <c r="K411" s="48"/>
      <c r="L411" s="70">
        <v>20051007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52">
        <f t="shared" si="5"/>
        <v>9145618</v>
      </c>
      <c r="G412" s="37">
        <v>3789989</v>
      </c>
      <c r="H412" s="37">
        <v>4282174</v>
      </c>
      <c r="I412" s="37">
        <v>294302</v>
      </c>
      <c r="J412" s="37">
        <v>779153</v>
      </c>
      <c r="K412" s="48"/>
      <c r="L412" s="70">
        <v>20051007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52">
        <f t="shared" si="5"/>
        <v>20688943</v>
      </c>
      <c r="G413" s="37">
        <v>9396290</v>
      </c>
      <c r="H413" s="37">
        <v>6536082</v>
      </c>
      <c r="I413" s="37">
        <v>1229820</v>
      </c>
      <c r="J413" s="37">
        <v>3526751</v>
      </c>
      <c r="K413" s="48"/>
      <c r="L413" s="70">
        <v>20051007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52">
        <f t="shared" si="5"/>
        <v>18658622</v>
      </c>
      <c r="G414" s="37">
        <v>604700</v>
      </c>
      <c r="H414" s="37">
        <v>2070096</v>
      </c>
      <c r="I414" s="37">
        <v>0</v>
      </c>
      <c r="J414" s="37">
        <v>15983826</v>
      </c>
      <c r="K414" s="48"/>
      <c r="L414" s="70">
        <v>20050907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52">
        <f aca="true" t="shared" si="6" ref="F415:F478">G415+H415+I415+J415</f>
        <v>16327015</v>
      </c>
      <c r="G415" s="37">
        <v>2269060</v>
      </c>
      <c r="H415" s="37">
        <v>3937789</v>
      </c>
      <c r="I415" s="37">
        <v>2725850</v>
      </c>
      <c r="J415" s="37">
        <v>7394316</v>
      </c>
      <c r="K415" s="48"/>
      <c r="L415" s="70">
        <v>20050907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52">
        <f t="shared" si="6"/>
        <v>18660949</v>
      </c>
      <c r="G416" s="37">
        <v>4446750</v>
      </c>
      <c r="H416" s="37">
        <v>8460341</v>
      </c>
      <c r="I416" s="37">
        <v>0</v>
      </c>
      <c r="J416" s="37">
        <v>5753858</v>
      </c>
      <c r="K416" s="48"/>
      <c r="L416" s="70">
        <v>20050907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52">
        <f t="shared" si="6"/>
        <v>22515782</v>
      </c>
      <c r="G417" s="37">
        <v>4631150</v>
      </c>
      <c r="H417" s="37">
        <v>5700348</v>
      </c>
      <c r="I417" s="37">
        <v>5837315</v>
      </c>
      <c r="J417" s="37">
        <v>6346969</v>
      </c>
      <c r="K417" s="48"/>
      <c r="L417" s="70">
        <v>20050907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52">
        <f t="shared" si="6"/>
        <v>16019435</v>
      </c>
      <c r="G418" s="37">
        <v>6510105</v>
      </c>
      <c r="H418" s="37">
        <v>8347067</v>
      </c>
      <c r="I418" s="37">
        <v>294000</v>
      </c>
      <c r="J418" s="37">
        <v>868263</v>
      </c>
      <c r="K418" s="48"/>
      <c r="L418" s="70">
        <v>20050907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52">
        <f t="shared" si="6"/>
        <v>17767966</v>
      </c>
      <c r="G419" s="37">
        <v>9890531</v>
      </c>
      <c r="H419" s="37">
        <v>5865451</v>
      </c>
      <c r="I419" s="37">
        <v>396663</v>
      </c>
      <c r="J419" s="37">
        <v>1615321</v>
      </c>
      <c r="K419" s="48"/>
      <c r="L419" s="70">
        <v>20051007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52">
        <f t="shared" si="6"/>
        <v>13892244</v>
      </c>
      <c r="G420" s="37">
        <v>5889359</v>
      </c>
      <c r="H420" s="37">
        <v>5709036</v>
      </c>
      <c r="I420" s="37">
        <v>2041073</v>
      </c>
      <c r="J420" s="37">
        <v>252776</v>
      </c>
      <c r="K420" s="48"/>
      <c r="L420" s="70">
        <v>20050907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52">
        <f t="shared" si="6"/>
        <v>1842919</v>
      </c>
      <c r="G421" s="37">
        <v>17000</v>
      </c>
      <c r="H421" s="37">
        <v>1520173</v>
      </c>
      <c r="I421" s="37">
        <v>45750</v>
      </c>
      <c r="J421" s="37">
        <v>259996</v>
      </c>
      <c r="K421" s="48"/>
      <c r="L421" s="70">
        <v>20050907</v>
      </c>
    </row>
    <row r="422" spans="1:12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52">
        <f t="shared" si="6"/>
        <v>36564431</v>
      </c>
      <c r="G422" s="37">
        <v>7047200</v>
      </c>
      <c r="H422" s="37">
        <v>8381523</v>
      </c>
      <c r="I422" s="37">
        <v>121500</v>
      </c>
      <c r="J422" s="37">
        <v>21014208</v>
      </c>
      <c r="K422" s="48"/>
      <c r="L422" s="70">
        <v>20051007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52">
        <f t="shared" si="6"/>
        <v>13353760</v>
      </c>
      <c r="G423" s="37">
        <v>544550</v>
      </c>
      <c r="H423" s="37">
        <v>4461139</v>
      </c>
      <c r="I423" s="37">
        <v>6811500</v>
      </c>
      <c r="J423" s="37">
        <v>1536571</v>
      </c>
      <c r="K423" s="48"/>
      <c r="L423" s="70">
        <v>20050914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52">
        <f t="shared" si="6"/>
        <v>11742930</v>
      </c>
      <c r="G424" s="37">
        <v>6915675</v>
      </c>
      <c r="H424" s="37">
        <v>4205920</v>
      </c>
      <c r="I424" s="37">
        <v>70101</v>
      </c>
      <c r="J424" s="37">
        <v>551234</v>
      </c>
      <c r="K424" s="48"/>
      <c r="L424" s="70">
        <v>20050907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52">
        <f t="shared" si="6"/>
        <v>894401</v>
      </c>
      <c r="G425" s="37">
        <v>28000</v>
      </c>
      <c r="H425" s="37">
        <v>792901</v>
      </c>
      <c r="I425" s="37">
        <v>0</v>
      </c>
      <c r="J425" s="37">
        <v>73500</v>
      </c>
      <c r="K425" s="48"/>
      <c r="L425" s="70">
        <v>20050914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52">
        <f t="shared" si="6"/>
        <v>25484013</v>
      </c>
      <c r="G426" s="37">
        <v>15021472</v>
      </c>
      <c r="H426" s="37">
        <v>8166869</v>
      </c>
      <c r="I426" s="37">
        <v>204300</v>
      </c>
      <c r="J426" s="37">
        <v>2091372</v>
      </c>
      <c r="K426" s="48"/>
      <c r="L426" s="70">
        <v>20051007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52">
        <f t="shared" si="6"/>
        <v>12331558</v>
      </c>
      <c r="G427" s="37">
        <v>2085970</v>
      </c>
      <c r="H427" s="37">
        <v>7004352</v>
      </c>
      <c r="I427" s="37">
        <v>0</v>
      </c>
      <c r="J427" s="37">
        <v>3241236</v>
      </c>
      <c r="K427" s="48"/>
      <c r="L427" s="70">
        <v>20051007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52">
        <f t="shared" si="6"/>
        <v>65962488</v>
      </c>
      <c r="G428" s="37">
        <v>300000</v>
      </c>
      <c r="H428" s="37">
        <v>2611337</v>
      </c>
      <c r="I428" s="37">
        <v>14397800</v>
      </c>
      <c r="J428" s="37">
        <v>48653351</v>
      </c>
      <c r="K428" s="48"/>
      <c r="L428" s="70">
        <v>20051007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52">
        <f t="shared" si="6"/>
        <v>20699564</v>
      </c>
      <c r="G429" s="37">
        <v>865351</v>
      </c>
      <c r="H429" s="37">
        <v>3725602</v>
      </c>
      <c r="I429" s="37">
        <v>2747800</v>
      </c>
      <c r="J429" s="37">
        <v>13360811</v>
      </c>
      <c r="K429" s="48"/>
      <c r="L429" s="70">
        <v>20050907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52">
        <f t="shared" si="6"/>
        <v>14014847</v>
      </c>
      <c r="G430" s="37">
        <v>1175260</v>
      </c>
      <c r="H430" s="37">
        <v>4145336</v>
      </c>
      <c r="I430" s="37">
        <v>0</v>
      </c>
      <c r="J430" s="37">
        <v>8694251</v>
      </c>
      <c r="K430" s="48"/>
      <c r="L430" s="71" t="s">
        <v>0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52">
        <f t="shared" si="6"/>
        <v>6383895</v>
      </c>
      <c r="G431" s="37">
        <v>2489655</v>
      </c>
      <c r="H431" s="37">
        <v>805559</v>
      </c>
      <c r="I431" s="37">
        <v>2254400</v>
      </c>
      <c r="J431" s="37">
        <v>834281</v>
      </c>
      <c r="K431" s="48"/>
      <c r="L431" s="70">
        <v>20050914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52">
        <f t="shared" si="6"/>
        <v>23926900</v>
      </c>
      <c r="G432" s="37">
        <v>8560619</v>
      </c>
      <c r="H432" s="37">
        <v>5399109</v>
      </c>
      <c r="I432" s="37">
        <v>5311244</v>
      </c>
      <c r="J432" s="37">
        <v>4655928</v>
      </c>
      <c r="K432" s="48"/>
      <c r="L432" s="70">
        <v>20050914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52">
        <f t="shared" si="6"/>
        <v>581503</v>
      </c>
      <c r="G433" s="37">
        <v>0</v>
      </c>
      <c r="H433" s="37">
        <v>347191</v>
      </c>
      <c r="I433" s="37">
        <v>0</v>
      </c>
      <c r="J433" s="37">
        <v>234312</v>
      </c>
      <c r="K433" s="48"/>
      <c r="L433" s="70">
        <v>20050907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52">
        <f t="shared" si="6"/>
        <v>51610030</v>
      </c>
      <c r="G434" s="37">
        <v>5946665</v>
      </c>
      <c r="H434" s="37">
        <v>10171070</v>
      </c>
      <c r="I434" s="37">
        <v>13562201</v>
      </c>
      <c r="J434" s="37">
        <v>21930094</v>
      </c>
      <c r="K434" s="48"/>
      <c r="L434" s="70">
        <v>20050907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52">
        <f t="shared" si="6"/>
        <v>16682377</v>
      </c>
      <c r="G435" s="37">
        <v>1382058</v>
      </c>
      <c r="H435" s="37">
        <v>5667653</v>
      </c>
      <c r="I435" s="37">
        <v>1100</v>
      </c>
      <c r="J435" s="37">
        <v>9631566</v>
      </c>
      <c r="K435" s="48"/>
      <c r="L435" s="70">
        <v>20050914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52">
        <f t="shared" si="6"/>
        <v>30518798</v>
      </c>
      <c r="G436" s="37">
        <v>13908151</v>
      </c>
      <c r="H436" s="37">
        <v>5808761</v>
      </c>
      <c r="I436" s="37">
        <v>8501750</v>
      </c>
      <c r="J436" s="37">
        <v>2300136</v>
      </c>
      <c r="K436" s="48"/>
      <c r="L436" s="70">
        <v>20050914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52">
        <f t="shared" si="6"/>
        <v>22946820</v>
      </c>
      <c r="G437" s="37">
        <v>5433160</v>
      </c>
      <c r="H437" s="37">
        <v>9600276</v>
      </c>
      <c r="I437" s="37">
        <v>1290098</v>
      </c>
      <c r="J437" s="37">
        <v>6623286</v>
      </c>
      <c r="K437" s="48"/>
      <c r="L437" s="70">
        <v>20050914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52">
        <f t="shared" si="6"/>
        <v>31858545</v>
      </c>
      <c r="G438" s="37">
        <v>21569531</v>
      </c>
      <c r="H438" s="37">
        <v>1123413</v>
      </c>
      <c r="I438" s="37">
        <v>8538450</v>
      </c>
      <c r="J438" s="37">
        <v>627151</v>
      </c>
      <c r="K438" s="48"/>
      <c r="L438" s="70">
        <v>20050907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52">
        <f t="shared" si="6"/>
        <v>6300074</v>
      </c>
      <c r="G439" s="37">
        <v>892660</v>
      </c>
      <c r="H439" s="37">
        <v>2130824</v>
      </c>
      <c r="I439" s="37">
        <v>130000</v>
      </c>
      <c r="J439" s="37">
        <v>3146590</v>
      </c>
      <c r="K439" s="48"/>
      <c r="L439" s="70">
        <v>20050907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52">
        <f t="shared" si="6"/>
        <v>72736338</v>
      </c>
      <c r="G440" s="37">
        <v>16420115</v>
      </c>
      <c r="H440" s="37">
        <v>6340313</v>
      </c>
      <c r="I440" s="37">
        <v>19006846</v>
      </c>
      <c r="J440" s="37">
        <v>30969064</v>
      </c>
      <c r="K440" s="48"/>
      <c r="L440" s="70">
        <v>20051007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52">
        <f t="shared" si="6"/>
        <v>19802029</v>
      </c>
      <c r="G441" s="37">
        <v>4780387</v>
      </c>
      <c r="H441" s="37">
        <v>5741032</v>
      </c>
      <c r="I441" s="37">
        <v>2078001</v>
      </c>
      <c r="J441" s="37">
        <v>7202609</v>
      </c>
      <c r="K441" s="48"/>
      <c r="L441" s="70">
        <v>20050907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52">
        <f t="shared" si="6"/>
        <v>176577</v>
      </c>
      <c r="G442" s="37">
        <v>0</v>
      </c>
      <c r="H442" s="37">
        <v>176577</v>
      </c>
      <c r="I442" s="37">
        <v>0</v>
      </c>
      <c r="J442" s="37">
        <v>0</v>
      </c>
      <c r="K442" s="48"/>
      <c r="L442" s="70">
        <v>20050907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1139</v>
      </c>
      <c r="F443" s="52">
        <f t="shared" si="6"/>
        <v>20866627</v>
      </c>
      <c r="G443" s="37">
        <v>8003656</v>
      </c>
      <c r="H443" s="37">
        <v>8599419</v>
      </c>
      <c r="I443" s="37">
        <v>1842880</v>
      </c>
      <c r="J443" s="37">
        <v>2420672</v>
      </c>
      <c r="K443" s="48"/>
      <c r="L443" s="70">
        <v>20051007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52">
        <f t="shared" si="6"/>
        <v>2359802</v>
      </c>
      <c r="G444" s="37">
        <v>338888</v>
      </c>
      <c r="H444" s="37">
        <v>853115</v>
      </c>
      <c r="I444" s="37">
        <v>984356</v>
      </c>
      <c r="J444" s="37">
        <v>183443</v>
      </c>
      <c r="K444" s="48"/>
      <c r="L444" s="70">
        <v>20051007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52">
        <f t="shared" si="6"/>
        <v>7404874</v>
      </c>
      <c r="G445" s="37">
        <v>5380656</v>
      </c>
      <c r="H445" s="37">
        <v>1696218</v>
      </c>
      <c r="I445" s="37">
        <v>318000</v>
      </c>
      <c r="J445" s="37">
        <v>10000</v>
      </c>
      <c r="K445" s="48"/>
      <c r="L445" s="70">
        <v>20050907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52">
        <f t="shared" si="6"/>
        <v>4458661</v>
      </c>
      <c r="G446" s="37">
        <v>1485504</v>
      </c>
      <c r="H446" s="37">
        <v>2973157</v>
      </c>
      <c r="I446" s="37">
        <v>0</v>
      </c>
      <c r="J446" s="37">
        <v>0</v>
      </c>
      <c r="K446" s="48"/>
      <c r="L446" s="70">
        <v>20051007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52">
        <f t="shared" si="6"/>
        <v>8737618</v>
      </c>
      <c r="G447" s="37">
        <v>5999033</v>
      </c>
      <c r="H447" s="37">
        <v>1239355</v>
      </c>
      <c r="I447" s="37">
        <v>825300</v>
      </c>
      <c r="J447" s="37">
        <v>673930</v>
      </c>
      <c r="K447" s="48"/>
      <c r="L447" s="70">
        <v>20050808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52">
        <f t="shared" si="6"/>
        <v>5902909</v>
      </c>
      <c r="G448" s="37">
        <v>1363100</v>
      </c>
      <c r="H448" s="37">
        <v>4538809</v>
      </c>
      <c r="I448" s="37">
        <v>0</v>
      </c>
      <c r="J448" s="37">
        <v>1000</v>
      </c>
      <c r="K448" s="48"/>
      <c r="L448" s="70">
        <v>20050914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52">
        <f t="shared" si="6"/>
        <v>20667157</v>
      </c>
      <c r="G449" s="37">
        <v>8891361</v>
      </c>
      <c r="H449" s="37">
        <v>9797288</v>
      </c>
      <c r="I449" s="37">
        <v>1401310</v>
      </c>
      <c r="J449" s="37">
        <v>577198</v>
      </c>
      <c r="K449" s="48"/>
      <c r="L449" s="70">
        <v>20050907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52">
        <f t="shared" si="6"/>
        <v>39851073</v>
      </c>
      <c r="G450" s="37">
        <v>7035923</v>
      </c>
      <c r="H450" s="37">
        <v>15213964</v>
      </c>
      <c r="I450" s="37">
        <v>2196144</v>
      </c>
      <c r="J450" s="37">
        <v>15405042</v>
      </c>
      <c r="K450" s="48"/>
      <c r="L450" s="70">
        <v>20051007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405</v>
      </c>
      <c r="F451" s="52">
        <f t="shared" si="6"/>
        <v>72099567</v>
      </c>
      <c r="G451" s="37">
        <v>25530215</v>
      </c>
      <c r="H451" s="37">
        <v>24749372</v>
      </c>
      <c r="I451" s="37">
        <v>6952284</v>
      </c>
      <c r="J451" s="37">
        <v>14867696</v>
      </c>
      <c r="K451" s="48"/>
      <c r="L451" s="70">
        <v>20051007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52">
        <f t="shared" si="6"/>
        <v>5452374</v>
      </c>
      <c r="G452" s="37">
        <v>4815686</v>
      </c>
      <c r="H452" s="37">
        <v>36675</v>
      </c>
      <c r="I452" s="37">
        <v>131302</v>
      </c>
      <c r="J452" s="37">
        <v>468711</v>
      </c>
      <c r="K452" s="48"/>
      <c r="L452" s="70">
        <v>20051007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52">
        <f t="shared" si="6"/>
        <v>3919156</v>
      </c>
      <c r="G453" s="37">
        <v>2886000</v>
      </c>
      <c r="H453" s="37">
        <v>988156</v>
      </c>
      <c r="I453" s="37">
        <v>45000</v>
      </c>
      <c r="J453" s="37">
        <v>0</v>
      </c>
      <c r="K453" s="48"/>
      <c r="L453" s="70">
        <v>20050914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52">
        <f t="shared" si="6"/>
        <v>1761879</v>
      </c>
      <c r="G454" s="37">
        <v>982900</v>
      </c>
      <c r="H454" s="37">
        <v>465984</v>
      </c>
      <c r="I454" s="37">
        <v>50450</v>
      </c>
      <c r="J454" s="37">
        <v>262545</v>
      </c>
      <c r="K454" s="48"/>
      <c r="L454" s="70">
        <v>20050914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52">
        <f t="shared" si="6"/>
        <v>91227813</v>
      </c>
      <c r="G455" s="37">
        <v>68927481</v>
      </c>
      <c r="H455" s="37">
        <v>6250391</v>
      </c>
      <c r="I455" s="37">
        <v>5980946</v>
      </c>
      <c r="J455" s="37">
        <v>10068995</v>
      </c>
      <c r="K455" s="48"/>
      <c r="L455" s="70">
        <v>20051007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52">
        <f t="shared" si="6"/>
        <v>26498643</v>
      </c>
      <c r="G456" s="37">
        <v>9359321</v>
      </c>
      <c r="H456" s="37">
        <v>5226960</v>
      </c>
      <c r="I456" s="37">
        <v>9299511</v>
      </c>
      <c r="J456" s="37">
        <v>2612851</v>
      </c>
      <c r="K456" s="48"/>
      <c r="L456" s="70">
        <v>20051007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52">
        <f t="shared" si="6"/>
        <v>802270</v>
      </c>
      <c r="G457" s="37">
        <v>200000</v>
      </c>
      <c r="H457" s="37">
        <v>494670</v>
      </c>
      <c r="I457" s="37">
        <v>0</v>
      </c>
      <c r="J457" s="37">
        <v>107600</v>
      </c>
      <c r="K457" s="48"/>
      <c r="L457" s="70">
        <v>20051007</v>
      </c>
    </row>
    <row r="458" spans="1:12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52">
        <f t="shared" si="6"/>
        <v>80816885</v>
      </c>
      <c r="G458" s="37">
        <v>37260468</v>
      </c>
      <c r="H458" s="37">
        <v>6104109</v>
      </c>
      <c r="I458" s="37">
        <v>27831736</v>
      </c>
      <c r="J458" s="37">
        <v>9620572</v>
      </c>
      <c r="K458" s="48"/>
      <c r="L458" s="70">
        <v>20051007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52">
        <f t="shared" si="6"/>
        <v>6405170</v>
      </c>
      <c r="G459" s="37">
        <v>3480585</v>
      </c>
      <c r="H459" s="37">
        <v>2724573</v>
      </c>
      <c r="I459" s="37">
        <v>10001</v>
      </c>
      <c r="J459" s="37">
        <v>190011</v>
      </c>
      <c r="K459" s="48"/>
      <c r="L459" s="70">
        <v>20050907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52">
        <f t="shared" si="6"/>
        <v>34610343</v>
      </c>
      <c r="G460" s="37">
        <v>22501994</v>
      </c>
      <c r="H460" s="37">
        <v>5056778</v>
      </c>
      <c r="I460" s="37">
        <v>6490000</v>
      </c>
      <c r="J460" s="37">
        <v>561571</v>
      </c>
      <c r="K460" s="48"/>
      <c r="L460" s="70">
        <v>20050907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52">
        <f t="shared" si="6"/>
        <v>36735625</v>
      </c>
      <c r="G461" s="37">
        <v>25455524</v>
      </c>
      <c r="H461" s="37">
        <v>10103736</v>
      </c>
      <c r="I461" s="37">
        <v>0</v>
      </c>
      <c r="J461" s="37">
        <v>1176365</v>
      </c>
      <c r="K461" s="48"/>
      <c r="L461" s="70">
        <v>20050907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52">
        <f t="shared" si="6"/>
        <v>25649817</v>
      </c>
      <c r="G462" s="37">
        <v>13490061</v>
      </c>
      <c r="H462" s="37">
        <v>5794669</v>
      </c>
      <c r="I462" s="37">
        <v>1584157</v>
      </c>
      <c r="J462" s="37">
        <v>4780930</v>
      </c>
      <c r="K462" s="48"/>
      <c r="L462" s="70">
        <v>20050914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52">
        <f t="shared" si="6"/>
        <v>4077826</v>
      </c>
      <c r="G463" s="37">
        <v>1808781</v>
      </c>
      <c r="H463" s="37">
        <v>1890694</v>
      </c>
      <c r="I463" s="37">
        <v>74500</v>
      </c>
      <c r="J463" s="37">
        <v>303851</v>
      </c>
      <c r="K463" s="48"/>
      <c r="L463" s="70">
        <v>20050907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52">
        <f t="shared" si="6"/>
        <v>18337290</v>
      </c>
      <c r="G464" s="37">
        <v>12824530</v>
      </c>
      <c r="H464" s="37">
        <v>3265604</v>
      </c>
      <c r="I464" s="37">
        <v>1561836</v>
      </c>
      <c r="J464" s="37">
        <v>685320</v>
      </c>
      <c r="K464" s="48"/>
      <c r="L464" s="70">
        <v>20050808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52">
        <f t="shared" si="6"/>
        <v>976552</v>
      </c>
      <c r="G465" s="37">
        <v>252000</v>
      </c>
      <c r="H465" s="37">
        <v>724552</v>
      </c>
      <c r="I465" s="37">
        <v>0</v>
      </c>
      <c r="J465" s="37">
        <v>0</v>
      </c>
      <c r="K465" s="48"/>
      <c r="L465" s="70">
        <v>20050907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52">
        <f t="shared" si="6"/>
        <v>1448097</v>
      </c>
      <c r="G466" s="37">
        <v>799450</v>
      </c>
      <c r="H466" s="37">
        <v>648647</v>
      </c>
      <c r="I466" s="37">
        <v>0</v>
      </c>
      <c r="J466" s="37">
        <v>0</v>
      </c>
      <c r="K466" s="48"/>
      <c r="L466" s="70">
        <v>20050907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52">
        <f t="shared" si="6"/>
        <v>5285201</v>
      </c>
      <c r="G467" s="37">
        <v>2915000</v>
      </c>
      <c r="H467" s="37">
        <v>1189226</v>
      </c>
      <c r="I467" s="37">
        <v>179831</v>
      </c>
      <c r="J467" s="37">
        <v>1001144</v>
      </c>
      <c r="K467" s="48"/>
      <c r="L467" s="70">
        <v>20051007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52">
        <f t="shared" si="6"/>
        <v>17435344</v>
      </c>
      <c r="G468" s="37">
        <v>6377206</v>
      </c>
      <c r="H468" s="37">
        <v>5834065</v>
      </c>
      <c r="I468" s="37">
        <v>3156908</v>
      </c>
      <c r="J468" s="37">
        <v>2067165</v>
      </c>
      <c r="K468" s="48"/>
      <c r="L468" s="70">
        <v>20050907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52">
        <f t="shared" si="6"/>
        <v>9010391</v>
      </c>
      <c r="G469" s="37">
        <v>2030552</v>
      </c>
      <c r="H469" s="37">
        <v>4770818</v>
      </c>
      <c r="I469" s="37">
        <v>582451</v>
      </c>
      <c r="J469" s="37">
        <v>1626570</v>
      </c>
      <c r="K469" s="48"/>
      <c r="L469" s="70">
        <v>20050907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52">
        <f t="shared" si="6"/>
        <v>1555887</v>
      </c>
      <c r="G470" s="37">
        <v>183462</v>
      </c>
      <c r="H470" s="37">
        <v>968512</v>
      </c>
      <c r="I470" s="37">
        <v>0</v>
      </c>
      <c r="J470" s="37">
        <v>403913</v>
      </c>
      <c r="K470" s="48"/>
      <c r="L470" s="70">
        <v>20050907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52">
        <f t="shared" si="6"/>
        <v>4449226</v>
      </c>
      <c r="G471" s="37">
        <v>2137700</v>
      </c>
      <c r="H471" s="37">
        <v>2308726</v>
      </c>
      <c r="I471" s="37">
        <v>0</v>
      </c>
      <c r="J471" s="37">
        <v>2800</v>
      </c>
      <c r="K471" s="48"/>
      <c r="L471" s="70">
        <v>20050907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52">
        <f t="shared" si="6"/>
        <v>6933758</v>
      </c>
      <c r="G472" s="37">
        <v>3738744</v>
      </c>
      <c r="H472" s="37">
        <v>1855767</v>
      </c>
      <c r="I472" s="37">
        <v>15600</v>
      </c>
      <c r="J472" s="37">
        <v>1323647</v>
      </c>
      <c r="K472" s="48"/>
      <c r="L472" s="70">
        <v>20050914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52">
        <f t="shared" si="6"/>
        <v>1717352</v>
      </c>
      <c r="G473" s="37">
        <v>1250600</v>
      </c>
      <c r="H473" s="37">
        <v>419702</v>
      </c>
      <c r="I473" s="37">
        <v>0</v>
      </c>
      <c r="J473" s="37">
        <v>47050</v>
      </c>
      <c r="K473" s="48"/>
      <c r="L473" s="70">
        <v>20050907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52">
        <f t="shared" si="6"/>
        <v>38373460</v>
      </c>
      <c r="G474" s="37">
        <v>15978666</v>
      </c>
      <c r="H474" s="37">
        <v>519963</v>
      </c>
      <c r="I474" s="37">
        <v>12400173</v>
      </c>
      <c r="J474" s="37">
        <v>9474658</v>
      </c>
      <c r="K474" s="48"/>
      <c r="L474" s="70">
        <v>20051007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52">
        <f t="shared" si="6"/>
        <v>7172927</v>
      </c>
      <c r="G475" s="37">
        <v>4774700</v>
      </c>
      <c r="H475" s="37">
        <v>2398227</v>
      </c>
      <c r="I475" s="37">
        <v>0</v>
      </c>
      <c r="J475" s="37">
        <v>0</v>
      </c>
      <c r="K475" s="48"/>
      <c r="L475" s="70">
        <v>20050907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52">
        <f t="shared" si="6"/>
        <v>5318490</v>
      </c>
      <c r="G476" s="37">
        <v>1518573</v>
      </c>
      <c r="H476" s="37">
        <v>1321590</v>
      </c>
      <c r="I476" s="37">
        <v>139103</v>
      </c>
      <c r="J476" s="37">
        <v>2339224</v>
      </c>
      <c r="K476" s="48"/>
      <c r="L476" s="70">
        <v>20050907</v>
      </c>
    </row>
    <row r="477" spans="1:12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52">
        <f t="shared" si="6"/>
        <v>34861304</v>
      </c>
      <c r="G477" s="37">
        <v>30266152</v>
      </c>
      <c r="H477" s="37">
        <v>2658519</v>
      </c>
      <c r="I477" s="37">
        <v>277490</v>
      </c>
      <c r="J477" s="37">
        <v>1659143</v>
      </c>
      <c r="K477" s="48"/>
      <c r="L477" s="70">
        <v>20050907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52">
        <f t="shared" si="6"/>
        <v>4107846</v>
      </c>
      <c r="G478" s="37">
        <v>475000</v>
      </c>
      <c r="H478" s="37">
        <v>3558046</v>
      </c>
      <c r="I478" s="37">
        <v>2000</v>
      </c>
      <c r="J478" s="37">
        <v>72800</v>
      </c>
      <c r="K478" s="48"/>
      <c r="L478" s="70">
        <v>20051007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52">
        <f aca="true" t="shared" si="7" ref="F479:F542">G479+H479+I479+J479</f>
        <v>28205085</v>
      </c>
      <c r="G479" s="37">
        <v>1064850</v>
      </c>
      <c r="H479" s="37">
        <v>14724122</v>
      </c>
      <c r="I479" s="37">
        <v>2394300</v>
      </c>
      <c r="J479" s="37">
        <v>10021813</v>
      </c>
      <c r="K479" s="48"/>
      <c r="L479" s="70">
        <v>20050907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52">
        <f t="shared" si="7"/>
        <v>3667665</v>
      </c>
      <c r="G480" s="37">
        <v>275700</v>
      </c>
      <c r="H480" s="37">
        <v>1150375</v>
      </c>
      <c r="I480" s="37">
        <v>0</v>
      </c>
      <c r="J480" s="37">
        <v>2241590</v>
      </c>
      <c r="K480" s="48"/>
      <c r="L480" s="70">
        <v>20051007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52">
        <f t="shared" si="7"/>
        <v>7140342</v>
      </c>
      <c r="G481" s="37">
        <v>30001</v>
      </c>
      <c r="H481" s="37">
        <v>6366566</v>
      </c>
      <c r="I481" s="37">
        <v>37701</v>
      </c>
      <c r="J481" s="37">
        <v>706074</v>
      </c>
      <c r="K481" s="48"/>
      <c r="L481" s="70">
        <v>20050914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52">
        <f t="shared" si="7"/>
        <v>1541067</v>
      </c>
      <c r="G482" s="37">
        <v>0</v>
      </c>
      <c r="H482" s="37">
        <v>1268612</v>
      </c>
      <c r="I482" s="37">
        <v>0</v>
      </c>
      <c r="J482" s="37">
        <v>272455</v>
      </c>
      <c r="K482" s="48"/>
      <c r="L482" s="71" t="s">
        <v>0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52">
        <f t="shared" si="7"/>
        <v>7690891</v>
      </c>
      <c r="G483" s="37">
        <v>4232750</v>
      </c>
      <c r="H483" s="37">
        <v>2844658</v>
      </c>
      <c r="I483" s="37">
        <v>34400</v>
      </c>
      <c r="J483" s="37">
        <v>579083</v>
      </c>
      <c r="K483" s="48"/>
      <c r="L483" s="70">
        <v>20050914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52">
        <f t="shared" si="7"/>
        <v>15017840</v>
      </c>
      <c r="G484" s="37">
        <v>5163800</v>
      </c>
      <c r="H484" s="37">
        <v>7542072</v>
      </c>
      <c r="I484" s="37">
        <v>201500</v>
      </c>
      <c r="J484" s="37">
        <v>2110468</v>
      </c>
      <c r="K484" s="48"/>
      <c r="L484" s="70">
        <v>20050907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52">
        <f t="shared" si="7"/>
        <v>47141016</v>
      </c>
      <c r="G485" s="37">
        <v>12855770</v>
      </c>
      <c r="H485" s="37">
        <v>13823752</v>
      </c>
      <c r="I485" s="37">
        <v>2748400</v>
      </c>
      <c r="J485" s="37">
        <v>17713094</v>
      </c>
      <c r="K485" s="48"/>
      <c r="L485" s="70">
        <v>20051007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52">
        <f t="shared" si="7"/>
        <v>3647632</v>
      </c>
      <c r="G486" s="37">
        <v>100000</v>
      </c>
      <c r="H486" s="37">
        <v>3059827</v>
      </c>
      <c r="I486" s="37">
        <v>12000</v>
      </c>
      <c r="J486" s="37">
        <v>475805</v>
      </c>
      <c r="K486" s="48"/>
      <c r="L486" s="70">
        <v>20050914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52">
        <f t="shared" si="7"/>
        <v>1344977</v>
      </c>
      <c r="G487" s="37">
        <v>280000</v>
      </c>
      <c r="H487" s="37">
        <v>454438</v>
      </c>
      <c r="I487" s="37">
        <v>510000</v>
      </c>
      <c r="J487" s="37">
        <v>100539</v>
      </c>
      <c r="K487" s="48"/>
      <c r="L487" s="70">
        <v>20051007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52">
        <f t="shared" si="7"/>
        <v>9220351</v>
      </c>
      <c r="G488" s="37">
        <v>3979715</v>
      </c>
      <c r="H488" s="37">
        <v>3819208</v>
      </c>
      <c r="I488" s="37">
        <v>88500</v>
      </c>
      <c r="J488" s="37">
        <v>1332928</v>
      </c>
      <c r="K488" s="48"/>
      <c r="L488" s="70">
        <v>20050907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52">
        <f t="shared" si="7"/>
        <v>12765790</v>
      </c>
      <c r="G489" s="37">
        <v>1150675</v>
      </c>
      <c r="H489" s="37">
        <v>2765110</v>
      </c>
      <c r="I489" s="37">
        <v>608800</v>
      </c>
      <c r="J489" s="37">
        <v>8241205</v>
      </c>
      <c r="K489" s="48"/>
      <c r="L489" s="70">
        <v>20050907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52">
        <f t="shared" si="7"/>
        <v>38353974</v>
      </c>
      <c r="G490" s="37">
        <v>19107989</v>
      </c>
      <c r="H490" s="37">
        <v>16677937</v>
      </c>
      <c r="I490" s="37">
        <v>400</v>
      </c>
      <c r="J490" s="37">
        <v>2567648</v>
      </c>
      <c r="K490" s="48"/>
      <c r="L490" s="70">
        <v>20050907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52">
        <f t="shared" si="7"/>
        <v>45761163</v>
      </c>
      <c r="G491" s="37">
        <v>2021850</v>
      </c>
      <c r="H491" s="37">
        <v>22136122</v>
      </c>
      <c r="I491" s="37">
        <v>6614538</v>
      </c>
      <c r="J491" s="37">
        <v>14988653</v>
      </c>
      <c r="K491" s="48"/>
      <c r="L491" s="70">
        <v>20050907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52">
        <f t="shared" si="7"/>
        <v>14785467</v>
      </c>
      <c r="G492" s="37">
        <v>3480218</v>
      </c>
      <c r="H492" s="37">
        <v>7765747</v>
      </c>
      <c r="I492" s="37">
        <v>1696815</v>
      </c>
      <c r="J492" s="37">
        <v>1842687</v>
      </c>
      <c r="K492" s="48"/>
      <c r="L492" s="70">
        <v>20050907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52">
        <f t="shared" si="7"/>
        <v>5330222</v>
      </c>
      <c r="G493" s="37">
        <v>588700</v>
      </c>
      <c r="H493" s="37">
        <v>2021670</v>
      </c>
      <c r="I493" s="37">
        <v>157000</v>
      </c>
      <c r="J493" s="37">
        <v>2562852</v>
      </c>
      <c r="K493" s="48"/>
      <c r="L493" s="70">
        <v>20050907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52">
        <f t="shared" si="7"/>
        <v>4404501</v>
      </c>
      <c r="G494" s="37">
        <v>3931000</v>
      </c>
      <c r="H494" s="37">
        <v>422500</v>
      </c>
      <c r="I494" s="37">
        <v>51001</v>
      </c>
      <c r="J494" s="37">
        <v>0</v>
      </c>
      <c r="K494" s="48"/>
      <c r="L494" s="70">
        <v>20050914</v>
      </c>
    </row>
    <row r="495" spans="1:12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52">
        <f t="shared" si="7"/>
        <v>685655</v>
      </c>
      <c r="G495" s="37">
        <v>314500</v>
      </c>
      <c r="H495" s="37">
        <v>100914</v>
      </c>
      <c r="I495" s="37">
        <v>500</v>
      </c>
      <c r="J495" s="37">
        <v>269741</v>
      </c>
      <c r="K495" s="48"/>
      <c r="L495" s="70">
        <v>20051007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52">
        <f t="shared" si="7"/>
        <v>183940</v>
      </c>
      <c r="G496" s="37">
        <v>2300</v>
      </c>
      <c r="H496" s="37">
        <v>181640</v>
      </c>
      <c r="I496" s="37">
        <v>0</v>
      </c>
      <c r="J496" s="37">
        <v>0</v>
      </c>
      <c r="K496" s="48"/>
      <c r="L496" s="71" t="s">
        <v>0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52">
        <f t="shared" si="7"/>
        <v>1147449</v>
      </c>
      <c r="G497" s="37">
        <v>0</v>
      </c>
      <c r="H497" s="37">
        <v>159819</v>
      </c>
      <c r="I497" s="37">
        <v>74000</v>
      </c>
      <c r="J497" s="37">
        <v>913630</v>
      </c>
      <c r="K497" s="48"/>
      <c r="L497" s="70">
        <v>20050907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52">
        <f t="shared" si="7"/>
        <v>1053761</v>
      </c>
      <c r="G498" s="37">
        <v>421900</v>
      </c>
      <c r="H498" s="37">
        <v>228401</v>
      </c>
      <c r="I498" s="37">
        <v>67500</v>
      </c>
      <c r="J498" s="37">
        <v>335960</v>
      </c>
      <c r="K498" s="48"/>
      <c r="L498" s="70">
        <v>20051007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52">
        <f t="shared" si="7"/>
        <v>804527</v>
      </c>
      <c r="G499" s="37">
        <v>550000</v>
      </c>
      <c r="H499" s="37">
        <v>179939</v>
      </c>
      <c r="I499" s="37">
        <v>27957</v>
      </c>
      <c r="J499" s="37">
        <v>46631</v>
      </c>
      <c r="K499" s="48"/>
      <c r="L499" s="70">
        <v>20050914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52">
        <f t="shared" si="7"/>
        <v>675133</v>
      </c>
      <c r="G500" s="37">
        <v>116300</v>
      </c>
      <c r="H500" s="37">
        <v>482877</v>
      </c>
      <c r="I500" s="37">
        <v>0</v>
      </c>
      <c r="J500" s="37">
        <v>75956</v>
      </c>
      <c r="K500" s="48"/>
      <c r="L500" s="70">
        <v>20050907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52">
        <f t="shared" si="7"/>
        <v>6641356</v>
      </c>
      <c r="G501" s="37">
        <v>3972149</v>
      </c>
      <c r="H501" s="37">
        <v>1687547</v>
      </c>
      <c r="I501" s="37">
        <v>290909</v>
      </c>
      <c r="J501" s="37">
        <v>690751</v>
      </c>
      <c r="K501" s="48"/>
      <c r="L501" s="70">
        <v>20050907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52">
        <f t="shared" si="7"/>
        <v>6681936</v>
      </c>
      <c r="G502" s="37">
        <v>4876137</v>
      </c>
      <c r="H502" s="37">
        <v>654007</v>
      </c>
      <c r="I502" s="37">
        <v>824247</v>
      </c>
      <c r="J502" s="37">
        <v>327545</v>
      </c>
      <c r="K502" s="48"/>
      <c r="L502" s="70">
        <v>20051007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52">
        <f t="shared" si="7"/>
        <v>8099132</v>
      </c>
      <c r="G503" s="37">
        <v>3607103</v>
      </c>
      <c r="H503" s="37">
        <v>549187</v>
      </c>
      <c r="I503" s="37">
        <v>763100</v>
      </c>
      <c r="J503" s="37">
        <v>3179742</v>
      </c>
      <c r="K503" s="48"/>
      <c r="L503" s="70">
        <v>20051007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52">
        <f t="shared" si="7"/>
        <v>1478716</v>
      </c>
      <c r="G504" s="37">
        <v>1263500</v>
      </c>
      <c r="H504" s="37">
        <v>60616</v>
      </c>
      <c r="I504" s="37">
        <v>97000</v>
      </c>
      <c r="J504" s="37">
        <v>57600</v>
      </c>
      <c r="K504" s="48"/>
      <c r="L504" s="70">
        <v>20050907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52">
        <f t="shared" si="7"/>
        <v>554372</v>
      </c>
      <c r="G505" s="37">
        <v>0</v>
      </c>
      <c r="H505" s="37">
        <v>489017</v>
      </c>
      <c r="I505" s="37">
        <v>0</v>
      </c>
      <c r="J505" s="37">
        <v>65355</v>
      </c>
      <c r="K505" s="48"/>
      <c r="L505" s="70">
        <v>20050907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52">
        <f t="shared" si="7"/>
        <v>2863725</v>
      </c>
      <c r="G506" s="37">
        <v>1865413</v>
      </c>
      <c r="H506" s="37">
        <v>674729</v>
      </c>
      <c r="I506" s="37">
        <v>7000</v>
      </c>
      <c r="J506" s="37">
        <v>316583</v>
      </c>
      <c r="K506" s="48"/>
      <c r="L506" s="70">
        <v>20050907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52">
        <f t="shared" si="7"/>
        <v>1825972</v>
      </c>
      <c r="G507" s="37">
        <v>368750</v>
      </c>
      <c r="H507" s="37">
        <v>496303</v>
      </c>
      <c r="I507" s="37">
        <v>371794</v>
      </c>
      <c r="J507" s="37">
        <v>589125</v>
      </c>
      <c r="K507" s="48"/>
      <c r="L507" s="70">
        <v>20051007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52">
        <f t="shared" si="7"/>
        <v>2026432</v>
      </c>
      <c r="G508" s="37">
        <v>606875</v>
      </c>
      <c r="H508" s="37">
        <v>497632</v>
      </c>
      <c r="I508" s="37">
        <v>282590</v>
      </c>
      <c r="J508" s="37">
        <v>639335</v>
      </c>
      <c r="K508" s="48"/>
      <c r="L508" s="70">
        <v>20050907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52">
        <f t="shared" si="7"/>
        <v>12293202</v>
      </c>
      <c r="G509" s="37">
        <v>318500</v>
      </c>
      <c r="H509" s="37">
        <v>411078</v>
      </c>
      <c r="I509" s="37">
        <v>5554315</v>
      </c>
      <c r="J509" s="37">
        <v>6009309</v>
      </c>
      <c r="K509" s="48"/>
      <c r="L509" s="70">
        <v>20050914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592</v>
      </c>
      <c r="F510" s="52">
        <f t="shared" si="7"/>
        <v>48198779</v>
      </c>
      <c r="G510" s="37">
        <v>7193401</v>
      </c>
      <c r="H510" s="37">
        <v>14189676</v>
      </c>
      <c r="I510" s="37">
        <v>8710431</v>
      </c>
      <c r="J510" s="37">
        <v>18105271</v>
      </c>
      <c r="K510" s="48"/>
      <c r="L510" s="70">
        <v>20050907</v>
      </c>
    </row>
    <row r="511" spans="1:12" ht="15">
      <c r="A511" s="7">
        <v>481</v>
      </c>
      <c r="B511" s="17" t="s">
        <v>593</v>
      </c>
      <c r="C511" s="18" t="s">
        <v>594</v>
      </c>
      <c r="D511" s="17" t="s">
        <v>583</v>
      </c>
      <c r="E511" s="18" t="s">
        <v>595</v>
      </c>
      <c r="F511" s="52">
        <f t="shared" si="7"/>
        <v>20663602</v>
      </c>
      <c r="G511" s="37">
        <v>2684750</v>
      </c>
      <c r="H511" s="37">
        <v>8713502</v>
      </c>
      <c r="I511" s="37">
        <v>1485700</v>
      </c>
      <c r="J511" s="37">
        <v>7779650</v>
      </c>
      <c r="K511" s="48"/>
      <c r="L511" s="70">
        <v>20050914</v>
      </c>
    </row>
    <row r="512" spans="1:12" ht="15">
      <c r="A512" s="7">
        <v>482</v>
      </c>
      <c r="B512" s="17" t="s">
        <v>596</v>
      </c>
      <c r="C512" s="18" t="s">
        <v>597</v>
      </c>
      <c r="D512" s="17" t="s">
        <v>583</v>
      </c>
      <c r="E512" s="18" t="s">
        <v>598</v>
      </c>
      <c r="F512" s="52">
        <f t="shared" si="7"/>
        <v>1652903</v>
      </c>
      <c r="G512" s="37">
        <v>0</v>
      </c>
      <c r="H512" s="37">
        <v>963128</v>
      </c>
      <c r="I512" s="37">
        <v>0</v>
      </c>
      <c r="J512" s="37">
        <v>689775</v>
      </c>
      <c r="K512" s="48"/>
      <c r="L512" s="70">
        <v>20050907</v>
      </c>
    </row>
    <row r="513" spans="1:12" ht="15">
      <c r="A513" s="7">
        <v>483</v>
      </c>
      <c r="B513" s="17" t="s">
        <v>599</v>
      </c>
      <c r="C513" s="18" t="s">
        <v>600</v>
      </c>
      <c r="D513" s="17" t="s">
        <v>583</v>
      </c>
      <c r="E513" s="18" t="s">
        <v>601</v>
      </c>
      <c r="F513" s="52">
        <f t="shared" si="7"/>
        <v>17812019</v>
      </c>
      <c r="G513" s="37">
        <v>3175900</v>
      </c>
      <c r="H513" s="37">
        <v>4694478</v>
      </c>
      <c r="I513" s="37">
        <v>3048328</v>
      </c>
      <c r="J513" s="37">
        <v>6893313</v>
      </c>
      <c r="K513" s="48"/>
      <c r="L513" s="70">
        <v>20050808</v>
      </c>
    </row>
    <row r="514" spans="1:12" ht="15">
      <c r="A514" s="7">
        <v>484</v>
      </c>
      <c r="B514" s="17" t="s">
        <v>602</v>
      </c>
      <c r="C514" s="18" t="s">
        <v>603</v>
      </c>
      <c r="D514" s="17" t="s">
        <v>583</v>
      </c>
      <c r="E514" s="18" t="s">
        <v>604</v>
      </c>
      <c r="F514" s="52">
        <f t="shared" si="7"/>
        <v>57316784</v>
      </c>
      <c r="G514" s="37">
        <v>15367567</v>
      </c>
      <c r="H514" s="37">
        <v>12611109</v>
      </c>
      <c r="I514" s="37">
        <v>287918</v>
      </c>
      <c r="J514" s="37">
        <v>29050190</v>
      </c>
      <c r="K514" s="48"/>
      <c r="L514" s="70">
        <v>20050907</v>
      </c>
    </row>
    <row r="515" spans="1:12" ht="15">
      <c r="A515" s="7">
        <v>485</v>
      </c>
      <c r="B515" s="17" t="s">
        <v>605</v>
      </c>
      <c r="C515" s="18" t="s">
        <v>606</v>
      </c>
      <c r="D515" s="17" t="s">
        <v>583</v>
      </c>
      <c r="E515" s="18" t="s">
        <v>607</v>
      </c>
      <c r="F515" s="52">
        <f t="shared" si="7"/>
        <v>1089604</v>
      </c>
      <c r="G515" s="37">
        <v>0</v>
      </c>
      <c r="H515" s="37">
        <v>770569</v>
      </c>
      <c r="I515" s="37">
        <v>200000</v>
      </c>
      <c r="J515" s="37">
        <v>119035</v>
      </c>
      <c r="K515" s="48"/>
      <c r="L515" s="70">
        <v>20050914</v>
      </c>
    </row>
    <row r="516" spans="1:12" ht="15">
      <c r="A516" s="7">
        <v>486</v>
      </c>
      <c r="B516" s="17" t="s">
        <v>608</v>
      </c>
      <c r="C516" s="18" t="s">
        <v>609</v>
      </c>
      <c r="D516" s="17" t="s">
        <v>583</v>
      </c>
      <c r="E516" s="18" t="s">
        <v>1556</v>
      </c>
      <c r="F516" s="52">
        <f t="shared" si="7"/>
        <v>91380134</v>
      </c>
      <c r="G516" s="37">
        <v>41514107</v>
      </c>
      <c r="H516" s="37">
        <v>9657807</v>
      </c>
      <c r="I516" s="37">
        <v>14963617</v>
      </c>
      <c r="J516" s="37">
        <v>25244603</v>
      </c>
      <c r="K516" s="48"/>
      <c r="L516" s="70">
        <v>20050907</v>
      </c>
    </row>
    <row r="517" spans="1:12" ht="15">
      <c r="A517" s="7">
        <v>487</v>
      </c>
      <c r="B517" s="17" t="s">
        <v>610</v>
      </c>
      <c r="C517" s="18" t="s">
        <v>611</v>
      </c>
      <c r="D517" s="17" t="s">
        <v>583</v>
      </c>
      <c r="E517" s="18" t="s">
        <v>628</v>
      </c>
      <c r="F517" s="52">
        <f t="shared" si="7"/>
        <v>12095710</v>
      </c>
      <c r="G517" s="37">
        <v>8251425</v>
      </c>
      <c r="H517" s="37">
        <v>2408132</v>
      </c>
      <c r="I517" s="37">
        <v>0</v>
      </c>
      <c r="J517" s="37">
        <v>1436153</v>
      </c>
      <c r="K517" s="48"/>
      <c r="L517" s="71" t="s">
        <v>0</v>
      </c>
    </row>
    <row r="518" spans="1:12" ht="15">
      <c r="A518" s="7">
        <v>488</v>
      </c>
      <c r="B518" s="17" t="s">
        <v>629</v>
      </c>
      <c r="C518" s="18" t="s">
        <v>630</v>
      </c>
      <c r="D518" s="17" t="s">
        <v>583</v>
      </c>
      <c r="E518" s="18" t="s">
        <v>631</v>
      </c>
      <c r="F518" s="52">
        <f t="shared" si="7"/>
        <v>29051717</v>
      </c>
      <c r="G518" s="37">
        <v>9321639</v>
      </c>
      <c r="H518" s="37">
        <v>8078715</v>
      </c>
      <c r="I518" s="37">
        <v>7672891</v>
      </c>
      <c r="J518" s="37">
        <v>3978472</v>
      </c>
      <c r="K518" s="48"/>
      <c r="L518" s="70">
        <v>20050907</v>
      </c>
    </row>
    <row r="519" spans="1:12" ht="15">
      <c r="A519" s="7">
        <v>489</v>
      </c>
      <c r="B519" s="17" t="s">
        <v>632</v>
      </c>
      <c r="C519" s="18" t="s">
        <v>633</v>
      </c>
      <c r="D519" s="17" t="s">
        <v>583</v>
      </c>
      <c r="E519" s="18" t="s">
        <v>634</v>
      </c>
      <c r="F519" s="52">
        <f t="shared" si="7"/>
        <v>2763784</v>
      </c>
      <c r="G519" s="37">
        <v>259000</v>
      </c>
      <c r="H519" s="37">
        <v>2150130</v>
      </c>
      <c r="I519" s="37">
        <v>0</v>
      </c>
      <c r="J519" s="37">
        <v>354654</v>
      </c>
      <c r="K519" s="48"/>
      <c r="L519" s="70">
        <v>20050907</v>
      </c>
    </row>
    <row r="520" spans="1:12" ht="15">
      <c r="A520" s="7">
        <v>490</v>
      </c>
      <c r="B520" s="17" t="s">
        <v>635</v>
      </c>
      <c r="C520" s="18" t="s">
        <v>636</v>
      </c>
      <c r="D520" s="17" t="s">
        <v>583</v>
      </c>
      <c r="E520" s="18" t="s">
        <v>637</v>
      </c>
      <c r="F520" s="52">
        <f t="shared" si="7"/>
        <v>222860</v>
      </c>
      <c r="G520" s="37">
        <v>0</v>
      </c>
      <c r="H520" s="37">
        <v>219860</v>
      </c>
      <c r="I520" s="37">
        <v>0</v>
      </c>
      <c r="J520" s="37">
        <v>3000</v>
      </c>
      <c r="K520" s="48"/>
      <c r="L520" s="70">
        <v>20050907</v>
      </c>
    </row>
    <row r="521" spans="1:12" ht="15">
      <c r="A521" s="7">
        <v>491</v>
      </c>
      <c r="B521" s="17" t="s">
        <v>638</v>
      </c>
      <c r="C521" s="18" t="s">
        <v>639</v>
      </c>
      <c r="D521" s="17" t="s">
        <v>583</v>
      </c>
      <c r="E521" s="18" t="s">
        <v>640</v>
      </c>
      <c r="F521" s="52">
        <f t="shared" si="7"/>
        <v>11014112</v>
      </c>
      <c r="G521" s="37">
        <v>2368571</v>
      </c>
      <c r="H521" s="37">
        <v>5504752</v>
      </c>
      <c r="I521" s="37">
        <v>537401</v>
      </c>
      <c r="J521" s="37">
        <v>2603388</v>
      </c>
      <c r="K521" s="48"/>
      <c r="L521" s="70">
        <v>20050907</v>
      </c>
    </row>
    <row r="522" spans="1:12" ht="15">
      <c r="A522" s="7">
        <v>492</v>
      </c>
      <c r="B522" s="17" t="s">
        <v>641</v>
      </c>
      <c r="C522" s="18" t="s">
        <v>642</v>
      </c>
      <c r="D522" s="17" t="s">
        <v>583</v>
      </c>
      <c r="E522" s="18" t="s">
        <v>643</v>
      </c>
      <c r="F522" s="52">
        <f t="shared" si="7"/>
        <v>2623973</v>
      </c>
      <c r="G522" s="37">
        <v>141500</v>
      </c>
      <c r="H522" s="37">
        <v>1926313</v>
      </c>
      <c r="I522" s="37">
        <v>29040</v>
      </c>
      <c r="J522" s="37">
        <v>527120</v>
      </c>
      <c r="K522" s="48"/>
      <c r="L522" s="71" t="s">
        <v>0</v>
      </c>
    </row>
    <row r="523" spans="1:12" ht="15">
      <c r="A523" s="7">
        <v>493</v>
      </c>
      <c r="B523" s="17" t="s">
        <v>644</v>
      </c>
      <c r="C523" s="18" t="s">
        <v>645</v>
      </c>
      <c r="D523" s="17" t="s">
        <v>583</v>
      </c>
      <c r="E523" s="18" t="s">
        <v>567</v>
      </c>
      <c r="F523" s="52">
        <f t="shared" si="7"/>
        <v>5466225</v>
      </c>
      <c r="G523" s="37">
        <v>2700000</v>
      </c>
      <c r="H523" s="37">
        <v>1709979</v>
      </c>
      <c r="I523" s="37">
        <v>0</v>
      </c>
      <c r="J523" s="37">
        <v>1056246</v>
      </c>
      <c r="K523" s="48"/>
      <c r="L523" s="70">
        <v>20051007</v>
      </c>
    </row>
    <row r="524" spans="1:12" ht="15">
      <c r="A524" s="7">
        <v>494</v>
      </c>
      <c r="B524" s="17" t="s">
        <v>646</v>
      </c>
      <c r="C524" s="18" t="s">
        <v>647</v>
      </c>
      <c r="D524" s="17" t="s">
        <v>583</v>
      </c>
      <c r="E524" s="18" t="s">
        <v>648</v>
      </c>
      <c r="F524" s="52">
        <f t="shared" si="7"/>
        <v>29585606</v>
      </c>
      <c r="G524" s="37">
        <v>26760880</v>
      </c>
      <c r="H524" s="37">
        <v>1022757</v>
      </c>
      <c r="I524" s="37">
        <v>500</v>
      </c>
      <c r="J524" s="37">
        <v>1801469</v>
      </c>
      <c r="K524" s="48"/>
      <c r="L524" s="70">
        <v>20050808</v>
      </c>
    </row>
    <row r="525" spans="1:12" ht="15">
      <c r="A525" s="7">
        <v>495</v>
      </c>
      <c r="B525" s="17" t="s">
        <v>649</v>
      </c>
      <c r="C525" s="18" t="s">
        <v>650</v>
      </c>
      <c r="D525" s="17" t="s">
        <v>583</v>
      </c>
      <c r="E525" s="18" t="s">
        <v>651</v>
      </c>
      <c r="F525" s="52">
        <f t="shared" si="7"/>
        <v>523758</v>
      </c>
      <c r="G525" s="37">
        <v>0</v>
      </c>
      <c r="H525" s="37">
        <v>395258</v>
      </c>
      <c r="I525" s="37">
        <v>12000</v>
      </c>
      <c r="J525" s="37">
        <v>116500</v>
      </c>
      <c r="K525" s="48"/>
      <c r="L525" s="70">
        <v>20050907</v>
      </c>
    </row>
    <row r="526" spans="1:12" ht="15">
      <c r="A526" s="7">
        <v>496</v>
      </c>
      <c r="B526" s="17" t="s">
        <v>652</v>
      </c>
      <c r="C526" s="18" t="s">
        <v>653</v>
      </c>
      <c r="D526" s="17" t="s">
        <v>583</v>
      </c>
      <c r="E526" s="18" t="s">
        <v>654</v>
      </c>
      <c r="F526" s="52">
        <f t="shared" si="7"/>
        <v>8087566</v>
      </c>
      <c r="G526" s="37">
        <v>1193050</v>
      </c>
      <c r="H526" s="37">
        <v>2203332</v>
      </c>
      <c r="I526" s="37">
        <v>322900</v>
      </c>
      <c r="J526" s="37">
        <v>4368284</v>
      </c>
      <c r="K526" s="48"/>
      <c r="L526" s="70">
        <v>20051007</v>
      </c>
    </row>
    <row r="527" spans="1:12" ht="15">
      <c r="A527" s="7">
        <v>497</v>
      </c>
      <c r="B527" s="17" t="s">
        <v>655</v>
      </c>
      <c r="C527" s="18" t="s">
        <v>656</v>
      </c>
      <c r="D527" s="17" t="s">
        <v>583</v>
      </c>
      <c r="E527" s="18" t="s">
        <v>568</v>
      </c>
      <c r="F527" s="52">
        <f t="shared" si="7"/>
        <v>8923129</v>
      </c>
      <c r="G527" s="37">
        <v>7037900</v>
      </c>
      <c r="H527" s="37">
        <v>918783</v>
      </c>
      <c r="I527" s="37">
        <v>10000</v>
      </c>
      <c r="J527" s="37">
        <v>956446</v>
      </c>
      <c r="K527" s="48"/>
      <c r="L527" s="70">
        <v>20050914</v>
      </c>
    </row>
    <row r="528" spans="1:12" ht="15">
      <c r="A528" s="7">
        <v>498</v>
      </c>
      <c r="B528" s="17" t="s">
        <v>657</v>
      </c>
      <c r="C528" s="18" t="s">
        <v>658</v>
      </c>
      <c r="D528" s="17" t="s">
        <v>583</v>
      </c>
      <c r="E528" s="18" t="s">
        <v>659</v>
      </c>
      <c r="F528" s="52">
        <f t="shared" si="7"/>
        <v>96676339</v>
      </c>
      <c r="G528" s="37">
        <v>9549235</v>
      </c>
      <c r="H528" s="37">
        <v>7461206</v>
      </c>
      <c r="I528" s="37">
        <v>69283591</v>
      </c>
      <c r="J528" s="37">
        <v>10382307</v>
      </c>
      <c r="K528" s="48"/>
      <c r="L528" s="70">
        <v>20050907</v>
      </c>
    </row>
    <row r="529" spans="1:12" ht="15">
      <c r="A529" s="7">
        <v>499</v>
      </c>
      <c r="B529" s="17" t="s">
        <v>660</v>
      </c>
      <c r="C529" s="18" t="s">
        <v>661</v>
      </c>
      <c r="D529" s="17" t="s">
        <v>583</v>
      </c>
      <c r="E529" s="18" t="s">
        <v>662</v>
      </c>
      <c r="F529" s="52">
        <f t="shared" si="7"/>
        <v>9758808</v>
      </c>
      <c r="G529" s="37">
        <v>4772900</v>
      </c>
      <c r="H529" s="37">
        <v>4178812</v>
      </c>
      <c r="I529" s="37">
        <v>0</v>
      </c>
      <c r="J529" s="37">
        <v>807096</v>
      </c>
      <c r="K529" s="48"/>
      <c r="L529" s="70">
        <v>20051007</v>
      </c>
    </row>
    <row r="530" spans="1:12" ht="15">
      <c r="A530" s="7">
        <v>500</v>
      </c>
      <c r="B530" s="17" t="s">
        <v>664</v>
      </c>
      <c r="C530" s="18" t="s">
        <v>665</v>
      </c>
      <c r="D530" s="17" t="s">
        <v>663</v>
      </c>
      <c r="E530" s="18" t="s">
        <v>666</v>
      </c>
      <c r="F530" s="52">
        <f t="shared" si="7"/>
        <v>257605</v>
      </c>
      <c r="G530" s="37">
        <v>0</v>
      </c>
      <c r="H530" s="37">
        <v>79500</v>
      </c>
      <c r="I530" s="37">
        <v>0</v>
      </c>
      <c r="J530" s="37">
        <v>178105</v>
      </c>
      <c r="K530" s="48"/>
      <c r="L530" s="70">
        <v>20050914</v>
      </c>
    </row>
    <row r="531" spans="1:12" ht="15">
      <c r="A531" s="7">
        <v>501</v>
      </c>
      <c r="B531" s="17" t="s">
        <v>667</v>
      </c>
      <c r="C531" s="18" t="s">
        <v>668</v>
      </c>
      <c r="D531" s="17" t="s">
        <v>663</v>
      </c>
      <c r="E531" s="18" t="s">
        <v>669</v>
      </c>
      <c r="F531" s="52">
        <f t="shared" si="7"/>
        <v>9477701</v>
      </c>
      <c r="G531" s="37">
        <v>6379625</v>
      </c>
      <c r="H531" s="37">
        <v>2279217</v>
      </c>
      <c r="I531" s="37">
        <v>568300</v>
      </c>
      <c r="J531" s="37">
        <v>250559</v>
      </c>
      <c r="K531" s="48"/>
      <c r="L531" s="70">
        <v>20050907</v>
      </c>
    </row>
    <row r="532" spans="1:12" ht="15">
      <c r="A532" s="7">
        <v>502</v>
      </c>
      <c r="B532" s="17" t="s">
        <v>670</v>
      </c>
      <c r="C532" s="18" t="s">
        <v>671</v>
      </c>
      <c r="D532" s="17" t="s">
        <v>663</v>
      </c>
      <c r="E532" s="18" t="s">
        <v>672</v>
      </c>
      <c r="F532" s="52">
        <f t="shared" si="7"/>
        <v>1362058</v>
      </c>
      <c r="G532" s="37">
        <v>685000</v>
      </c>
      <c r="H532" s="37">
        <v>514758</v>
      </c>
      <c r="I532" s="37">
        <v>0</v>
      </c>
      <c r="J532" s="37">
        <v>162300</v>
      </c>
      <c r="K532" s="48"/>
      <c r="L532" s="70">
        <v>20050907</v>
      </c>
    </row>
    <row r="533" spans="1:12" ht="15">
      <c r="A533" s="7">
        <v>503</v>
      </c>
      <c r="B533" s="17" t="s">
        <v>673</v>
      </c>
      <c r="C533" s="18" t="s">
        <v>674</v>
      </c>
      <c r="D533" s="17" t="s">
        <v>663</v>
      </c>
      <c r="E533" s="18" t="s">
        <v>675</v>
      </c>
      <c r="F533" s="52">
        <f t="shared" si="7"/>
        <v>4478563</v>
      </c>
      <c r="G533" s="37">
        <v>1714650</v>
      </c>
      <c r="H533" s="37">
        <v>1365924</v>
      </c>
      <c r="I533" s="37">
        <v>799410</v>
      </c>
      <c r="J533" s="37">
        <v>598579</v>
      </c>
      <c r="K533" s="48"/>
      <c r="L533" s="70">
        <v>20051007</v>
      </c>
    </row>
    <row r="534" spans="1:12" ht="15">
      <c r="A534" s="7">
        <v>504</v>
      </c>
      <c r="B534" s="17" t="s">
        <v>676</v>
      </c>
      <c r="C534" s="18" t="s">
        <v>677</v>
      </c>
      <c r="D534" s="17" t="s">
        <v>663</v>
      </c>
      <c r="E534" s="18" t="s">
        <v>678</v>
      </c>
      <c r="F534" s="52">
        <f t="shared" si="7"/>
        <v>8207581</v>
      </c>
      <c r="G534" s="37">
        <v>2070463</v>
      </c>
      <c r="H534" s="37">
        <v>2073601</v>
      </c>
      <c r="I534" s="37">
        <v>937200</v>
      </c>
      <c r="J534" s="37">
        <v>3126317</v>
      </c>
      <c r="K534" s="48"/>
      <c r="L534" s="70">
        <v>20050914</v>
      </c>
    </row>
    <row r="535" spans="1:12" ht="15">
      <c r="A535" s="7">
        <v>505</v>
      </c>
      <c r="B535" s="17" t="s">
        <v>679</v>
      </c>
      <c r="C535" s="18" t="s">
        <v>680</v>
      </c>
      <c r="D535" s="17" t="s">
        <v>663</v>
      </c>
      <c r="E535" s="18" t="s">
        <v>681</v>
      </c>
      <c r="F535" s="52">
        <f t="shared" si="7"/>
        <v>2482353</v>
      </c>
      <c r="G535" s="37">
        <v>271401</v>
      </c>
      <c r="H535" s="37">
        <v>1613754</v>
      </c>
      <c r="I535" s="37">
        <v>0</v>
      </c>
      <c r="J535" s="37">
        <v>597198</v>
      </c>
      <c r="K535" s="48"/>
      <c r="L535" s="70">
        <v>20050907</v>
      </c>
    </row>
    <row r="536" spans="1:12" ht="15">
      <c r="A536" s="7">
        <v>506</v>
      </c>
      <c r="B536" s="17" t="s">
        <v>682</v>
      </c>
      <c r="C536" s="18" t="s">
        <v>683</v>
      </c>
      <c r="D536" s="17" t="s">
        <v>663</v>
      </c>
      <c r="E536" s="18" t="s">
        <v>684</v>
      </c>
      <c r="F536" s="52">
        <f t="shared" si="7"/>
        <v>5725045</v>
      </c>
      <c r="G536" s="37">
        <v>3728240</v>
      </c>
      <c r="H536" s="37">
        <v>654157</v>
      </c>
      <c r="I536" s="37">
        <v>980100</v>
      </c>
      <c r="J536" s="37">
        <v>362548</v>
      </c>
      <c r="K536" s="48"/>
      <c r="L536" s="70">
        <v>20050907</v>
      </c>
    </row>
    <row r="537" spans="1:12" ht="15">
      <c r="A537" s="7">
        <v>507</v>
      </c>
      <c r="B537" s="17" t="s">
        <v>685</v>
      </c>
      <c r="C537" s="18" t="s">
        <v>686</v>
      </c>
      <c r="D537" s="17" t="s">
        <v>663</v>
      </c>
      <c r="E537" s="18" t="s">
        <v>687</v>
      </c>
      <c r="F537" s="52">
        <f t="shared" si="7"/>
        <v>2369343</v>
      </c>
      <c r="G537" s="37">
        <v>861400</v>
      </c>
      <c r="H537" s="37">
        <v>1121743</v>
      </c>
      <c r="I537" s="37">
        <v>277100</v>
      </c>
      <c r="J537" s="37">
        <v>109100</v>
      </c>
      <c r="K537" s="48"/>
      <c r="L537" s="70">
        <v>20051007</v>
      </c>
    </row>
    <row r="538" spans="1:12" ht="15">
      <c r="A538" s="7">
        <v>508</v>
      </c>
      <c r="B538" s="17" t="s">
        <v>688</v>
      </c>
      <c r="C538" s="18" t="s">
        <v>689</v>
      </c>
      <c r="D538" s="17" t="s">
        <v>663</v>
      </c>
      <c r="E538" s="18" t="s">
        <v>690</v>
      </c>
      <c r="F538" s="52">
        <f t="shared" si="7"/>
        <v>2785497</v>
      </c>
      <c r="G538" s="37">
        <v>1705188</v>
      </c>
      <c r="H538" s="37">
        <v>592259</v>
      </c>
      <c r="I538" s="37">
        <v>407400</v>
      </c>
      <c r="J538" s="37">
        <v>80650</v>
      </c>
      <c r="K538" s="48"/>
      <c r="L538" s="70">
        <v>20050907</v>
      </c>
    </row>
    <row r="539" spans="1:12" ht="15">
      <c r="A539" s="7">
        <v>509</v>
      </c>
      <c r="B539" s="17" t="s">
        <v>691</v>
      </c>
      <c r="C539" s="18" t="s">
        <v>692</v>
      </c>
      <c r="D539" s="17" t="s">
        <v>663</v>
      </c>
      <c r="E539" s="18" t="s">
        <v>693</v>
      </c>
      <c r="F539" s="52">
        <f t="shared" si="7"/>
        <v>12365586</v>
      </c>
      <c r="G539" s="37">
        <v>1715450</v>
      </c>
      <c r="H539" s="37">
        <v>2016753</v>
      </c>
      <c r="I539" s="37">
        <v>8110353</v>
      </c>
      <c r="J539" s="37">
        <v>523030</v>
      </c>
      <c r="K539" s="48"/>
      <c r="L539" s="70">
        <v>20050907</v>
      </c>
    </row>
    <row r="540" spans="1:12" ht="15">
      <c r="A540" s="7">
        <v>510</v>
      </c>
      <c r="B540" s="17" t="s">
        <v>694</v>
      </c>
      <c r="C540" s="18" t="s">
        <v>695</v>
      </c>
      <c r="D540" s="17" t="s">
        <v>663</v>
      </c>
      <c r="E540" s="18" t="s">
        <v>696</v>
      </c>
      <c r="F540" s="52">
        <f t="shared" si="7"/>
        <v>15986074</v>
      </c>
      <c r="G540" s="37">
        <v>12491608</v>
      </c>
      <c r="H540" s="37">
        <v>2006266</v>
      </c>
      <c r="I540" s="37">
        <v>1000992</v>
      </c>
      <c r="J540" s="37">
        <v>487208</v>
      </c>
      <c r="K540" s="48"/>
      <c r="L540" s="70">
        <v>20051007</v>
      </c>
    </row>
    <row r="541" spans="1:12" ht="15">
      <c r="A541" s="7">
        <v>511</v>
      </c>
      <c r="B541" s="17" t="s">
        <v>697</v>
      </c>
      <c r="C541" s="18" t="s">
        <v>698</v>
      </c>
      <c r="D541" s="17" t="s">
        <v>663</v>
      </c>
      <c r="E541" s="18" t="s">
        <v>699</v>
      </c>
      <c r="F541" s="52">
        <f t="shared" si="7"/>
        <v>6264020</v>
      </c>
      <c r="G541" s="37">
        <v>80650</v>
      </c>
      <c r="H541" s="37">
        <v>3159694</v>
      </c>
      <c r="I541" s="37">
        <v>498595</v>
      </c>
      <c r="J541" s="37">
        <v>2525081</v>
      </c>
      <c r="K541" s="48"/>
      <c r="L541" s="70">
        <v>20051007</v>
      </c>
    </row>
    <row r="542" spans="1:12" ht="15">
      <c r="A542" s="7">
        <v>512</v>
      </c>
      <c r="B542" s="17" t="s">
        <v>700</v>
      </c>
      <c r="C542" s="18" t="s">
        <v>701</v>
      </c>
      <c r="D542" s="17" t="s">
        <v>663</v>
      </c>
      <c r="E542" s="18" t="s">
        <v>702</v>
      </c>
      <c r="F542" s="52">
        <f t="shared" si="7"/>
        <v>2508700</v>
      </c>
      <c r="G542" s="37">
        <v>1523889</v>
      </c>
      <c r="H542" s="37">
        <v>266995</v>
      </c>
      <c r="I542" s="37">
        <v>168912</v>
      </c>
      <c r="J542" s="37">
        <v>548904</v>
      </c>
      <c r="K542" s="48"/>
      <c r="L542" s="71" t="s">
        <v>0</v>
      </c>
    </row>
    <row r="543" spans="1:12" ht="15">
      <c r="A543" s="7">
        <v>513</v>
      </c>
      <c r="B543" s="17" t="s">
        <v>703</v>
      </c>
      <c r="C543" s="18" t="s">
        <v>704</v>
      </c>
      <c r="D543" s="17" t="s">
        <v>663</v>
      </c>
      <c r="E543" s="18" t="s">
        <v>705</v>
      </c>
      <c r="F543" s="52">
        <f aca="true" t="shared" si="8" ref="F543:F591">G543+H543+I543+J543</f>
        <v>4781056</v>
      </c>
      <c r="G543" s="37">
        <v>3844075</v>
      </c>
      <c r="H543" s="37">
        <v>689521</v>
      </c>
      <c r="I543" s="37">
        <v>140068</v>
      </c>
      <c r="J543" s="37">
        <v>107392</v>
      </c>
      <c r="K543" s="48"/>
      <c r="L543" s="70">
        <v>20051007</v>
      </c>
    </row>
    <row r="544" spans="1:12" ht="15">
      <c r="A544" s="7">
        <v>514</v>
      </c>
      <c r="B544" s="17" t="s">
        <v>706</v>
      </c>
      <c r="C544" s="18" t="s">
        <v>707</v>
      </c>
      <c r="D544" s="17" t="s">
        <v>663</v>
      </c>
      <c r="E544" s="18" t="s">
        <v>708</v>
      </c>
      <c r="F544" s="52">
        <f t="shared" si="8"/>
        <v>13730676</v>
      </c>
      <c r="G544" s="37">
        <v>20500</v>
      </c>
      <c r="H544" s="37">
        <v>1421003</v>
      </c>
      <c r="I544" s="37">
        <v>3349251</v>
      </c>
      <c r="J544" s="37">
        <v>8939922</v>
      </c>
      <c r="K544" s="48"/>
      <c r="L544" s="70">
        <v>20050914</v>
      </c>
    </row>
    <row r="545" spans="1:12" ht="15">
      <c r="A545" s="7">
        <v>515</v>
      </c>
      <c r="B545" s="17" t="s">
        <v>709</v>
      </c>
      <c r="C545" s="18" t="s">
        <v>710</v>
      </c>
      <c r="D545" s="17" t="s">
        <v>663</v>
      </c>
      <c r="E545" s="18" t="s">
        <v>711</v>
      </c>
      <c r="F545" s="52">
        <f t="shared" si="8"/>
        <v>1957389</v>
      </c>
      <c r="G545" s="37">
        <v>1080000</v>
      </c>
      <c r="H545" s="37">
        <v>868839</v>
      </c>
      <c r="I545" s="37">
        <v>0</v>
      </c>
      <c r="J545" s="37">
        <v>8550</v>
      </c>
      <c r="K545" s="48"/>
      <c r="L545" s="70">
        <v>20050914</v>
      </c>
    </row>
    <row r="546" spans="1:12" ht="15">
      <c r="A546" s="7">
        <v>516</v>
      </c>
      <c r="B546" s="17" t="s">
        <v>712</v>
      </c>
      <c r="C546" s="18" t="s">
        <v>713</v>
      </c>
      <c r="D546" s="17" t="s">
        <v>663</v>
      </c>
      <c r="E546" s="18" t="s">
        <v>714</v>
      </c>
      <c r="F546" s="52">
        <f t="shared" si="8"/>
        <v>1837040</v>
      </c>
      <c r="G546" s="37">
        <v>1063100</v>
      </c>
      <c r="H546" s="37">
        <v>695718</v>
      </c>
      <c r="I546" s="37">
        <v>0</v>
      </c>
      <c r="J546" s="37">
        <v>78222</v>
      </c>
      <c r="K546" s="48"/>
      <c r="L546" s="70">
        <v>20051007</v>
      </c>
    </row>
    <row r="547" spans="1:12" ht="15">
      <c r="A547" s="7">
        <v>517</v>
      </c>
      <c r="B547" s="17" t="s">
        <v>715</v>
      </c>
      <c r="C547" s="18" t="s">
        <v>716</v>
      </c>
      <c r="D547" s="17" t="s">
        <v>663</v>
      </c>
      <c r="E547" s="18" t="s">
        <v>717</v>
      </c>
      <c r="F547" s="52">
        <f t="shared" si="8"/>
        <v>29194294</v>
      </c>
      <c r="G547" s="37">
        <v>12383254</v>
      </c>
      <c r="H547" s="37">
        <v>6705482</v>
      </c>
      <c r="I547" s="37">
        <v>1973400</v>
      </c>
      <c r="J547" s="37">
        <v>8132158</v>
      </c>
      <c r="K547" s="48"/>
      <c r="L547" s="70">
        <v>20050907</v>
      </c>
    </row>
    <row r="548" spans="1:12" ht="15">
      <c r="A548" s="7">
        <v>518</v>
      </c>
      <c r="B548" s="17" t="s">
        <v>718</v>
      </c>
      <c r="C548" s="18" t="s">
        <v>719</v>
      </c>
      <c r="D548" s="17" t="s">
        <v>663</v>
      </c>
      <c r="E548" s="18" t="s">
        <v>720</v>
      </c>
      <c r="F548" s="52">
        <f t="shared" si="8"/>
        <v>1722029</v>
      </c>
      <c r="G548" s="37">
        <v>0</v>
      </c>
      <c r="H548" s="37">
        <v>1581699</v>
      </c>
      <c r="I548" s="37">
        <v>0</v>
      </c>
      <c r="J548" s="37">
        <v>140330</v>
      </c>
      <c r="K548" s="48"/>
      <c r="L548" s="70">
        <v>20050907</v>
      </c>
    </row>
    <row r="549" spans="1:12" ht="15">
      <c r="A549" s="7">
        <v>519</v>
      </c>
      <c r="B549" s="17" t="s">
        <v>721</v>
      </c>
      <c r="C549" s="18" t="s">
        <v>722</v>
      </c>
      <c r="D549" s="17" t="s">
        <v>663</v>
      </c>
      <c r="E549" s="18" t="s">
        <v>723</v>
      </c>
      <c r="F549" s="52">
        <f t="shared" si="8"/>
        <v>4026836</v>
      </c>
      <c r="G549" s="37">
        <v>1635400</v>
      </c>
      <c r="H549" s="37">
        <v>1777216</v>
      </c>
      <c r="I549" s="37">
        <v>114500</v>
      </c>
      <c r="J549" s="37">
        <v>499720</v>
      </c>
      <c r="K549" s="48"/>
      <c r="L549" s="70">
        <v>20050907</v>
      </c>
    </row>
    <row r="550" spans="1:12" ht="15">
      <c r="A550" s="7">
        <v>520</v>
      </c>
      <c r="B550" s="17" t="s">
        <v>724</v>
      </c>
      <c r="C550" s="18" t="s">
        <v>725</v>
      </c>
      <c r="D550" s="17" t="s">
        <v>663</v>
      </c>
      <c r="E550" s="18" t="s">
        <v>726</v>
      </c>
      <c r="F550" s="52">
        <f t="shared" si="8"/>
        <v>2239264</v>
      </c>
      <c r="G550" s="37">
        <v>637500</v>
      </c>
      <c r="H550" s="37">
        <v>990619</v>
      </c>
      <c r="I550" s="37">
        <v>3000</v>
      </c>
      <c r="J550" s="37">
        <v>608145</v>
      </c>
      <c r="K550" s="48"/>
      <c r="L550" s="70">
        <v>20050907</v>
      </c>
    </row>
    <row r="551" spans="1:12" ht="15">
      <c r="A551" s="7">
        <v>521</v>
      </c>
      <c r="B551" s="17" t="s">
        <v>727</v>
      </c>
      <c r="C551" s="18" t="s">
        <v>728</v>
      </c>
      <c r="D551" s="17" t="s">
        <v>663</v>
      </c>
      <c r="E551" s="18" t="s">
        <v>738</v>
      </c>
      <c r="F551" s="52">
        <f t="shared" si="8"/>
        <v>11205228</v>
      </c>
      <c r="G551" s="37">
        <v>3154828</v>
      </c>
      <c r="H551" s="37">
        <v>5110277</v>
      </c>
      <c r="I551" s="37">
        <v>901731</v>
      </c>
      <c r="J551" s="37">
        <v>2038392</v>
      </c>
      <c r="K551" s="48"/>
      <c r="L551" s="70">
        <v>20051007</v>
      </c>
    </row>
    <row r="552" spans="1:12" ht="15">
      <c r="A552" s="7">
        <v>522</v>
      </c>
      <c r="B552" s="17" t="s">
        <v>739</v>
      </c>
      <c r="C552" s="18" t="s">
        <v>740</v>
      </c>
      <c r="D552" s="17" t="s">
        <v>663</v>
      </c>
      <c r="E552" s="18" t="s">
        <v>741</v>
      </c>
      <c r="F552" s="52">
        <f t="shared" si="8"/>
        <v>50</v>
      </c>
      <c r="G552" s="37">
        <v>0</v>
      </c>
      <c r="H552" s="37">
        <v>0</v>
      </c>
      <c r="I552" s="37">
        <v>0</v>
      </c>
      <c r="J552" s="37">
        <v>50</v>
      </c>
      <c r="K552" s="48"/>
      <c r="L552" s="71" t="s">
        <v>0</v>
      </c>
    </row>
    <row r="553" spans="1:12" ht="15">
      <c r="A553" s="7">
        <v>523</v>
      </c>
      <c r="B553" s="17" t="s">
        <v>742</v>
      </c>
      <c r="C553" s="18" t="s">
        <v>743</v>
      </c>
      <c r="D553" s="17" t="s">
        <v>663</v>
      </c>
      <c r="E553" s="18" t="s">
        <v>744</v>
      </c>
      <c r="F553" s="52">
        <f t="shared" si="8"/>
        <v>12700962</v>
      </c>
      <c r="G553" s="37">
        <v>9378773</v>
      </c>
      <c r="H553" s="37">
        <v>2027036</v>
      </c>
      <c r="I553" s="37">
        <v>434994</v>
      </c>
      <c r="J553" s="37">
        <v>860159</v>
      </c>
      <c r="K553" s="48"/>
      <c r="L553" s="70">
        <v>20050907</v>
      </c>
    </row>
    <row r="554" spans="1:12" ht="15">
      <c r="A554" s="7">
        <v>524</v>
      </c>
      <c r="B554" s="17" t="s">
        <v>747</v>
      </c>
      <c r="C554" s="18" t="s">
        <v>745</v>
      </c>
      <c r="D554" s="17" t="s">
        <v>746</v>
      </c>
      <c r="E554" s="18" t="s">
        <v>748</v>
      </c>
      <c r="F554" s="52">
        <f t="shared" si="8"/>
        <v>22041670</v>
      </c>
      <c r="G554" s="37">
        <v>3241950</v>
      </c>
      <c r="H554" s="37">
        <v>9842587</v>
      </c>
      <c r="I554" s="37">
        <v>1939000</v>
      </c>
      <c r="J554" s="37">
        <v>7018133</v>
      </c>
      <c r="K554" s="48"/>
      <c r="L554" s="70">
        <v>20051007</v>
      </c>
    </row>
    <row r="555" spans="1:12" ht="15">
      <c r="A555" s="7">
        <v>525</v>
      </c>
      <c r="B555" s="17" t="s">
        <v>750</v>
      </c>
      <c r="C555" s="18" t="s">
        <v>749</v>
      </c>
      <c r="D555" s="17" t="s">
        <v>746</v>
      </c>
      <c r="E555" s="18" t="s">
        <v>751</v>
      </c>
      <c r="F555" s="52">
        <f t="shared" si="8"/>
        <v>12658398</v>
      </c>
      <c r="G555" s="37">
        <v>2807258</v>
      </c>
      <c r="H555" s="37">
        <v>6204347</v>
      </c>
      <c r="I555" s="37">
        <v>3500</v>
      </c>
      <c r="J555" s="37">
        <v>3643293</v>
      </c>
      <c r="K555" s="48"/>
      <c r="L555" s="70">
        <v>20050914</v>
      </c>
    </row>
    <row r="556" spans="1:12" ht="15">
      <c r="A556" s="7">
        <v>526</v>
      </c>
      <c r="B556" s="17" t="s">
        <v>753</v>
      </c>
      <c r="C556" s="18" t="s">
        <v>752</v>
      </c>
      <c r="D556" s="17" t="s">
        <v>746</v>
      </c>
      <c r="E556" s="18" t="s">
        <v>754</v>
      </c>
      <c r="F556" s="52">
        <f t="shared" si="8"/>
        <v>29955885</v>
      </c>
      <c r="G556" s="37">
        <v>1932376</v>
      </c>
      <c r="H556" s="37">
        <v>14615710</v>
      </c>
      <c r="I556" s="37">
        <v>955508</v>
      </c>
      <c r="J556" s="37">
        <v>12452291</v>
      </c>
      <c r="K556" s="48"/>
      <c r="L556" s="70">
        <v>20050907</v>
      </c>
    </row>
    <row r="557" spans="1:12" ht="15">
      <c r="A557" s="7">
        <v>527</v>
      </c>
      <c r="B557" s="17" t="s">
        <v>756</v>
      </c>
      <c r="C557" s="18" t="s">
        <v>755</v>
      </c>
      <c r="D557" s="17" t="s">
        <v>746</v>
      </c>
      <c r="E557" s="18" t="s">
        <v>757</v>
      </c>
      <c r="F557" s="52">
        <f t="shared" si="8"/>
        <v>40672179</v>
      </c>
      <c r="G557" s="37">
        <v>23465134</v>
      </c>
      <c r="H557" s="37">
        <v>7700805</v>
      </c>
      <c r="I557" s="37">
        <v>1879250</v>
      </c>
      <c r="J557" s="37">
        <v>7626990</v>
      </c>
      <c r="K557" s="48"/>
      <c r="L557" s="70">
        <v>20050914</v>
      </c>
    </row>
    <row r="558" spans="1:12" ht="15">
      <c r="A558" s="7">
        <v>528</v>
      </c>
      <c r="B558" s="17" t="s">
        <v>759</v>
      </c>
      <c r="C558" s="18" t="s">
        <v>758</v>
      </c>
      <c r="D558" s="17" t="s">
        <v>746</v>
      </c>
      <c r="E558" s="18" t="s">
        <v>760</v>
      </c>
      <c r="F558" s="52">
        <f t="shared" si="8"/>
        <v>5295824</v>
      </c>
      <c r="G558" s="37">
        <v>1248180</v>
      </c>
      <c r="H558" s="37">
        <v>3361199</v>
      </c>
      <c r="I558" s="37">
        <v>8000</v>
      </c>
      <c r="J558" s="37">
        <v>678445</v>
      </c>
      <c r="K558" s="48"/>
      <c r="L558" s="70">
        <v>20050907</v>
      </c>
    </row>
    <row r="559" spans="1:12" ht="15">
      <c r="A559" s="7">
        <v>529</v>
      </c>
      <c r="B559" s="17" t="s">
        <v>762</v>
      </c>
      <c r="C559" s="18" t="s">
        <v>761</v>
      </c>
      <c r="D559" s="17" t="s">
        <v>746</v>
      </c>
      <c r="E559" s="18" t="s">
        <v>763</v>
      </c>
      <c r="F559" s="52">
        <f t="shared" si="8"/>
        <v>2672718</v>
      </c>
      <c r="G559" s="37">
        <v>416550</v>
      </c>
      <c r="H559" s="37">
        <v>1393818</v>
      </c>
      <c r="I559" s="37">
        <v>0</v>
      </c>
      <c r="J559" s="37">
        <v>862350</v>
      </c>
      <c r="K559" s="48"/>
      <c r="L559" s="70">
        <v>20050907</v>
      </c>
    </row>
    <row r="560" spans="1:12" ht="15">
      <c r="A560" s="7">
        <v>530</v>
      </c>
      <c r="B560" s="17" t="s">
        <v>765</v>
      </c>
      <c r="C560" s="18" t="s">
        <v>764</v>
      </c>
      <c r="D560" s="17" t="s">
        <v>746</v>
      </c>
      <c r="E560" s="18" t="s">
        <v>766</v>
      </c>
      <c r="F560" s="52">
        <f t="shared" si="8"/>
        <v>7504770</v>
      </c>
      <c r="G560" s="37">
        <v>2879731</v>
      </c>
      <c r="H560" s="37">
        <v>2344696</v>
      </c>
      <c r="I560" s="37">
        <v>106349</v>
      </c>
      <c r="J560" s="37">
        <v>2173994</v>
      </c>
      <c r="K560" s="48"/>
      <c r="L560" s="70">
        <v>20050914</v>
      </c>
    </row>
    <row r="561" spans="1:12" ht="15">
      <c r="A561" s="7">
        <v>531</v>
      </c>
      <c r="B561" s="17" t="s">
        <v>768</v>
      </c>
      <c r="C561" s="18" t="s">
        <v>767</v>
      </c>
      <c r="D561" s="17" t="s">
        <v>746</v>
      </c>
      <c r="E561" s="18" t="s">
        <v>769</v>
      </c>
      <c r="F561" s="52">
        <f t="shared" si="8"/>
        <v>5817590</v>
      </c>
      <c r="G561" s="37">
        <v>1891250</v>
      </c>
      <c r="H561" s="37">
        <v>2029093</v>
      </c>
      <c r="I561" s="37">
        <v>0</v>
      </c>
      <c r="J561" s="37">
        <v>1897247</v>
      </c>
      <c r="K561" s="48"/>
      <c r="L561" s="70">
        <v>20051007</v>
      </c>
    </row>
    <row r="562" spans="1:12" ht="15">
      <c r="A562" s="7">
        <v>532</v>
      </c>
      <c r="B562" s="17" t="s">
        <v>771</v>
      </c>
      <c r="C562" s="18" t="s">
        <v>770</v>
      </c>
      <c r="D562" s="17" t="s">
        <v>746</v>
      </c>
      <c r="E562" s="18" t="s">
        <v>772</v>
      </c>
      <c r="F562" s="52">
        <f t="shared" si="8"/>
        <v>28969199</v>
      </c>
      <c r="G562" s="37">
        <v>3268146</v>
      </c>
      <c r="H562" s="37">
        <v>5786892</v>
      </c>
      <c r="I562" s="37">
        <v>3470507</v>
      </c>
      <c r="J562" s="37">
        <v>16443654</v>
      </c>
      <c r="K562" s="48"/>
      <c r="L562" s="70">
        <v>20050907</v>
      </c>
    </row>
    <row r="563" spans="1:12" ht="15">
      <c r="A563" s="7">
        <v>533</v>
      </c>
      <c r="B563" s="17" t="s">
        <v>774</v>
      </c>
      <c r="C563" s="18" t="s">
        <v>773</v>
      </c>
      <c r="D563" s="17" t="s">
        <v>746</v>
      </c>
      <c r="E563" s="18" t="s">
        <v>775</v>
      </c>
      <c r="F563" s="52">
        <f t="shared" si="8"/>
        <v>9270869</v>
      </c>
      <c r="G563" s="37">
        <v>2770411</v>
      </c>
      <c r="H563" s="37">
        <v>4665046</v>
      </c>
      <c r="I563" s="37">
        <v>1233500</v>
      </c>
      <c r="J563" s="37">
        <v>601912</v>
      </c>
      <c r="K563" s="48"/>
      <c r="L563" s="70">
        <v>20051007</v>
      </c>
    </row>
    <row r="564" spans="1:12" ht="15">
      <c r="A564" s="7">
        <v>534</v>
      </c>
      <c r="B564" s="17" t="s">
        <v>777</v>
      </c>
      <c r="C564" s="18" t="s">
        <v>776</v>
      </c>
      <c r="D564" s="17" t="s">
        <v>746</v>
      </c>
      <c r="E564" s="18" t="s">
        <v>778</v>
      </c>
      <c r="F564" s="52">
        <f t="shared" si="8"/>
        <v>11787954</v>
      </c>
      <c r="G564" s="37">
        <v>2639201</v>
      </c>
      <c r="H564" s="37">
        <v>6985188</v>
      </c>
      <c r="I564" s="37">
        <v>0</v>
      </c>
      <c r="J564" s="37">
        <v>2163565</v>
      </c>
      <c r="K564" s="48"/>
      <c r="L564" s="70">
        <v>20050914</v>
      </c>
    </row>
    <row r="565" spans="1:12" ht="15">
      <c r="A565" s="7">
        <v>535</v>
      </c>
      <c r="B565" s="17" t="s">
        <v>780</v>
      </c>
      <c r="C565" s="18" t="s">
        <v>779</v>
      </c>
      <c r="D565" s="17" t="s">
        <v>746</v>
      </c>
      <c r="E565" s="18" t="s">
        <v>781</v>
      </c>
      <c r="F565" s="52">
        <f t="shared" si="8"/>
        <v>16839540</v>
      </c>
      <c r="G565" s="37">
        <v>704500</v>
      </c>
      <c r="H565" s="37">
        <v>5469511</v>
      </c>
      <c r="I565" s="37">
        <v>6454421</v>
      </c>
      <c r="J565" s="37">
        <v>4211108</v>
      </c>
      <c r="K565" s="48"/>
      <c r="L565" s="70">
        <v>20050808</v>
      </c>
    </row>
    <row r="566" spans="1:12" ht="15">
      <c r="A566" s="7">
        <v>536</v>
      </c>
      <c r="B566" s="17" t="s">
        <v>783</v>
      </c>
      <c r="C566" s="18" t="s">
        <v>782</v>
      </c>
      <c r="D566" s="17" t="s">
        <v>746</v>
      </c>
      <c r="E566" s="18" t="s">
        <v>784</v>
      </c>
      <c r="F566" s="52">
        <f t="shared" si="8"/>
        <v>20224463</v>
      </c>
      <c r="G566" s="37">
        <v>4412277</v>
      </c>
      <c r="H566" s="37">
        <v>8852602</v>
      </c>
      <c r="I566" s="37">
        <v>5485000</v>
      </c>
      <c r="J566" s="37">
        <v>1474584</v>
      </c>
      <c r="K566" s="48"/>
      <c r="L566" s="70">
        <v>20051007</v>
      </c>
    </row>
    <row r="567" spans="1:12" ht="15">
      <c r="A567" s="7">
        <v>537</v>
      </c>
      <c r="B567" s="17" t="s">
        <v>786</v>
      </c>
      <c r="C567" s="18" t="s">
        <v>785</v>
      </c>
      <c r="D567" s="17" t="s">
        <v>746</v>
      </c>
      <c r="E567" s="18" t="s">
        <v>787</v>
      </c>
      <c r="F567" s="52">
        <f t="shared" si="8"/>
        <v>2903442</v>
      </c>
      <c r="G567" s="37">
        <v>0</v>
      </c>
      <c r="H567" s="37">
        <v>2189201</v>
      </c>
      <c r="I567" s="37">
        <v>0</v>
      </c>
      <c r="J567" s="37">
        <v>714241</v>
      </c>
      <c r="K567" s="48"/>
      <c r="L567" s="70">
        <v>20050914</v>
      </c>
    </row>
    <row r="568" spans="1:12" ht="15">
      <c r="A568" s="7">
        <v>538</v>
      </c>
      <c r="B568" s="17" t="s">
        <v>789</v>
      </c>
      <c r="C568" s="18" t="s">
        <v>788</v>
      </c>
      <c r="D568" s="17" t="s">
        <v>746</v>
      </c>
      <c r="E568" s="18" t="s">
        <v>790</v>
      </c>
      <c r="F568" s="52">
        <f t="shared" si="8"/>
        <v>7392516</v>
      </c>
      <c r="G568" s="37">
        <v>522869</v>
      </c>
      <c r="H568" s="37">
        <v>2719545</v>
      </c>
      <c r="I568" s="37">
        <v>3240355</v>
      </c>
      <c r="J568" s="37">
        <v>909747</v>
      </c>
      <c r="K568" s="48"/>
      <c r="L568" s="70">
        <v>20050914</v>
      </c>
    </row>
    <row r="569" spans="1:12" ht="15">
      <c r="A569" s="7">
        <v>539</v>
      </c>
      <c r="B569" s="17" t="s">
        <v>792</v>
      </c>
      <c r="C569" s="18" t="s">
        <v>791</v>
      </c>
      <c r="D569" s="17" t="s">
        <v>746</v>
      </c>
      <c r="E569" s="18" t="s">
        <v>793</v>
      </c>
      <c r="F569" s="52">
        <f t="shared" si="8"/>
        <v>22401967</v>
      </c>
      <c r="G569" s="37">
        <v>9443721</v>
      </c>
      <c r="H569" s="37">
        <v>11221843</v>
      </c>
      <c r="I569" s="37">
        <v>0</v>
      </c>
      <c r="J569" s="37">
        <v>1736403</v>
      </c>
      <c r="K569" s="48"/>
      <c r="L569" s="70">
        <v>20050907</v>
      </c>
    </row>
    <row r="570" spans="1:12" ht="15">
      <c r="A570" s="7">
        <v>540</v>
      </c>
      <c r="B570" s="17" t="s">
        <v>795</v>
      </c>
      <c r="C570" s="18" t="s">
        <v>794</v>
      </c>
      <c r="D570" s="17" t="s">
        <v>746</v>
      </c>
      <c r="E570" s="18" t="s">
        <v>1254</v>
      </c>
      <c r="F570" s="52">
        <f t="shared" si="8"/>
        <v>16208697</v>
      </c>
      <c r="G570" s="37">
        <v>3005785</v>
      </c>
      <c r="H570" s="37">
        <v>5565348</v>
      </c>
      <c r="I570" s="37">
        <v>9930</v>
      </c>
      <c r="J570" s="37">
        <v>7627634</v>
      </c>
      <c r="K570" s="48"/>
      <c r="L570" s="70">
        <v>20050907</v>
      </c>
    </row>
    <row r="571" spans="1:12" ht="15">
      <c r="A571" s="7">
        <v>541</v>
      </c>
      <c r="B571" s="17" t="s">
        <v>797</v>
      </c>
      <c r="C571" s="18" t="s">
        <v>796</v>
      </c>
      <c r="D571" s="17" t="s">
        <v>746</v>
      </c>
      <c r="E571" s="18" t="s">
        <v>798</v>
      </c>
      <c r="F571" s="52">
        <f t="shared" si="8"/>
        <v>35203869</v>
      </c>
      <c r="G571" s="37">
        <v>6421557</v>
      </c>
      <c r="H571" s="37">
        <v>19639597</v>
      </c>
      <c r="I571" s="37">
        <v>441167</v>
      </c>
      <c r="J571" s="37">
        <v>8701548</v>
      </c>
      <c r="K571" s="48"/>
      <c r="L571" s="70">
        <v>20050907</v>
      </c>
    </row>
    <row r="572" spans="1:12" ht="15">
      <c r="A572" s="7">
        <v>542</v>
      </c>
      <c r="B572" s="17" t="s">
        <v>800</v>
      </c>
      <c r="C572" s="18" t="s">
        <v>799</v>
      </c>
      <c r="D572" s="17" t="s">
        <v>746</v>
      </c>
      <c r="E572" s="18" t="s">
        <v>1723</v>
      </c>
      <c r="F572" s="52">
        <f t="shared" si="8"/>
        <v>15013650</v>
      </c>
      <c r="G572" s="37">
        <v>2296652</v>
      </c>
      <c r="H572" s="37">
        <v>6773504</v>
      </c>
      <c r="I572" s="37">
        <v>487404</v>
      </c>
      <c r="J572" s="37">
        <v>5456090</v>
      </c>
      <c r="K572" s="48"/>
      <c r="L572" s="70">
        <v>20050808</v>
      </c>
    </row>
    <row r="573" spans="1:12" ht="15">
      <c r="A573" s="7">
        <v>543</v>
      </c>
      <c r="B573" s="17" t="s">
        <v>802</v>
      </c>
      <c r="C573" s="18" t="s">
        <v>801</v>
      </c>
      <c r="D573" s="17" t="s">
        <v>746</v>
      </c>
      <c r="E573" s="18" t="s">
        <v>803</v>
      </c>
      <c r="F573" s="52">
        <f t="shared" si="8"/>
        <v>21431519</v>
      </c>
      <c r="G573" s="37">
        <v>7827365</v>
      </c>
      <c r="H573" s="37">
        <v>11903997</v>
      </c>
      <c r="I573" s="37">
        <v>0</v>
      </c>
      <c r="J573" s="37">
        <v>1700157</v>
      </c>
      <c r="K573" s="48"/>
      <c r="L573" s="70">
        <v>20050907</v>
      </c>
    </row>
    <row r="574" spans="1:12" ht="15">
      <c r="A574" s="7">
        <v>544</v>
      </c>
      <c r="B574" s="17" t="s">
        <v>805</v>
      </c>
      <c r="C574" s="18" t="s">
        <v>804</v>
      </c>
      <c r="D574" s="17" t="s">
        <v>746</v>
      </c>
      <c r="E574" s="18" t="s">
        <v>806</v>
      </c>
      <c r="F574" s="52">
        <f t="shared" si="8"/>
        <v>97296</v>
      </c>
      <c r="G574" s="37">
        <v>0</v>
      </c>
      <c r="H574" s="37">
        <v>97296</v>
      </c>
      <c r="I574" s="37">
        <v>0</v>
      </c>
      <c r="J574" s="37">
        <v>0</v>
      </c>
      <c r="K574" s="48"/>
      <c r="L574" s="70">
        <v>20050914</v>
      </c>
    </row>
    <row r="575" spans="1:12" ht="15">
      <c r="A575" s="7">
        <v>545</v>
      </c>
      <c r="B575" s="17" t="s">
        <v>812</v>
      </c>
      <c r="C575" s="18" t="s">
        <v>807</v>
      </c>
      <c r="D575" s="17" t="s">
        <v>811</v>
      </c>
      <c r="E575" s="18" t="s">
        <v>813</v>
      </c>
      <c r="F575" s="52">
        <f t="shared" si="8"/>
        <v>5921334</v>
      </c>
      <c r="G575" s="37">
        <v>5095500</v>
      </c>
      <c r="H575" s="37">
        <v>140075</v>
      </c>
      <c r="I575" s="37">
        <v>127426</v>
      </c>
      <c r="J575" s="37">
        <v>558333</v>
      </c>
      <c r="K575" s="48"/>
      <c r="L575" s="70">
        <v>20050907</v>
      </c>
    </row>
    <row r="576" spans="1:12" ht="15">
      <c r="A576" s="7">
        <v>546</v>
      </c>
      <c r="B576" s="17" t="s">
        <v>815</v>
      </c>
      <c r="C576" s="18" t="s">
        <v>808</v>
      </c>
      <c r="D576" s="17" t="s">
        <v>811</v>
      </c>
      <c r="E576" s="18" t="s">
        <v>816</v>
      </c>
      <c r="F576" s="52">
        <f t="shared" si="8"/>
        <v>4737780</v>
      </c>
      <c r="G576" s="37">
        <v>170000</v>
      </c>
      <c r="H576" s="37">
        <v>631996</v>
      </c>
      <c r="I576" s="37">
        <v>3860343</v>
      </c>
      <c r="J576" s="37">
        <v>75441</v>
      </c>
      <c r="K576" s="48"/>
      <c r="L576" s="70">
        <v>20051007</v>
      </c>
    </row>
    <row r="577" spans="1:12" ht="15">
      <c r="A577" s="7">
        <v>547</v>
      </c>
      <c r="B577" s="17" t="s">
        <v>818</v>
      </c>
      <c r="C577" s="18" t="s">
        <v>809</v>
      </c>
      <c r="D577" s="17" t="s">
        <v>811</v>
      </c>
      <c r="E577" s="18" t="s">
        <v>819</v>
      </c>
      <c r="F577" s="52">
        <f t="shared" si="8"/>
        <v>925679</v>
      </c>
      <c r="G577" s="37">
        <v>52600</v>
      </c>
      <c r="H577" s="37">
        <v>577744</v>
      </c>
      <c r="I577" s="37">
        <v>0</v>
      </c>
      <c r="J577" s="37">
        <v>295335</v>
      </c>
      <c r="K577" s="48"/>
      <c r="L577" s="70">
        <v>20051007</v>
      </c>
    </row>
    <row r="578" spans="1:12" ht="15">
      <c r="A578" s="7">
        <v>548</v>
      </c>
      <c r="B578" s="17" t="s">
        <v>821</v>
      </c>
      <c r="C578" s="18" t="s">
        <v>810</v>
      </c>
      <c r="D578" s="17" t="s">
        <v>811</v>
      </c>
      <c r="E578" s="18" t="s">
        <v>822</v>
      </c>
      <c r="F578" s="52">
        <f t="shared" si="8"/>
        <v>7168226</v>
      </c>
      <c r="G578" s="37">
        <v>2581550</v>
      </c>
      <c r="H578" s="37">
        <v>852498</v>
      </c>
      <c r="I578" s="37">
        <v>2894512</v>
      </c>
      <c r="J578" s="37">
        <v>839666</v>
      </c>
      <c r="K578" s="48"/>
      <c r="L578" s="70">
        <v>20050914</v>
      </c>
    </row>
    <row r="579" spans="1:12" ht="15">
      <c r="A579" s="7">
        <v>549</v>
      </c>
      <c r="B579" s="17" t="s">
        <v>824</v>
      </c>
      <c r="C579" s="18" t="s">
        <v>814</v>
      </c>
      <c r="D579" s="17" t="s">
        <v>811</v>
      </c>
      <c r="E579" s="18" t="s">
        <v>1556</v>
      </c>
      <c r="F579" s="52">
        <f t="shared" si="8"/>
        <v>1154394</v>
      </c>
      <c r="G579" s="37">
        <v>519875</v>
      </c>
      <c r="H579" s="37">
        <v>548278</v>
      </c>
      <c r="I579" s="37">
        <v>0</v>
      </c>
      <c r="J579" s="37">
        <v>86241</v>
      </c>
      <c r="K579" s="48"/>
      <c r="L579" s="70">
        <v>20050907</v>
      </c>
    </row>
    <row r="580" spans="1:12" ht="15">
      <c r="A580" s="7">
        <v>550</v>
      </c>
      <c r="B580" s="17" t="s">
        <v>826</v>
      </c>
      <c r="C580" s="18" t="s">
        <v>817</v>
      </c>
      <c r="D580" s="17" t="s">
        <v>811</v>
      </c>
      <c r="E580" s="18" t="s">
        <v>827</v>
      </c>
      <c r="F580" s="52">
        <f t="shared" si="8"/>
        <v>2876267</v>
      </c>
      <c r="G580" s="37">
        <v>1949617</v>
      </c>
      <c r="H580" s="37">
        <v>497793</v>
      </c>
      <c r="I580" s="37">
        <v>174000</v>
      </c>
      <c r="J580" s="37">
        <v>254857</v>
      </c>
      <c r="K580" s="48"/>
      <c r="L580" s="70">
        <v>20050914</v>
      </c>
    </row>
    <row r="581" spans="1:12" ht="15">
      <c r="A581" s="7">
        <v>551</v>
      </c>
      <c r="B581" s="17" t="s">
        <v>829</v>
      </c>
      <c r="C581" s="18" t="s">
        <v>820</v>
      </c>
      <c r="D581" s="17" t="s">
        <v>811</v>
      </c>
      <c r="E581" s="18" t="s">
        <v>1451</v>
      </c>
      <c r="F581" s="52">
        <f t="shared" si="8"/>
        <v>5445396</v>
      </c>
      <c r="G581" s="37">
        <v>1123940</v>
      </c>
      <c r="H581" s="37">
        <v>1538999</v>
      </c>
      <c r="I581" s="37">
        <v>2558600</v>
      </c>
      <c r="J581" s="37">
        <v>223857</v>
      </c>
      <c r="K581" s="48"/>
      <c r="L581" s="70">
        <v>20050907</v>
      </c>
    </row>
    <row r="582" spans="1:12" ht="15">
      <c r="A582" s="7">
        <v>552</v>
      </c>
      <c r="B582" s="17" t="s">
        <v>831</v>
      </c>
      <c r="C582" s="18" t="s">
        <v>823</v>
      </c>
      <c r="D582" s="17" t="s">
        <v>811</v>
      </c>
      <c r="E582" s="18" t="s">
        <v>832</v>
      </c>
      <c r="F582" s="52">
        <f t="shared" si="8"/>
        <v>4165161</v>
      </c>
      <c r="G582" s="37">
        <v>98550</v>
      </c>
      <c r="H582" s="37">
        <v>182162</v>
      </c>
      <c r="I582" s="37">
        <v>1272200</v>
      </c>
      <c r="J582" s="37">
        <v>2612249</v>
      </c>
      <c r="K582" s="48"/>
      <c r="L582" s="70">
        <v>20050907</v>
      </c>
    </row>
    <row r="583" spans="1:12" ht="15">
      <c r="A583" s="7">
        <v>553</v>
      </c>
      <c r="B583" s="17" t="s">
        <v>834</v>
      </c>
      <c r="C583" s="18" t="s">
        <v>825</v>
      </c>
      <c r="D583" s="17" t="s">
        <v>811</v>
      </c>
      <c r="E583" s="18" t="s">
        <v>835</v>
      </c>
      <c r="F583" s="52">
        <f t="shared" si="8"/>
        <v>1961666</v>
      </c>
      <c r="G583" s="37">
        <v>1159000</v>
      </c>
      <c r="H583" s="37">
        <v>202035</v>
      </c>
      <c r="I583" s="37">
        <v>565500</v>
      </c>
      <c r="J583" s="37">
        <v>35131</v>
      </c>
      <c r="K583" s="48"/>
      <c r="L583" s="71" t="s">
        <v>0</v>
      </c>
    </row>
    <row r="584" spans="1:12" ht="15">
      <c r="A584" s="7">
        <v>554</v>
      </c>
      <c r="B584" s="17" t="s">
        <v>837</v>
      </c>
      <c r="C584" s="18" t="s">
        <v>828</v>
      </c>
      <c r="D584" s="17" t="s">
        <v>811</v>
      </c>
      <c r="E584" s="18" t="s">
        <v>838</v>
      </c>
      <c r="F584" s="52">
        <f t="shared" si="8"/>
        <v>2986476</v>
      </c>
      <c r="G584" s="37">
        <v>1151700</v>
      </c>
      <c r="H584" s="37">
        <v>1319065</v>
      </c>
      <c r="I584" s="37">
        <v>455671</v>
      </c>
      <c r="J584" s="37">
        <v>60040</v>
      </c>
      <c r="K584" s="48"/>
      <c r="L584" s="70">
        <v>20050907</v>
      </c>
    </row>
    <row r="585" spans="1:12" ht="15">
      <c r="A585" s="7">
        <v>555</v>
      </c>
      <c r="B585" s="17" t="s">
        <v>840</v>
      </c>
      <c r="C585" s="18" t="s">
        <v>830</v>
      </c>
      <c r="D585" s="17" t="s">
        <v>811</v>
      </c>
      <c r="E585" s="18" t="s">
        <v>841</v>
      </c>
      <c r="F585" s="52">
        <f t="shared" si="8"/>
        <v>1360704</v>
      </c>
      <c r="G585" s="37">
        <v>685000</v>
      </c>
      <c r="H585" s="37">
        <v>446009</v>
      </c>
      <c r="I585" s="37">
        <v>147200</v>
      </c>
      <c r="J585" s="37">
        <v>82495</v>
      </c>
      <c r="K585" s="48"/>
      <c r="L585" s="70">
        <v>20050907</v>
      </c>
    </row>
    <row r="586" spans="1:12" ht="15">
      <c r="A586" s="7">
        <v>556</v>
      </c>
      <c r="B586" s="17" t="s">
        <v>843</v>
      </c>
      <c r="C586" s="18" t="s">
        <v>833</v>
      </c>
      <c r="D586" s="17" t="s">
        <v>811</v>
      </c>
      <c r="E586" s="18" t="s">
        <v>844</v>
      </c>
      <c r="F586" s="52">
        <f t="shared" si="8"/>
        <v>3692273</v>
      </c>
      <c r="G586" s="37">
        <v>1470650</v>
      </c>
      <c r="H586" s="37">
        <v>1800654</v>
      </c>
      <c r="I586" s="37">
        <v>238000</v>
      </c>
      <c r="J586" s="37">
        <v>182969</v>
      </c>
      <c r="K586" s="48"/>
      <c r="L586" s="70">
        <v>20050907</v>
      </c>
    </row>
    <row r="587" spans="1:12" ht="15">
      <c r="A587" s="7">
        <v>557</v>
      </c>
      <c r="B587" s="17" t="s">
        <v>846</v>
      </c>
      <c r="C587" s="18" t="s">
        <v>836</v>
      </c>
      <c r="D587" s="17" t="s">
        <v>811</v>
      </c>
      <c r="E587" s="18" t="s">
        <v>847</v>
      </c>
      <c r="F587" s="52">
        <f t="shared" si="8"/>
        <v>3782563</v>
      </c>
      <c r="G587" s="37">
        <v>2410300</v>
      </c>
      <c r="H587" s="37">
        <v>54600</v>
      </c>
      <c r="I587" s="37">
        <v>278780</v>
      </c>
      <c r="J587" s="37">
        <v>1038883</v>
      </c>
      <c r="K587" s="48"/>
      <c r="L587" s="70">
        <v>20051007</v>
      </c>
    </row>
    <row r="588" spans="1:12" ht="15">
      <c r="A588" s="7">
        <v>558</v>
      </c>
      <c r="B588" s="17" t="s">
        <v>849</v>
      </c>
      <c r="C588" s="18" t="s">
        <v>839</v>
      </c>
      <c r="D588" s="17" t="s">
        <v>811</v>
      </c>
      <c r="E588" s="18" t="s">
        <v>850</v>
      </c>
      <c r="F588" s="52">
        <f t="shared" si="8"/>
        <v>1538843</v>
      </c>
      <c r="G588" s="37">
        <v>754765</v>
      </c>
      <c r="H588" s="37">
        <v>698856</v>
      </c>
      <c r="I588" s="37">
        <v>31000</v>
      </c>
      <c r="J588" s="37">
        <v>54222</v>
      </c>
      <c r="K588" s="48"/>
      <c r="L588" s="70">
        <v>20050914</v>
      </c>
    </row>
    <row r="589" spans="1:12" ht="15">
      <c r="A589" s="7">
        <v>559</v>
      </c>
      <c r="B589" s="17" t="s">
        <v>852</v>
      </c>
      <c r="C589" s="18" t="s">
        <v>842</v>
      </c>
      <c r="D589" s="17" t="s">
        <v>811</v>
      </c>
      <c r="E589" s="18" t="s">
        <v>853</v>
      </c>
      <c r="F589" s="52">
        <f t="shared" si="8"/>
        <v>6061450</v>
      </c>
      <c r="G589" s="37">
        <v>3340150</v>
      </c>
      <c r="H589" s="37">
        <v>747632</v>
      </c>
      <c r="I589" s="37">
        <v>1061600</v>
      </c>
      <c r="J589" s="37">
        <v>912068</v>
      </c>
      <c r="K589" s="48"/>
      <c r="L589" s="70">
        <v>20050907</v>
      </c>
    </row>
    <row r="590" spans="1:12" ht="15">
      <c r="A590" s="7">
        <v>560</v>
      </c>
      <c r="B590" s="17" t="s">
        <v>855</v>
      </c>
      <c r="C590" s="18" t="s">
        <v>845</v>
      </c>
      <c r="D590" s="17" t="s">
        <v>811</v>
      </c>
      <c r="E590" s="18" t="s">
        <v>1206</v>
      </c>
      <c r="F590" s="52">
        <f t="shared" si="8"/>
        <v>4795538</v>
      </c>
      <c r="G590" s="37">
        <v>1765200</v>
      </c>
      <c r="H590" s="37">
        <v>838642</v>
      </c>
      <c r="I590" s="37">
        <v>1550962</v>
      </c>
      <c r="J590" s="37">
        <v>640734</v>
      </c>
      <c r="K590" s="48"/>
      <c r="L590" s="70">
        <v>20050907</v>
      </c>
    </row>
    <row r="591" spans="1:12" ht="15">
      <c r="A591" s="7">
        <v>561</v>
      </c>
      <c r="B591" s="17" t="s">
        <v>857</v>
      </c>
      <c r="C591" s="18" t="s">
        <v>848</v>
      </c>
      <c r="D591" s="17" t="s">
        <v>811</v>
      </c>
      <c r="E591" s="18" t="s">
        <v>858</v>
      </c>
      <c r="F591" s="52">
        <f t="shared" si="8"/>
        <v>778637</v>
      </c>
      <c r="G591" s="37">
        <v>256250</v>
      </c>
      <c r="H591" s="37">
        <v>380652</v>
      </c>
      <c r="I591" s="37">
        <v>22808</v>
      </c>
      <c r="J591" s="37">
        <v>118927</v>
      </c>
      <c r="K591" s="48"/>
      <c r="L591" s="70">
        <v>20051007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811</v>
      </c>
      <c r="E592" s="18" t="s">
        <v>736</v>
      </c>
      <c r="F592" s="52" t="s">
        <v>737</v>
      </c>
      <c r="G592" s="37"/>
      <c r="H592" s="37"/>
      <c r="I592" s="37"/>
      <c r="J592" s="37"/>
      <c r="K592" s="48"/>
      <c r="L592" s="71" t="s">
        <v>737</v>
      </c>
    </row>
    <row r="593" spans="1:12" ht="15">
      <c r="A593" s="7">
        <v>563</v>
      </c>
      <c r="B593" s="17" t="s">
        <v>860</v>
      </c>
      <c r="C593" s="18" t="s">
        <v>851</v>
      </c>
      <c r="D593" s="17" t="s">
        <v>811</v>
      </c>
      <c r="E593" s="18" t="s">
        <v>861</v>
      </c>
      <c r="F593" s="52">
        <f aca="true" t="shared" si="9" ref="F593:F598">G593+H593+I593+J593</f>
        <v>7298798</v>
      </c>
      <c r="G593" s="37">
        <v>284610</v>
      </c>
      <c r="H593" s="37">
        <v>2407379</v>
      </c>
      <c r="I593" s="37">
        <v>21000</v>
      </c>
      <c r="J593" s="37">
        <v>4585809</v>
      </c>
      <c r="K593" s="48"/>
      <c r="L593" s="70">
        <v>20051007</v>
      </c>
    </row>
    <row r="594" spans="1:12" ht="15">
      <c r="A594" s="7">
        <v>564</v>
      </c>
      <c r="B594" s="17" t="s">
        <v>863</v>
      </c>
      <c r="C594" s="18" t="s">
        <v>854</v>
      </c>
      <c r="D594" s="17" t="s">
        <v>811</v>
      </c>
      <c r="E594" s="18" t="s">
        <v>864</v>
      </c>
      <c r="F594" s="52">
        <f t="shared" si="9"/>
        <v>1294609</v>
      </c>
      <c r="G594" s="37">
        <v>177650</v>
      </c>
      <c r="H594" s="37">
        <v>581956</v>
      </c>
      <c r="I594" s="37">
        <v>206825</v>
      </c>
      <c r="J594" s="37">
        <v>328178</v>
      </c>
      <c r="K594" s="48"/>
      <c r="L594" s="70">
        <v>20051007</v>
      </c>
    </row>
    <row r="595" spans="1:12" ht="15">
      <c r="A595" s="7">
        <v>565</v>
      </c>
      <c r="B595" s="17" t="s">
        <v>866</v>
      </c>
      <c r="C595" s="18" t="s">
        <v>856</v>
      </c>
      <c r="D595" s="17" t="s">
        <v>811</v>
      </c>
      <c r="E595" s="18" t="s">
        <v>867</v>
      </c>
      <c r="F595" s="52">
        <f t="shared" si="9"/>
        <v>2145368</v>
      </c>
      <c r="G595" s="37">
        <v>0</v>
      </c>
      <c r="H595" s="37">
        <v>1497029</v>
      </c>
      <c r="I595" s="37">
        <v>64000</v>
      </c>
      <c r="J595" s="37">
        <v>584339</v>
      </c>
      <c r="K595" s="48"/>
      <c r="L595" s="70">
        <v>20050907</v>
      </c>
    </row>
    <row r="596" spans="1:12" ht="15">
      <c r="A596" s="7">
        <v>566</v>
      </c>
      <c r="B596" s="17" t="s">
        <v>868</v>
      </c>
      <c r="C596" s="18" t="s">
        <v>859</v>
      </c>
      <c r="D596" s="17" t="s">
        <v>811</v>
      </c>
      <c r="E596" s="18" t="s">
        <v>1139</v>
      </c>
      <c r="F596" s="52">
        <f t="shared" si="9"/>
        <v>5882933</v>
      </c>
      <c r="G596" s="37">
        <v>1217406</v>
      </c>
      <c r="H596" s="37">
        <v>2301083</v>
      </c>
      <c r="I596" s="37">
        <v>306475</v>
      </c>
      <c r="J596" s="37">
        <v>2057969</v>
      </c>
      <c r="K596" s="48"/>
      <c r="L596" s="70">
        <v>20050907</v>
      </c>
    </row>
    <row r="597" spans="1:12" ht="15">
      <c r="A597" s="7">
        <v>567</v>
      </c>
      <c r="B597" s="17" t="s">
        <v>869</v>
      </c>
      <c r="C597" s="18" t="s">
        <v>862</v>
      </c>
      <c r="D597" s="17" t="s">
        <v>811</v>
      </c>
      <c r="E597" s="18" t="s">
        <v>870</v>
      </c>
      <c r="F597" s="52">
        <f t="shared" si="9"/>
        <v>5744502</v>
      </c>
      <c r="G597" s="37">
        <v>3811154</v>
      </c>
      <c r="H597" s="37">
        <v>287414</v>
      </c>
      <c r="I597" s="37">
        <v>126852</v>
      </c>
      <c r="J597" s="37">
        <v>1519082</v>
      </c>
      <c r="K597" s="48"/>
      <c r="L597" s="70">
        <v>20051007</v>
      </c>
    </row>
    <row r="598" spans="1:12" ht="15">
      <c r="A598" s="29">
        <v>568</v>
      </c>
      <c r="B598" s="30"/>
      <c r="C598" s="18" t="s">
        <v>865</v>
      </c>
      <c r="D598" s="17"/>
      <c r="E598" s="27" t="s">
        <v>735</v>
      </c>
      <c r="F598" s="52">
        <f t="shared" si="9"/>
        <v>483595725</v>
      </c>
      <c r="G598" s="37">
        <v>71205352</v>
      </c>
      <c r="H598" s="37">
        <v>23347850</v>
      </c>
      <c r="I598" s="37">
        <v>287631896</v>
      </c>
      <c r="J598" s="37">
        <v>101410627</v>
      </c>
      <c r="K598" s="48"/>
      <c r="L598" s="70">
        <v>20050914</v>
      </c>
    </row>
    <row r="599" spans="6:8" ht="15">
      <c r="F599" s="42"/>
      <c r="G599" s="48"/>
      <c r="H599" s="4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8" customWidth="1"/>
  </cols>
  <sheetData>
    <row r="1" spans="1:12" s="2" customFormat="1" ht="18">
      <c r="A1" s="15" t="s">
        <v>589</v>
      </c>
      <c r="B1" s="3"/>
      <c r="C1" s="3"/>
      <c r="D1" s="3"/>
      <c r="G1" s="13"/>
      <c r="H1" s="13"/>
      <c r="I1" s="13"/>
      <c r="J1" s="13"/>
      <c r="K1" s="13"/>
      <c r="L1" s="66"/>
    </row>
    <row r="2" spans="1:12" s="2" customFormat="1" ht="15" customHeight="1">
      <c r="A2" s="16" t="s">
        <v>590</v>
      </c>
      <c r="B2" s="3"/>
      <c r="C2" s="3"/>
      <c r="D2" s="3"/>
      <c r="G2" s="13"/>
      <c r="H2" s="13"/>
      <c r="I2" s="13"/>
      <c r="J2" s="13"/>
      <c r="K2" s="13"/>
      <c r="L2" s="66"/>
    </row>
    <row r="3" spans="7:12" s="3" customFormat="1" ht="15" customHeight="1">
      <c r="G3" s="47"/>
      <c r="H3" s="47"/>
      <c r="I3" s="14"/>
      <c r="J3" s="25"/>
      <c r="K3" s="25"/>
      <c r="L3" s="67"/>
    </row>
    <row r="4" spans="2:12" s="3" customFormat="1" ht="15" customHeight="1">
      <c r="B4" s="8">
        <v>1980</v>
      </c>
      <c r="G4" s="22" t="s">
        <v>612</v>
      </c>
      <c r="H4" s="22" t="s">
        <v>612</v>
      </c>
      <c r="I4" s="22" t="s">
        <v>617</v>
      </c>
      <c r="J4" s="22" t="s">
        <v>617</v>
      </c>
      <c r="K4" s="22"/>
      <c r="L4" s="67"/>
    </row>
    <row r="5" spans="2:12" s="3" customFormat="1" ht="15" customHeight="1">
      <c r="B5" s="8" t="s">
        <v>729</v>
      </c>
      <c r="C5" s="1" t="s">
        <v>733</v>
      </c>
      <c r="E5" s="4"/>
      <c r="F5" s="4"/>
      <c r="G5" s="23" t="s">
        <v>613</v>
      </c>
      <c r="H5" s="23" t="s">
        <v>615</v>
      </c>
      <c r="I5" s="23" t="s">
        <v>613</v>
      </c>
      <c r="J5" s="23" t="s">
        <v>615</v>
      </c>
      <c r="K5" s="23"/>
      <c r="L5" s="67"/>
    </row>
    <row r="6" spans="1:12" s="3" customFormat="1" ht="15" customHeight="1" thickBot="1">
      <c r="A6" s="11" t="s">
        <v>732</v>
      </c>
      <c r="B6" s="9" t="s">
        <v>730</v>
      </c>
      <c r="C6" s="12" t="s">
        <v>734</v>
      </c>
      <c r="D6" s="11" t="s">
        <v>731</v>
      </c>
      <c r="E6" s="10" t="s">
        <v>625</v>
      </c>
      <c r="F6" s="26" t="s">
        <v>618</v>
      </c>
      <c r="G6" s="24" t="s">
        <v>614</v>
      </c>
      <c r="H6" s="24" t="s">
        <v>616</v>
      </c>
      <c r="I6" s="24" t="s">
        <v>614</v>
      </c>
      <c r="J6" s="24" t="s">
        <v>616</v>
      </c>
      <c r="K6" s="35"/>
      <c r="L6" s="65" t="s">
        <v>621</v>
      </c>
    </row>
    <row r="7" spans="1:12" s="3" customFormat="1" ht="15" customHeight="1" thickTop="1">
      <c r="A7" s="31"/>
      <c r="B7" s="32"/>
      <c r="C7" s="30"/>
      <c r="D7" s="38" t="s">
        <v>871</v>
      </c>
      <c r="E7" s="33"/>
      <c r="F7" s="40">
        <f>SUM(F31:F53)</f>
        <v>39717604</v>
      </c>
      <c r="G7" s="40">
        <f>SUM(G31:G53)</f>
        <v>19231724</v>
      </c>
      <c r="H7" s="40">
        <f>SUM(H31:H53)</f>
        <v>4412242</v>
      </c>
      <c r="I7" s="40">
        <f>SUM(I31:I53)</f>
        <v>4558412</v>
      </c>
      <c r="J7" s="40">
        <f>SUM(J31:J53)</f>
        <v>11515226</v>
      </c>
      <c r="K7" s="40"/>
      <c r="L7" s="67"/>
    </row>
    <row r="8" spans="1:12" s="3" customFormat="1" ht="15" customHeight="1">
      <c r="A8" s="31"/>
      <c r="B8" s="32"/>
      <c r="C8" s="30"/>
      <c r="D8" s="38" t="s">
        <v>941</v>
      </c>
      <c r="E8" s="33"/>
      <c r="F8" s="38">
        <f>SUM(F54:F123)</f>
        <v>236764292</v>
      </c>
      <c r="G8" s="38">
        <f>SUM(G54:G123)</f>
        <v>102054099</v>
      </c>
      <c r="H8" s="38">
        <f>SUM(H54:H123)</f>
        <v>51639371</v>
      </c>
      <c r="I8" s="38">
        <f>SUM(I54:I123)</f>
        <v>15965046</v>
      </c>
      <c r="J8" s="38">
        <f>SUM(J54:J123)</f>
        <v>67105776</v>
      </c>
      <c r="K8" s="38"/>
      <c r="L8" s="67"/>
    </row>
    <row r="9" spans="1:12" s="3" customFormat="1" ht="15" customHeight="1">
      <c r="A9" s="31"/>
      <c r="B9" s="32"/>
      <c r="C9" s="30"/>
      <c r="D9" s="38" t="s">
        <v>1152</v>
      </c>
      <c r="E9" s="33"/>
      <c r="F9" s="38">
        <f>SUM(F124:F163)</f>
        <v>52983698</v>
      </c>
      <c r="G9" s="38">
        <f>SUM(G124:G163)</f>
        <v>16371427</v>
      </c>
      <c r="H9" s="38">
        <f>SUM(H124:H163)</f>
        <v>10213240</v>
      </c>
      <c r="I9" s="38">
        <f>SUM(I124:I163)</f>
        <v>12309441</v>
      </c>
      <c r="J9" s="38">
        <f>SUM(J124:J163)</f>
        <v>14089590</v>
      </c>
      <c r="K9" s="38"/>
      <c r="L9" s="67"/>
    </row>
    <row r="10" spans="1:12" s="3" customFormat="1" ht="15" customHeight="1">
      <c r="A10" s="31"/>
      <c r="B10" s="32"/>
      <c r="C10" s="30"/>
      <c r="D10" s="38" t="s">
        <v>1272</v>
      </c>
      <c r="E10" s="33"/>
      <c r="F10" s="38">
        <f>SUM(F164:F200)</f>
        <v>47914779</v>
      </c>
      <c r="G10" s="38">
        <f>SUM(G164:G200)</f>
        <v>18335517</v>
      </c>
      <c r="H10" s="38">
        <f>SUM(H164:H200)</f>
        <v>9658172</v>
      </c>
      <c r="I10" s="38">
        <f>SUM(I164:I200)</f>
        <v>11073843</v>
      </c>
      <c r="J10" s="38">
        <f>SUM(J164:J200)</f>
        <v>8847247</v>
      </c>
      <c r="K10" s="38"/>
      <c r="L10" s="67"/>
    </row>
    <row r="11" spans="1:12" s="3" customFormat="1" ht="15" customHeight="1">
      <c r="A11" s="31"/>
      <c r="B11" s="32"/>
      <c r="C11" s="30"/>
      <c r="D11" s="38" t="s">
        <v>1384</v>
      </c>
      <c r="E11" s="33"/>
      <c r="F11" s="38">
        <f>SUM(F201:F216)</f>
        <v>30360055</v>
      </c>
      <c r="G11" s="38">
        <f>SUM(G201:G216)</f>
        <v>21683332</v>
      </c>
      <c r="H11" s="38">
        <f>SUM(H201:H216)</f>
        <v>5493500</v>
      </c>
      <c r="I11" s="38">
        <f>SUM(I201:I216)</f>
        <v>1021651</v>
      </c>
      <c r="J11" s="38">
        <f>SUM(J201:J216)</f>
        <v>2161572</v>
      </c>
      <c r="K11" s="38"/>
      <c r="L11" s="67"/>
    </row>
    <row r="12" spans="1:12" s="3" customFormat="1" ht="15" customHeight="1">
      <c r="A12" s="31"/>
      <c r="B12" s="32"/>
      <c r="C12" s="30"/>
      <c r="D12" s="38" t="s">
        <v>1433</v>
      </c>
      <c r="E12" s="33"/>
      <c r="F12" s="38">
        <f>SUM(F217:F230)</f>
        <v>13474085</v>
      </c>
      <c r="G12" s="38">
        <f>SUM(G217:G230)</f>
        <v>5288136</v>
      </c>
      <c r="H12" s="38">
        <f>SUM(H217:H230)</f>
        <v>1709043</v>
      </c>
      <c r="I12" s="38">
        <f>SUM(I217:I230)</f>
        <v>3416128</v>
      </c>
      <c r="J12" s="38">
        <f>SUM(J217:J230)</f>
        <v>3060778</v>
      </c>
      <c r="K12" s="38"/>
      <c r="L12" s="67"/>
    </row>
    <row r="13" spans="1:12" s="3" customFormat="1" ht="15" customHeight="1">
      <c r="A13" s="31"/>
      <c r="B13" s="32"/>
      <c r="C13" s="30"/>
      <c r="D13" s="38" t="s">
        <v>1476</v>
      </c>
      <c r="E13" s="33"/>
      <c r="F13" s="38">
        <f>SUM(F231:F252)</f>
        <v>123624472</v>
      </c>
      <c r="G13" s="38">
        <f>SUM(G231:G252)</f>
        <v>32295136</v>
      </c>
      <c r="H13" s="38">
        <f>SUM(H231:H252)</f>
        <v>60026490</v>
      </c>
      <c r="I13" s="38">
        <f>SUM(I231:I252)</f>
        <v>5641936</v>
      </c>
      <c r="J13" s="38">
        <f>SUM(J231:J252)</f>
        <v>25660910</v>
      </c>
      <c r="K13" s="38"/>
      <c r="L13" s="67"/>
    </row>
    <row r="14" spans="1:12" s="3" customFormat="1" ht="15" customHeight="1">
      <c r="A14" s="31"/>
      <c r="B14" s="32"/>
      <c r="C14" s="30"/>
      <c r="D14" s="38" t="s">
        <v>1541</v>
      </c>
      <c r="E14" s="33"/>
      <c r="F14" s="38">
        <f>SUM(F253:F276)</f>
        <v>38059287</v>
      </c>
      <c r="G14" s="38">
        <f>SUM(G253:G276)</f>
        <v>13384794</v>
      </c>
      <c r="H14" s="38">
        <f>SUM(H253:H276)</f>
        <v>4464825</v>
      </c>
      <c r="I14" s="38">
        <f>SUM(I253:I276)</f>
        <v>7763086</v>
      </c>
      <c r="J14" s="38">
        <f>SUM(J253:J276)</f>
        <v>12446582</v>
      </c>
      <c r="K14" s="38"/>
      <c r="L14" s="67"/>
    </row>
    <row r="15" spans="1:12" s="3" customFormat="1" ht="15" customHeight="1">
      <c r="A15" s="31"/>
      <c r="B15" s="32"/>
      <c r="C15" s="30"/>
      <c r="D15" s="38" t="s">
        <v>1612</v>
      </c>
      <c r="E15" s="33"/>
      <c r="F15" s="38">
        <f>SUM(F277:F288)</f>
        <v>120236002</v>
      </c>
      <c r="G15" s="38">
        <f>SUM(G277:G288)</f>
        <v>97564653</v>
      </c>
      <c r="H15" s="38">
        <f>SUM(H277:H288)</f>
        <v>8630098</v>
      </c>
      <c r="I15" s="38">
        <f>SUM(I277:I288)</f>
        <v>3707313</v>
      </c>
      <c r="J15" s="38">
        <f>SUM(J277:J288)</f>
        <v>10333938</v>
      </c>
      <c r="K15" s="38"/>
      <c r="L15" s="67"/>
    </row>
    <row r="16" spans="1:12" s="3" customFormat="1" ht="15" customHeight="1">
      <c r="A16" s="31"/>
      <c r="B16" s="32"/>
      <c r="C16" s="30"/>
      <c r="D16" s="38" t="s">
        <v>1649</v>
      </c>
      <c r="E16" s="33"/>
      <c r="F16" s="38">
        <f>SUM(F289:F314)</f>
        <v>59886364</v>
      </c>
      <c r="G16" s="38">
        <f>SUM(G289:G314)</f>
        <v>9059202</v>
      </c>
      <c r="H16" s="38">
        <f>SUM(H289:H314)</f>
        <v>6986641</v>
      </c>
      <c r="I16" s="38">
        <f>SUM(I289:I314)</f>
        <v>36651992</v>
      </c>
      <c r="J16" s="38">
        <f>SUM(J289:J314)</f>
        <v>7188529</v>
      </c>
      <c r="K16" s="38"/>
      <c r="L16" s="67"/>
    </row>
    <row r="17" spans="1:12" s="3" customFormat="1" ht="15" customHeight="1">
      <c r="A17" s="31"/>
      <c r="B17" s="32"/>
      <c r="C17" s="30"/>
      <c r="D17" s="38" t="s">
        <v>1727</v>
      </c>
      <c r="E17" s="33"/>
      <c r="F17" s="38">
        <f>SUM(F315:F327)</f>
        <v>58651581</v>
      </c>
      <c r="G17" s="38">
        <f>SUM(G315:G327)</f>
        <v>17500090</v>
      </c>
      <c r="H17" s="38">
        <f>SUM(H315:H327)</f>
        <v>18789976</v>
      </c>
      <c r="I17" s="38">
        <f>SUM(I315:I327)</f>
        <v>11313642</v>
      </c>
      <c r="J17" s="38">
        <f>SUM(J315:J327)</f>
        <v>11047873</v>
      </c>
      <c r="K17" s="38"/>
      <c r="L17" s="67"/>
    </row>
    <row r="18" spans="1:12" s="3" customFormat="1" ht="15" customHeight="1">
      <c r="A18" s="31"/>
      <c r="B18" s="32"/>
      <c r="C18" s="30"/>
      <c r="D18" s="38" t="s">
        <v>35</v>
      </c>
      <c r="E18" s="33"/>
      <c r="F18" s="38">
        <f>SUM(F328:F352)</f>
        <v>85926314</v>
      </c>
      <c r="G18" s="38">
        <f>SUM(G328:G352)</f>
        <v>22642911</v>
      </c>
      <c r="H18" s="38">
        <f>SUM(H328:H352)</f>
        <v>16060792</v>
      </c>
      <c r="I18" s="38">
        <f>SUM(I328:I352)</f>
        <v>18909279</v>
      </c>
      <c r="J18" s="38">
        <f>SUM(J328:J352)</f>
        <v>28313332</v>
      </c>
      <c r="K18" s="38"/>
      <c r="L18" s="67"/>
    </row>
    <row r="19" spans="1:12" s="3" customFormat="1" ht="15" customHeight="1">
      <c r="A19" s="31"/>
      <c r="B19" s="32"/>
      <c r="C19" s="30"/>
      <c r="D19" s="38" t="s">
        <v>109</v>
      </c>
      <c r="E19" s="33"/>
      <c r="F19" s="38">
        <f>SUM(F353:F405)</f>
        <v>106932842</v>
      </c>
      <c r="G19" s="38">
        <f>SUM(G353:G405)</f>
        <v>34985921</v>
      </c>
      <c r="H19" s="38">
        <f>SUM(H353:H405)</f>
        <v>28650722</v>
      </c>
      <c r="I19" s="38">
        <f>SUM(I353:I405)</f>
        <v>9846805</v>
      </c>
      <c r="J19" s="38">
        <f>SUM(J353:J405)</f>
        <v>33449394</v>
      </c>
      <c r="K19" s="38"/>
      <c r="L19" s="67"/>
    </row>
    <row r="20" spans="1:12" s="3" customFormat="1" ht="15" customHeight="1">
      <c r="A20" s="31"/>
      <c r="B20" s="32"/>
      <c r="C20" s="30"/>
      <c r="D20" s="38" t="s">
        <v>267</v>
      </c>
      <c r="E20" s="33"/>
      <c r="F20" s="38">
        <f>SUM(F406:F444)</f>
        <v>87124879</v>
      </c>
      <c r="G20" s="38">
        <f>SUM(G406:G444)</f>
        <v>18900193</v>
      </c>
      <c r="H20" s="38">
        <f>SUM(H406:H444)</f>
        <v>26387626</v>
      </c>
      <c r="I20" s="38">
        <f>SUM(I406:I444)</f>
        <v>24087082</v>
      </c>
      <c r="J20" s="38">
        <f>SUM(J406:J444)</f>
        <v>17749978</v>
      </c>
      <c r="K20" s="38"/>
      <c r="L20" s="67"/>
    </row>
    <row r="21" spans="1:12" s="3" customFormat="1" ht="15" customHeight="1">
      <c r="A21" s="31"/>
      <c r="B21" s="32"/>
      <c r="C21" s="30"/>
      <c r="D21" s="38" t="s">
        <v>384</v>
      </c>
      <c r="E21" s="33"/>
      <c r="F21" s="38">
        <f>SUM(F445:F477)</f>
        <v>80115904</v>
      </c>
      <c r="G21" s="38">
        <f>SUM(G445:G477)</f>
        <v>40750001</v>
      </c>
      <c r="H21" s="38">
        <f>SUM(H445:H477)</f>
        <v>16220653</v>
      </c>
      <c r="I21" s="38">
        <f>SUM(I445:I477)</f>
        <v>12570235</v>
      </c>
      <c r="J21" s="38">
        <f>SUM(J445:J477)</f>
        <v>10575015</v>
      </c>
      <c r="K21" s="38"/>
      <c r="L21" s="67"/>
    </row>
    <row r="22" spans="1:12" s="3" customFormat="1" ht="15" customHeight="1">
      <c r="A22" s="31"/>
      <c r="B22" s="32"/>
      <c r="C22" s="30"/>
      <c r="D22" s="38" t="s">
        <v>483</v>
      </c>
      <c r="E22" s="33"/>
      <c r="F22" s="38">
        <f>SUM(F478:F493)</f>
        <v>35956545</v>
      </c>
      <c r="G22" s="38">
        <f>SUM(G478:G493)</f>
        <v>5391059</v>
      </c>
      <c r="H22" s="38">
        <f>SUM(H478:H493)</f>
        <v>19054969</v>
      </c>
      <c r="I22" s="38">
        <f>SUM(I478:I493)</f>
        <v>4572691</v>
      </c>
      <c r="J22" s="38">
        <f>SUM(J478:J493)</f>
        <v>6937826</v>
      </c>
      <c r="K22" s="38"/>
      <c r="L22" s="67"/>
    </row>
    <row r="23" spans="1:12" s="3" customFormat="1" ht="15" customHeight="1">
      <c r="A23" s="31"/>
      <c r="B23" s="32"/>
      <c r="C23" s="30"/>
      <c r="D23" s="38" t="s">
        <v>532</v>
      </c>
      <c r="E23" s="33"/>
      <c r="F23" s="38">
        <f>SUM(F494:F508)</f>
        <v>4932827</v>
      </c>
      <c r="G23" s="38">
        <f>SUM(G494:G508)</f>
        <v>2646038</v>
      </c>
      <c r="H23" s="38">
        <f>SUM(H494:H508)</f>
        <v>1404470</v>
      </c>
      <c r="I23" s="38">
        <f>SUM(I494:I508)</f>
        <v>205858</v>
      </c>
      <c r="J23" s="38">
        <f>SUM(J494:J508)</f>
        <v>676461</v>
      </c>
      <c r="K23" s="38"/>
      <c r="L23" s="67"/>
    </row>
    <row r="24" spans="1:12" s="3" customFormat="1" ht="15" customHeight="1">
      <c r="A24" s="31"/>
      <c r="B24" s="32"/>
      <c r="C24" s="30"/>
      <c r="D24" s="38" t="s">
        <v>583</v>
      </c>
      <c r="E24" s="33"/>
      <c r="F24" s="38">
        <f>SUM(F509:F529)</f>
        <v>56281002</v>
      </c>
      <c r="G24" s="38">
        <f>SUM(G509:G529)</f>
        <v>14707380</v>
      </c>
      <c r="H24" s="38">
        <f>SUM(H509:H529)</f>
        <v>10869643</v>
      </c>
      <c r="I24" s="38">
        <f>SUM(I509:I529)</f>
        <v>7978254</v>
      </c>
      <c r="J24" s="38">
        <f>SUM(J509:J529)</f>
        <v>22725725</v>
      </c>
      <c r="K24" s="38"/>
      <c r="L24" s="67"/>
    </row>
    <row r="25" spans="1:12" s="3" customFormat="1" ht="15" customHeight="1">
      <c r="A25" s="31"/>
      <c r="B25" s="32"/>
      <c r="C25" s="30"/>
      <c r="D25" s="38" t="s">
        <v>663</v>
      </c>
      <c r="E25" s="33"/>
      <c r="F25" s="38">
        <f>SUM(F530:F553)</f>
        <v>29774851</v>
      </c>
      <c r="G25" s="38">
        <f>SUM(G530:G553)</f>
        <v>10343866</v>
      </c>
      <c r="H25" s="38">
        <f>SUM(H530:H553)</f>
        <v>5042430</v>
      </c>
      <c r="I25" s="38">
        <f>SUM(I530:I553)</f>
        <v>5718655</v>
      </c>
      <c r="J25" s="38">
        <f>SUM(J530:J553)</f>
        <v>8669900</v>
      </c>
      <c r="K25" s="38"/>
      <c r="L25" s="67"/>
    </row>
    <row r="26" spans="1:12" s="3" customFormat="1" ht="15" customHeight="1">
      <c r="A26" s="31"/>
      <c r="B26" s="32"/>
      <c r="C26" s="30"/>
      <c r="D26" s="38" t="s">
        <v>746</v>
      </c>
      <c r="E26" s="33"/>
      <c r="F26" s="38">
        <f>SUM(F554:F574)</f>
        <v>53919748</v>
      </c>
      <c r="G26" s="38">
        <f>SUM(G554:G574)</f>
        <v>13963043</v>
      </c>
      <c r="H26" s="38">
        <f>SUM(H554:H574)</f>
        <v>22277430</v>
      </c>
      <c r="I26" s="38">
        <f>SUM(I554:I574)</f>
        <v>5352901</v>
      </c>
      <c r="J26" s="38">
        <f>SUM(J554:J574)</f>
        <v>12326374</v>
      </c>
      <c r="K26" s="38"/>
      <c r="L26" s="67"/>
    </row>
    <row r="27" spans="1:12" s="3" customFormat="1" ht="15" customHeight="1">
      <c r="A27" s="31"/>
      <c r="B27" s="32"/>
      <c r="C27" s="30"/>
      <c r="D27" s="38" t="s">
        <v>811</v>
      </c>
      <c r="E27" s="33"/>
      <c r="F27" s="38">
        <f>SUM(F575:F597)</f>
        <v>16280073</v>
      </c>
      <c r="G27" s="38">
        <f>SUM(G575:G597)</f>
        <v>8260386</v>
      </c>
      <c r="H27" s="38">
        <f>SUM(H575:H597)</f>
        <v>2763601</v>
      </c>
      <c r="I27" s="38">
        <f>SUM(I575:I597)</f>
        <v>2981098</v>
      </c>
      <c r="J27" s="38">
        <f>SUM(J575:J597)</f>
        <v>2274988</v>
      </c>
      <c r="K27" s="38"/>
      <c r="L27" s="67"/>
    </row>
    <row r="28" spans="1:12" s="3" customFormat="1" ht="15" customHeight="1">
      <c r="A28" s="31"/>
      <c r="B28" s="32"/>
      <c r="C28" s="30"/>
      <c r="D28" s="38" t="s">
        <v>619</v>
      </c>
      <c r="E28" s="73"/>
      <c r="F28" s="38">
        <f>F598</f>
        <v>87405318</v>
      </c>
      <c r="G28" s="38">
        <f>G598</f>
        <v>0</v>
      </c>
      <c r="H28" s="38">
        <f>H598</f>
        <v>11001</v>
      </c>
      <c r="I28" s="38">
        <f>I598</f>
        <v>68038703</v>
      </c>
      <c r="J28" s="38">
        <f>J598</f>
        <v>19355614</v>
      </c>
      <c r="K28" s="38"/>
      <c r="L28" s="67"/>
    </row>
    <row r="29" spans="1:12" s="3" customFormat="1" ht="15" customHeight="1">
      <c r="A29" s="31"/>
      <c r="B29" s="32"/>
      <c r="C29" s="30"/>
      <c r="D29" s="38" t="s">
        <v>620</v>
      </c>
      <c r="E29" s="33"/>
      <c r="F29" s="40">
        <f>SUM(F7:F28)</f>
        <v>1466322522</v>
      </c>
      <c r="G29" s="40">
        <f>SUM(G7:G28)</f>
        <v>525358908</v>
      </c>
      <c r="H29" s="40">
        <f>SUM(H7:H28)</f>
        <v>330766935</v>
      </c>
      <c r="I29" s="40">
        <f>SUM(I7:I28)</f>
        <v>273684051</v>
      </c>
      <c r="J29" s="40">
        <f>SUM(J7:J28)</f>
        <v>336512628</v>
      </c>
      <c r="K29" s="40"/>
      <c r="L29" s="67"/>
    </row>
    <row r="30" spans="1:12" s="3" customFormat="1" ht="15" customHeight="1">
      <c r="A30" s="31"/>
      <c r="B30" s="32"/>
      <c r="C30" s="30"/>
      <c r="D30" s="31"/>
      <c r="E30" s="33"/>
      <c r="F30" s="34"/>
      <c r="G30" s="50"/>
      <c r="H30" s="50"/>
      <c r="I30" s="35"/>
      <c r="J30" s="35"/>
      <c r="K30" s="35"/>
      <c r="L30" s="67"/>
    </row>
    <row r="31" spans="1:15" ht="15">
      <c r="A31" s="7">
        <v>1</v>
      </c>
      <c r="B31" s="17" t="s">
        <v>872</v>
      </c>
      <c r="C31" s="18" t="s">
        <v>873</v>
      </c>
      <c r="D31" s="17" t="s">
        <v>871</v>
      </c>
      <c r="E31" s="18" t="s">
        <v>874</v>
      </c>
      <c r="F31" s="69">
        <f>G31+H31+I31+J31</f>
        <v>834798</v>
      </c>
      <c r="G31" s="53">
        <v>586400</v>
      </c>
      <c r="H31" s="53">
        <v>145248</v>
      </c>
      <c r="I31" s="53">
        <v>0</v>
      </c>
      <c r="J31" s="53">
        <v>103150</v>
      </c>
      <c r="K31" s="53"/>
      <c r="L31" s="70">
        <v>20050914</v>
      </c>
      <c r="N31" s="72"/>
      <c r="O31" s="72"/>
    </row>
    <row r="32" spans="1:15" ht="15">
      <c r="A32" s="7">
        <v>2</v>
      </c>
      <c r="B32" s="17" t="s">
        <v>875</v>
      </c>
      <c r="C32" s="18" t="s">
        <v>876</v>
      </c>
      <c r="D32" s="17" t="s">
        <v>871</v>
      </c>
      <c r="E32" s="18" t="s">
        <v>877</v>
      </c>
      <c r="F32" s="52">
        <f>G32+H32+I32+J32</f>
        <v>655955</v>
      </c>
      <c r="G32" s="37">
        <v>0</v>
      </c>
      <c r="H32" s="37">
        <v>0</v>
      </c>
      <c r="I32" s="37">
        <v>0</v>
      </c>
      <c r="J32" s="37">
        <v>655955</v>
      </c>
      <c r="K32" s="37"/>
      <c r="L32" s="70">
        <v>20050907</v>
      </c>
      <c r="N32" s="72"/>
      <c r="O32" s="72"/>
    </row>
    <row r="33" spans="1:15" ht="15">
      <c r="A33" s="7">
        <v>3</v>
      </c>
      <c r="B33" s="17" t="s">
        <v>878</v>
      </c>
      <c r="C33" s="18" t="s">
        <v>879</v>
      </c>
      <c r="D33" s="17" t="s">
        <v>871</v>
      </c>
      <c r="E33" s="18" t="s">
        <v>880</v>
      </c>
      <c r="F33" s="71" t="s">
        <v>623</v>
      </c>
      <c r="G33" s="71" t="s">
        <v>623</v>
      </c>
      <c r="H33" s="71" t="s">
        <v>623</v>
      </c>
      <c r="I33" s="71" t="s">
        <v>623</v>
      </c>
      <c r="J33" s="71" t="s">
        <v>623</v>
      </c>
      <c r="K33" s="37"/>
      <c r="L33" s="71" t="s">
        <v>623</v>
      </c>
      <c r="N33" s="72"/>
      <c r="O33" s="72"/>
    </row>
    <row r="34" spans="1:15" ht="15">
      <c r="A34" s="7">
        <v>4</v>
      </c>
      <c r="B34" s="17" t="s">
        <v>881</v>
      </c>
      <c r="C34" s="18" t="s">
        <v>882</v>
      </c>
      <c r="D34" s="17" t="s">
        <v>871</v>
      </c>
      <c r="E34" s="18" t="s">
        <v>883</v>
      </c>
      <c r="F34" s="71" t="s">
        <v>623</v>
      </c>
      <c r="G34" s="71" t="s">
        <v>623</v>
      </c>
      <c r="H34" s="71" t="s">
        <v>623</v>
      </c>
      <c r="I34" s="71" t="s">
        <v>623</v>
      </c>
      <c r="J34" s="71" t="s">
        <v>623</v>
      </c>
      <c r="K34" s="37"/>
      <c r="L34" s="71" t="s">
        <v>623</v>
      </c>
      <c r="N34" s="72"/>
      <c r="O34" s="72"/>
    </row>
    <row r="35" spans="1:15" ht="15">
      <c r="A35" s="7">
        <v>5</v>
      </c>
      <c r="B35" s="17" t="s">
        <v>884</v>
      </c>
      <c r="C35" s="18" t="s">
        <v>885</v>
      </c>
      <c r="D35" s="17" t="s">
        <v>871</v>
      </c>
      <c r="E35" s="18" t="s">
        <v>886</v>
      </c>
      <c r="F35" s="52">
        <f aca="true" t="shared" si="0" ref="F35:F43">G35+H35+I35+J35</f>
        <v>465858</v>
      </c>
      <c r="G35" s="37">
        <v>2751</v>
      </c>
      <c r="H35" s="37">
        <v>171322</v>
      </c>
      <c r="I35" s="37">
        <v>10000</v>
      </c>
      <c r="J35" s="37">
        <v>281785</v>
      </c>
      <c r="K35" s="37"/>
      <c r="L35" s="70">
        <v>20051007</v>
      </c>
      <c r="N35" s="72"/>
      <c r="O35" s="72"/>
    </row>
    <row r="36" spans="1:15" ht="15">
      <c r="A36" s="7">
        <v>6</v>
      </c>
      <c r="B36" s="17" t="s">
        <v>887</v>
      </c>
      <c r="C36" s="18" t="s">
        <v>888</v>
      </c>
      <c r="D36" s="17" t="s">
        <v>871</v>
      </c>
      <c r="E36" s="18" t="s">
        <v>889</v>
      </c>
      <c r="F36" s="52">
        <f t="shared" si="0"/>
        <v>2000</v>
      </c>
      <c r="G36" s="37">
        <v>0</v>
      </c>
      <c r="H36" s="37">
        <v>2000</v>
      </c>
      <c r="I36" s="37">
        <v>0</v>
      </c>
      <c r="J36" s="37">
        <v>0</v>
      </c>
      <c r="K36" s="37"/>
      <c r="L36" s="70">
        <v>20050907</v>
      </c>
      <c r="N36" s="72"/>
      <c r="O36" s="72"/>
    </row>
    <row r="37" spans="1:15" ht="15">
      <c r="A37" s="7">
        <v>7</v>
      </c>
      <c r="B37" s="17" t="s">
        <v>890</v>
      </c>
      <c r="C37" s="18" t="s">
        <v>891</v>
      </c>
      <c r="D37" s="17" t="s">
        <v>871</v>
      </c>
      <c r="E37" s="18" t="s">
        <v>892</v>
      </c>
      <c r="F37" s="52">
        <f t="shared" si="0"/>
        <v>298195</v>
      </c>
      <c r="G37" s="37">
        <v>209200</v>
      </c>
      <c r="H37" s="37">
        <v>46270</v>
      </c>
      <c r="I37" s="37">
        <v>0</v>
      </c>
      <c r="J37" s="37">
        <v>42725</v>
      </c>
      <c r="K37" s="37"/>
      <c r="L37" s="70">
        <v>20050907</v>
      </c>
      <c r="N37" s="72"/>
      <c r="O37" s="72"/>
    </row>
    <row r="38" spans="1:15" ht="15">
      <c r="A38" s="7">
        <v>8</v>
      </c>
      <c r="B38" s="17" t="s">
        <v>893</v>
      </c>
      <c r="C38" s="18" t="s">
        <v>894</v>
      </c>
      <c r="D38" s="17" t="s">
        <v>871</v>
      </c>
      <c r="E38" s="18" t="s">
        <v>895</v>
      </c>
      <c r="F38" s="52">
        <f t="shared" si="0"/>
        <v>11887381</v>
      </c>
      <c r="G38" s="37">
        <v>6760939</v>
      </c>
      <c r="H38" s="37">
        <v>659766</v>
      </c>
      <c r="I38" s="37">
        <v>2609751</v>
      </c>
      <c r="J38" s="37">
        <v>1856925</v>
      </c>
      <c r="K38" s="37"/>
      <c r="L38" s="70">
        <v>20050914</v>
      </c>
      <c r="N38" s="72"/>
      <c r="O38" s="72"/>
    </row>
    <row r="39" spans="1:15" ht="15">
      <c r="A39" s="7">
        <v>9</v>
      </c>
      <c r="B39" s="17" t="s">
        <v>896</v>
      </c>
      <c r="C39" s="18" t="s">
        <v>897</v>
      </c>
      <c r="D39" s="17" t="s">
        <v>871</v>
      </c>
      <c r="E39" s="18" t="s">
        <v>898</v>
      </c>
      <c r="F39" s="52">
        <f t="shared" si="0"/>
        <v>202601</v>
      </c>
      <c r="G39" s="37">
        <v>135000</v>
      </c>
      <c r="H39" s="37">
        <v>49601</v>
      </c>
      <c r="I39" s="37">
        <v>15000</v>
      </c>
      <c r="J39" s="37">
        <v>3000</v>
      </c>
      <c r="K39" s="37"/>
      <c r="L39" s="70">
        <v>20051007</v>
      </c>
      <c r="N39" s="72"/>
      <c r="O39" s="72"/>
    </row>
    <row r="40" spans="1:15" ht="15">
      <c r="A40" s="7">
        <v>10</v>
      </c>
      <c r="B40" s="17" t="s">
        <v>899</v>
      </c>
      <c r="C40" s="18" t="s">
        <v>900</v>
      </c>
      <c r="D40" s="17" t="s">
        <v>871</v>
      </c>
      <c r="E40" s="18" t="s">
        <v>901</v>
      </c>
      <c r="F40" s="52">
        <f t="shared" si="0"/>
        <v>6167496</v>
      </c>
      <c r="G40" s="37">
        <v>0</v>
      </c>
      <c r="H40" s="37">
        <v>59096</v>
      </c>
      <c r="I40" s="37">
        <v>0</v>
      </c>
      <c r="J40" s="37">
        <v>6108400</v>
      </c>
      <c r="K40" s="37"/>
      <c r="L40" s="70">
        <v>20050914</v>
      </c>
      <c r="N40" s="72"/>
      <c r="O40" s="72"/>
    </row>
    <row r="41" spans="1:15" ht="15">
      <c r="A41" s="7">
        <v>11</v>
      </c>
      <c r="B41" s="17" t="s">
        <v>902</v>
      </c>
      <c r="C41" s="18" t="s">
        <v>903</v>
      </c>
      <c r="D41" s="17" t="s">
        <v>871</v>
      </c>
      <c r="E41" s="18" t="s">
        <v>904</v>
      </c>
      <c r="F41" s="52">
        <f t="shared" si="0"/>
        <v>2380366</v>
      </c>
      <c r="G41" s="37">
        <v>1226950</v>
      </c>
      <c r="H41" s="37">
        <v>889930</v>
      </c>
      <c r="I41" s="37">
        <v>26436</v>
      </c>
      <c r="J41" s="37">
        <v>237050</v>
      </c>
      <c r="K41" s="37"/>
      <c r="L41" s="70">
        <v>20050907</v>
      </c>
      <c r="N41" s="72"/>
      <c r="O41" s="72"/>
    </row>
    <row r="42" spans="1:15" ht="15">
      <c r="A42" s="7">
        <v>12</v>
      </c>
      <c r="B42" s="17" t="s">
        <v>905</v>
      </c>
      <c r="C42" s="18" t="s">
        <v>906</v>
      </c>
      <c r="D42" s="17" t="s">
        <v>871</v>
      </c>
      <c r="E42" s="18" t="s">
        <v>907</v>
      </c>
      <c r="F42" s="52">
        <f t="shared" si="0"/>
        <v>6768087</v>
      </c>
      <c r="G42" s="37">
        <v>5784480</v>
      </c>
      <c r="H42" s="37">
        <v>271683</v>
      </c>
      <c r="I42" s="37">
        <v>125800</v>
      </c>
      <c r="J42" s="37">
        <v>586124</v>
      </c>
      <c r="K42" s="37"/>
      <c r="L42" s="70">
        <v>20050907</v>
      </c>
      <c r="N42" s="72"/>
      <c r="O42" s="72"/>
    </row>
    <row r="43" spans="1:15" ht="15">
      <c r="A43" s="7">
        <v>13</v>
      </c>
      <c r="B43" s="17" t="s">
        <v>908</v>
      </c>
      <c r="C43" s="18" t="s">
        <v>909</v>
      </c>
      <c r="D43" s="17" t="s">
        <v>871</v>
      </c>
      <c r="E43" s="18" t="s">
        <v>910</v>
      </c>
      <c r="F43" s="52">
        <f t="shared" si="0"/>
        <v>1185240</v>
      </c>
      <c r="G43" s="37">
        <v>883800</v>
      </c>
      <c r="H43" s="37">
        <v>165180</v>
      </c>
      <c r="I43" s="37">
        <v>23900</v>
      </c>
      <c r="J43" s="37">
        <v>112360</v>
      </c>
      <c r="K43" s="37"/>
      <c r="L43" s="70">
        <v>20050907</v>
      </c>
      <c r="N43" s="72"/>
      <c r="O43" s="72"/>
    </row>
    <row r="44" spans="1:15" ht="15">
      <c r="A44" s="7">
        <v>14</v>
      </c>
      <c r="B44" s="17" t="s">
        <v>911</v>
      </c>
      <c r="C44" s="18" t="s">
        <v>912</v>
      </c>
      <c r="D44" s="17" t="s">
        <v>871</v>
      </c>
      <c r="E44" s="18" t="s">
        <v>913</v>
      </c>
      <c r="F44" s="71" t="s">
        <v>623</v>
      </c>
      <c r="G44" s="71" t="s">
        <v>623</v>
      </c>
      <c r="H44" s="71" t="s">
        <v>623</v>
      </c>
      <c r="I44" s="71" t="s">
        <v>623</v>
      </c>
      <c r="J44" s="71" t="s">
        <v>623</v>
      </c>
      <c r="K44" s="49"/>
      <c r="L44" s="71" t="s">
        <v>623</v>
      </c>
      <c r="N44" s="72"/>
      <c r="O44" s="72"/>
    </row>
    <row r="45" spans="1:15" ht="15">
      <c r="A45" s="7">
        <v>15</v>
      </c>
      <c r="B45" s="17" t="s">
        <v>914</v>
      </c>
      <c r="C45" s="18" t="s">
        <v>915</v>
      </c>
      <c r="D45" s="17" t="s">
        <v>871</v>
      </c>
      <c r="E45" s="18" t="s">
        <v>916</v>
      </c>
      <c r="F45" s="52">
        <f aca="true" t="shared" si="1" ref="F45:F60">G45+H45+I45+J45</f>
        <v>947250</v>
      </c>
      <c r="G45" s="37">
        <v>925400</v>
      </c>
      <c r="H45" s="37">
        <v>21850</v>
      </c>
      <c r="I45" s="37">
        <v>0</v>
      </c>
      <c r="J45" s="37">
        <v>0</v>
      </c>
      <c r="K45" s="37"/>
      <c r="L45" s="70">
        <v>20050907</v>
      </c>
      <c r="N45" s="72"/>
      <c r="O45" s="72"/>
    </row>
    <row r="46" spans="1:15" ht="15">
      <c r="A46" s="7">
        <v>16</v>
      </c>
      <c r="B46" s="17" t="s">
        <v>917</v>
      </c>
      <c r="C46" s="18" t="s">
        <v>918</v>
      </c>
      <c r="D46" s="17" t="s">
        <v>871</v>
      </c>
      <c r="E46" s="18" t="s">
        <v>919</v>
      </c>
      <c r="F46" s="52">
        <f t="shared" si="1"/>
        <v>2487237</v>
      </c>
      <c r="G46" s="37">
        <v>795815</v>
      </c>
      <c r="H46" s="37">
        <v>871800</v>
      </c>
      <c r="I46" s="37">
        <v>0</v>
      </c>
      <c r="J46" s="37">
        <v>819622</v>
      </c>
      <c r="K46" s="37"/>
      <c r="L46" s="70">
        <v>20050907</v>
      </c>
      <c r="N46" s="72"/>
      <c r="O46" s="72"/>
    </row>
    <row r="47" spans="1:15" ht="15">
      <c r="A47" s="7">
        <v>17</v>
      </c>
      <c r="B47" s="17" t="s">
        <v>920</v>
      </c>
      <c r="C47" s="18" t="s">
        <v>921</v>
      </c>
      <c r="D47" s="17" t="s">
        <v>871</v>
      </c>
      <c r="E47" s="18" t="s">
        <v>922</v>
      </c>
      <c r="F47" s="52">
        <f t="shared" si="1"/>
        <v>1044333</v>
      </c>
      <c r="G47" s="37">
        <v>812100</v>
      </c>
      <c r="H47" s="37">
        <v>88033</v>
      </c>
      <c r="I47" s="37">
        <v>137850</v>
      </c>
      <c r="J47" s="37">
        <v>6350</v>
      </c>
      <c r="K47" s="37"/>
      <c r="L47" s="70">
        <v>20050914</v>
      </c>
      <c r="N47" s="72"/>
      <c r="O47" s="72"/>
    </row>
    <row r="48" spans="1:15" ht="15">
      <c r="A48" s="7">
        <v>18</v>
      </c>
      <c r="B48" s="17" t="s">
        <v>923</v>
      </c>
      <c r="C48" s="18" t="s">
        <v>924</v>
      </c>
      <c r="D48" s="17" t="s">
        <v>871</v>
      </c>
      <c r="E48" s="18" t="s">
        <v>925</v>
      </c>
      <c r="F48" s="52">
        <f t="shared" si="1"/>
        <v>360919</v>
      </c>
      <c r="G48" s="37">
        <v>667</v>
      </c>
      <c r="H48" s="37">
        <v>205852</v>
      </c>
      <c r="I48" s="37">
        <v>0</v>
      </c>
      <c r="J48" s="37">
        <v>154400</v>
      </c>
      <c r="K48" s="37"/>
      <c r="L48" s="70">
        <v>20050907</v>
      </c>
      <c r="N48" s="72"/>
      <c r="O48" s="72"/>
    </row>
    <row r="49" spans="1:15" ht="15">
      <c r="A49" s="7">
        <v>19</v>
      </c>
      <c r="B49" s="17" t="s">
        <v>926</v>
      </c>
      <c r="C49" s="18" t="s">
        <v>927</v>
      </c>
      <c r="D49" s="17" t="s">
        <v>871</v>
      </c>
      <c r="E49" s="18" t="s">
        <v>928</v>
      </c>
      <c r="F49" s="52">
        <f t="shared" si="1"/>
        <v>1159776</v>
      </c>
      <c r="G49" s="37">
        <v>301622</v>
      </c>
      <c r="H49" s="37">
        <v>120404</v>
      </c>
      <c r="I49" s="37">
        <v>521000</v>
      </c>
      <c r="J49" s="37">
        <v>216750</v>
      </c>
      <c r="K49" s="37"/>
      <c r="L49" s="70">
        <v>20051007</v>
      </c>
      <c r="N49" s="72"/>
      <c r="O49" s="72"/>
    </row>
    <row r="50" spans="1:15" ht="15">
      <c r="A50" s="7">
        <v>20</v>
      </c>
      <c r="B50" s="17" t="s">
        <v>929</v>
      </c>
      <c r="C50" s="18" t="s">
        <v>930</v>
      </c>
      <c r="D50" s="17" t="s">
        <v>871</v>
      </c>
      <c r="E50" s="18" t="s">
        <v>931</v>
      </c>
      <c r="F50" s="52">
        <f t="shared" si="1"/>
        <v>175060</v>
      </c>
      <c r="G50" s="37">
        <v>150000</v>
      </c>
      <c r="H50" s="37">
        <v>25060</v>
      </c>
      <c r="I50" s="37">
        <v>0</v>
      </c>
      <c r="J50" s="37">
        <v>0</v>
      </c>
      <c r="K50" s="37"/>
      <c r="L50" s="70">
        <v>20051007</v>
      </c>
      <c r="N50" s="72"/>
      <c r="O50" s="72"/>
    </row>
    <row r="51" spans="1:15" ht="15">
      <c r="A51" s="7">
        <v>21</v>
      </c>
      <c r="B51" s="17" t="s">
        <v>932</v>
      </c>
      <c r="C51" s="18" t="s">
        <v>933</v>
      </c>
      <c r="D51" s="17" t="s">
        <v>871</v>
      </c>
      <c r="E51" s="18" t="s">
        <v>934</v>
      </c>
      <c r="F51" s="52">
        <f t="shared" si="1"/>
        <v>1823440</v>
      </c>
      <c r="G51" s="37">
        <v>4500</v>
      </c>
      <c r="H51" s="37">
        <v>409635</v>
      </c>
      <c r="I51" s="37">
        <v>1088675</v>
      </c>
      <c r="J51" s="37">
        <v>320630</v>
      </c>
      <c r="K51" s="37"/>
      <c r="L51" s="70">
        <v>20050907</v>
      </c>
      <c r="N51" s="72"/>
      <c r="O51" s="72"/>
    </row>
    <row r="52" spans="1:15" ht="15">
      <c r="A52" s="7">
        <v>22</v>
      </c>
      <c r="B52" s="17" t="s">
        <v>935</v>
      </c>
      <c r="C52" s="18" t="s">
        <v>936</v>
      </c>
      <c r="D52" s="17" t="s">
        <v>871</v>
      </c>
      <c r="E52" s="18" t="s">
        <v>937</v>
      </c>
      <c r="F52" s="52">
        <f t="shared" si="1"/>
        <v>855612</v>
      </c>
      <c r="G52" s="37">
        <v>652100</v>
      </c>
      <c r="H52" s="37">
        <v>193512</v>
      </c>
      <c r="I52" s="37">
        <v>0</v>
      </c>
      <c r="J52" s="37">
        <v>10000</v>
      </c>
      <c r="K52" s="37"/>
      <c r="L52" s="70">
        <v>20051007</v>
      </c>
      <c r="N52" s="72"/>
      <c r="O52" s="72"/>
    </row>
    <row r="53" spans="1:15" ht="15">
      <c r="A53" s="7">
        <v>23</v>
      </c>
      <c r="B53" s="17" t="s">
        <v>938</v>
      </c>
      <c r="C53" s="18" t="s">
        <v>939</v>
      </c>
      <c r="D53" s="17" t="s">
        <v>871</v>
      </c>
      <c r="E53" s="18" t="s">
        <v>940</v>
      </c>
      <c r="F53" s="52">
        <f t="shared" si="1"/>
        <v>16000</v>
      </c>
      <c r="G53" s="37">
        <v>0</v>
      </c>
      <c r="H53" s="37">
        <v>16000</v>
      </c>
      <c r="I53" s="37">
        <v>0</v>
      </c>
      <c r="J53" s="37">
        <v>0</v>
      </c>
      <c r="K53" s="37"/>
      <c r="L53" s="70">
        <v>20050907</v>
      </c>
      <c r="N53" s="72"/>
      <c r="O53" s="72"/>
    </row>
    <row r="54" spans="1:15" ht="15">
      <c r="A54" s="7">
        <v>24</v>
      </c>
      <c r="B54" s="17" t="s">
        <v>942</v>
      </c>
      <c r="C54" s="18" t="s">
        <v>943</v>
      </c>
      <c r="D54" s="17" t="s">
        <v>941</v>
      </c>
      <c r="E54" s="18" t="s">
        <v>944</v>
      </c>
      <c r="F54" s="52">
        <f t="shared" si="1"/>
        <v>1541890</v>
      </c>
      <c r="G54" s="37">
        <v>271750</v>
      </c>
      <c r="H54" s="37">
        <v>1158875</v>
      </c>
      <c r="I54" s="37">
        <v>0</v>
      </c>
      <c r="J54" s="37">
        <v>111265</v>
      </c>
      <c r="K54" s="37"/>
      <c r="L54" s="70">
        <v>20050907</v>
      </c>
      <c r="N54" s="72"/>
      <c r="O54" s="72"/>
    </row>
    <row r="55" spans="1:15" ht="15">
      <c r="A55" s="7">
        <v>25</v>
      </c>
      <c r="B55" s="17" t="s">
        <v>945</v>
      </c>
      <c r="C55" s="18" t="s">
        <v>946</v>
      </c>
      <c r="D55" s="17" t="s">
        <v>941</v>
      </c>
      <c r="E55" s="18" t="s">
        <v>947</v>
      </c>
      <c r="F55" s="52">
        <f t="shared" si="1"/>
        <v>3737399</v>
      </c>
      <c r="G55" s="37">
        <v>3157000</v>
      </c>
      <c r="H55" s="37">
        <v>537149</v>
      </c>
      <c r="I55" s="37">
        <v>0</v>
      </c>
      <c r="J55" s="37">
        <v>43250</v>
      </c>
      <c r="K55" s="37"/>
      <c r="L55" s="70">
        <v>20050914</v>
      </c>
      <c r="N55" s="72"/>
      <c r="O55" s="72"/>
    </row>
    <row r="56" spans="1:15" ht="15">
      <c r="A56" s="7">
        <v>26</v>
      </c>
      <c r="B56" s="17" t="s">
        <v>948</v>
      </c>
      <c r="C56" s="18" t="s">
        <v>949</v>
      </c>
      <c r="D56" s="17" t="s">
        <v>941</v>
      </c>
      <c r="E56" s="18" t="s">
        <v>950</v>
      </c>
      <c r="F56" s="52">
        <f t="shared" si="1"/>
        <v>2100</v>
      </c>
      <c r="G56" s="37">
        <v>0</v>
      </c>
      <c r="H56" s="37">
        <v>2100</v>
      </c>
      <c r="I56" s="37">
        <v>0</v>
      </c>
      <c r="J56" s="37">
        <v>0</v>
      </c>
      <c r="K56" s="37"/>
      <c r="L56" s="70">
        <v>20051007</v>
      </c>
      <c r="N56" s="72"/>
      <c r="O56" s="72"/>
    </row>
    <row r="57" spans="1:15" ht="15">
      <c r="A57" s="7">
        <v>27</v>
      </c>
      <c r="B57" s="17" t="s">
        <v>951</v>
      </c>
      <c r="C57" s="18" t="s">
        <v>952</v>
      </c>
      <c r="D57" s="17" t="s">
        <v>941</v>
      </c>
      <c r="E57" s="18" t="s">
        <v>953</v>
      </c>
      <c r="F57" s="52">
        <f t="shared" si="1"/>
        <v>392248</v>
      </c>
      <c r="G57" s="37">
        <v>116000</v>
      </c>
      <c r="H57" s="37">
        <v>219548</v>
      </c>
      <c r="I57" s="37">
        <v>0</v>
      </c>
      <c r="J57" s="37">
        <v>56700</v>
      </c>
      <c r="K57" s="37"/>
      <c r="L57" s="70">
        <v>20051007</v>
      </c>
      <c r="N57" s="72"/>
      <c r="O57" s="72"/>
    </row>
    <row r="58" spans="1:15" ht="15">
      <c r="A58" s="7">
        <v>28</v>
      </c>
      <c r="B58" s="17" t="s">
        <v>954</v>
      </c>
      <c r="C58" s="18" t="s">
        <v>955</v>
      </c>
      <c r="D58" s="17" t="s">
        <v>941</v>
      </c>
      <c r="E58" s="18" t="s">
        <v>956</v>
      </c>
      <c r="F58" s="52">
        <f t="shared" si="1"/>
        <v>983818</v>
      </c>
      <c r="G58" s="37">
        <v>100100</v>
      </c>
      <c r="H58" s="37">
        <v>90389</v>
      </c>
      <c r="I58" s="37">
        <v>0</v>
      </c>
      <c r="J58" s="37">
        <v>793329</v>
      </c>
      <c r="K58" s="37"/>
      <c r="L58" s="70">
        <v>20050907</v>
      </c>
      <c r="N58" s="72"/>
      <c r="O58" s="72"/>
    </row>
    <row r="59" spans="1:15" ht="15">
      <c r="A59" s="7">
        <v>29</v>
      </c>
      <c r="B59" s="17" t="s">
        <v>957</v>
      </c>
      <c r="C59" s="18" t="s">
        <v>958</v>
      </c>
      <c r="D59" s="17" t="s">
        <v>941</v>
      </c>
      <c r="E59" s="18" t="s">
        <v>959</v>
      </c>
      <c r="F59" s="52">
        <f t="shared" si="1"/>
        <v>2733490</v>
      </c>
      <c r="G59" s="37">
        <v>1968100</v>
      </c>
      <c r="H59" s="37">
        <v>715210</v>
      </c>
      <c r="I59" s="37">
        <v>0</v>
      </c>
      <c r="J59" s="37">
        <v>50180</v>
      </c>
      <c r="K59" s="37"/>
      <c r="L59" s="70">
        <v>20050907</v>
      </c>
      <c r="N59" s="72"/>
      <c r="O59" s="72"/>
    </row>
    <row r="60" spans="1:15" ht="15">
      <c r="A60" s="7">
        <v>30</v>
      </c>
      <c r="B60" s="17" t="s">
        <v>960</v>
      </c>
      <c r="C60" s="18" t="s">
        <v>961</v>
      </c>
      <c r="D60" s="17" t="s">
        <v>941</v>
      </c>
      <c r="E60" s="18" t="s">
        <v>962</v>
      </c>
      <c r="F60" s="52">
        <f t="shared" si="1"/>
        <v>2973345</v>
      </c>
      <c r="G60" s="37">
        <v>2130790</v>
      </c>
      <c r="H60" s="37">
        <v>486278</v>
      </c>
      <c r="I60" s="37">
        <v>60000</v>
      </c>
      <c r="J60" s="37">
        <v>296277</v>
      </c>
      <c r="K60" s="37"/>
      <c r="L60" s="70">
        <v>20050907</v>
      </c>
      <c r="N60" s="72"/>
      <c r="O60" s="72"/>
    </row>
    <row r="61" spans="1:15" ht="15">
      <c r="A61" s="7">
        <v>31</v>
      </c>
      <c r="B61" s="17" t="s">
        <v>963</v>
      </c>
      <c r="C61" s="18" t="s">
        <v>964</v>
      </c>
      <c r="D61" s="17" t="s">
        <v>941</v>
      </c>
      <c r="E61" s="18" t="s">
        <v>965</v>
      </c>
      <c r="F61" s="71" t="s">
        <v>623</v>
      </c>
      <c r="G61" s="71" t="s">
        <v>623</v>
      </c>
      <c r="H61" s="71" t="s">
        <v>623</v>
      </c>
      <c r="I61" s="71" t="s">
        <v>623</v>
      </c>
      <c r="J61" s="71" t="s">
        <v>623</v>
      </c>
      <c r="K61" s="37"/>
      <c r="L61" s="71" t="s">
        <v>623</v>
      </c>
      <c r="N61" s="72"/>
      <c r="O61" s="72"/>
    </row>
    <row r="62" spans="1:15" ht="15">
      <c r="A62" s="7">
        <v>32</v>
      </c>
      <c r="B62" s="17" t="s">
        <v>966</v>
      </c>
      <c r="C62" s="18" t="s">
        <v>967</v>
      </c>
      <c r="D62" s="17" t="s">
        <v>941</v>
      </c>
      <c r="E62" s="18" t="s">
        <v>968</v>
      </c>
      <c r="F62" s="52">
        <f>G62+H62+I62+J62</f>
        <v>4928199</v>
      </c>
      <c r="G62" s="37">
        <v>3916766</v>
      </c>
      <c r="H62" s="37">
        <v>970833</v>
      </c>
      <c r="I62" s="37">
        <v>0</v>
      </c>
      <c r="J62" s="37">
        <v>40600</v>
      </c>
      <c r="K62" s="37"/>
      <c r="L62" s="70">
        <v>20050907</v>
      </c>
      <c r="N62" s="72"/>
      <c r="O62" s="72"/>
    </row>
    <row r="63" spans="1:15" ht="15">
      <c r="A63" s="7">
        <v>33</v>
      </c>
      <c r="B63" s="17" t="s">
        <v>969</v>
      </c>
      <c r="C63" s="18" t="s">
        <v>970</v>
      </c>
      <c r="D63" s="17" t="s">
        <v>941</v>
      </c>
      <c r="E63" s="18" t="s">
        <v>971</v>
      </c>
      <c r="F63" s="71" t="s">
        <v>623</v>
      </c>
      <c r="G63" s="71" t="s">
        <v>623</v>
      </c>
      <c r="H63" s="71" t="s">
        <v>623</v>
      </c>
      <c r="I63" s="71" t="s">
        <v>623</v>
      </c>
      <c r="J63" s="71" t="s">
        <v>623</v>
      </c>
      <c r="K63" s="49"/>
      <c r="L63" s="71" t="s">
        <v>623</v>
      </c>
      <c r="N63" s="72"/>
      <c r="O63" s="72"/>
    </row>
    <row r="64" spans="1:15" ht="15">
      <c r="A64" s="7">
        <v>34</v>
      </c>
      <c r="B64" s="17" t="s">
        <v>972</v>
      </c>
      <c r="C64" s="18" t="s">
        <v>973</v>
      </c>
      <c r="D64" s="17" t="s">
        <v>941</v>
      </c>
      <c r="E64" s="18" t="s">
        <v>974</v>
      </c>
      <c r="F64" s="52">
        <f aca="true" t="shared" si="2" ref="F64:F76">G64+H64+I64+J64</f>
        <v>2147544</v>
      </c>
      <c r="G64" s="37">
        <v>1332575</v>
      </c>
      <c r="H64" s="37">
        <v>814969</v>
      </c>
      <c r="I64" s="37">
        <v>0</v>
      </c>
      <c r="J64" s="37">
        <v>0</v>
      </c>
      <c r="K64" s="37"/>
      <c r="L64" s="70">
        <v>20050907</v>
      </c>
      <c r="N64" s="72"/>
      <c r="O64" s="72"/>
    </row>
    <row r="65" spans="1:15" ht="15">
      <c r="A65" s="7">
        <v>35</v>
      </c>
      <c r="B65" s="17" t="s">
        <v>975</v>
      </c>
      <c r="C65" s="18" t="s">
        <v>976</v>
      </c>
      <c r="D65" s="17" t="s">
        <v>941</v>
      </c>
      <c r="E65" s="18" t="s">
        <v>977</v>
      </c>
      <c r="F65" s="52">
        <f t="shared" si="2"/>
        <v>1590862</v>
      </c>
      <c r="G65" s="37">
        <v>2</v>
      </c>
      <c r="H65" s="37">
        <v>503375</v>
      </c>
      <c r="I65" s="37">
        <v>398000</v>
      </c>
      <c r="J65" s="37">
        <v>689485</v>
      </c>
      <c r="K65" s="37"/>
      <c r="L65" s="70">
        <v>20050907</v>
      </c>
      <c r="N65" s="72"/>
      <c r="O65" s="72"/>
    </row>
    <row r="66" spans="1:15" ht="15">
      <c r="A66" s="7">
        <v>36</v>
      </c>
      <c r="B66" s="17" t="s">
        <v>978</v>
      </c>
      <c r="C66" s="18" t="s">
        <v>979</v>
      </c>
      <c r="D66" s="17" t="s">
        <v>941</v>
      </c>
      <c r="E66" s="18" t="s">
        <v>980</v>
      </c>
      <c r="F66" s="52">
        <f t="shared" si="2"/>
        <v>1176475</v>
      </c>
      <c r="G66" s="37">
        <v>4500</v>
      </c>
      <c r="H66" s="37">
        <v>381038</v>
      </c>
      <c r="I66" s="37">
        <v>1000</v>
      </c>
      <c r="J66" s="37">
        <v>789937</v>
      </c>
      <c r="K66" s="37"/>
      <c r="L66" s="70">
        <v>20050907</v>
      </c>
      <c r="N66" s="72"/>
      <c r="O66" s="72"/>
    </row>
    <row r="67" spans="1:15" ht="15">
      <c r="A67" s="7">
        <v>37</v>
      </c>
      <c r="B67" s="17" t="s">
        <v>981</v>
      </c>
      <c r="C67" s="18" t="s">
        <v>982</v>
      </c>
      <c r="D67" s="17" t="s">
        <v>941</v>
      </c>
      <c r="E67" s="18" t="s">
        <v>983</v>
      </c>
      <c r="F67" s="52">
        <f t="shared" si="2"/>
        <v>1105473</v>
      </c>
      <c r="G67" s="37">
        <v>29300</v>
      </c>
      <c r="H67" s="37">
        <v>1036173</v>
      </c>
      <c r="I67" s="37">
        <v>0</v>
      </c>
      <c r="J67" s="37">
        <v>40000</v>
      </c>
      <c r="K67" s="37"/>
      <c r="L67" s="70">
        <v>20050907</v>
      </c>
      <c r="N67" s="72"/>
      <c r="O67" s="72"/>
    </row>
    <row r="68" spans="1:15" ht="15">
      <c r="A68" s="7">
        <v>38</v>
      </c>
      <c r="B68" s="17" t="s">
        <v>984</v>
      </c>
      <c r="C68" s="18" t="s">
        <v>985</v>
      </c>
      <c r="D68" s="17" t="s">
        <v>941</v>
      </c>
      <c r="E68" s="18" t="s">
        <v>986</v>
      </c>
      <c r="F68" s="52">
        <f t="shared" si="2"/>
        <v>46767235</v>
      </c>
      <c r="G68" s="37">
        <v>44356283</v>
      </c>
      <c r="H68" s="37">
        <v>1661824</v>
      </c>
      <c r="I68" s="37">
        <v>324000</v>
      </c>
      <c r="J68" s="37">
        <v>425128</v>
      </c>
      <c r="K68" s="37"/>
      <c r="L68" s="70">
        <v>20050907</v>
      </c>
      <c r="N68" s="72"/>
      <c r="O68" s="72"/>
    </row>
    <row r="69" spans="1:15" ht="15">
      <c r="A69" s="7">
        <v>39</v>
      </c>
      <c r="B69" s="17" t="s">
        <v>987</v>
      </c>
      <c r="C69" s="18" t="s">
        <v>988</v>
      </c>
      <c r="D69" s="17" t="s">
        <v>941</v>
      </c>
      <c r="E69" s="18" t="s">
        <v>989</v>
      </c>
      <c r="F69" s="52">
        <f t="shared" si="2"/>
        <v>2103060</v>
      </c>
      <c r="G69" s="37">
        <v>1875000</v>
      </c>
      <c r="H69" s="37">
        <v>176512</v>
      </c>
      <c r="I69" s="37">
        <v>0</v>
      </c>
      <c r="J69" s="37">
        <v>51548</v>
      </c>
      <c r="K69" s="37"/>
      <c r="L69" s="70">
        <v>20050907</v>
      </c>
      <c r="N69" s="72"/>
      <c r="O69" s="72"/>
    </row>
    <row r="70" spans="1:15" ht="15">
      <c r="A70" s="7">
        <v>40</v>
      </c>
      <c r="B70" s="17" t="s">
        <v>990</v>
      </c>
      <c r="C70" s="18" t="s">
        <v>991</v>
      </c>
      <c r="D70" s="17" t="s">
        <v>941</v>
      </c>
      <c r="E70" s="18" t="s">
        <v>992</v>
      </c>
      <c r="F70" s="52">
        <f t="shared" si="2"/>
        <v>2500</v>
      </c>
      <c r="G70" s="37">
        <v>0</v>
      </c>
      <c r="H70" s="37">
        <v>2500</v>
      </c>
      <c r="I70" s="37">
        <v>0</v>
      </c>
      <c r="J70" s="37">
        <v>0</v>
      </c>
      <c r="K70" s="37"/>
      <c r="L70" s="70">
        <v>20050907</v>
      </c>
      <c r="N70" s="72"/>
      <c r="O70" s="72"/>
    </row>
    <row r="71" spans="1:15" ht="15">
      <c r="A71" s="7">
        <v>41</v>
      </c>
      <c r="B71" s="17" t="s">
        <v>993</v>
      </c>
      <c r="C71" s="18" t="s">
        <v>994</v>
      </c>
      <c r="D71" s="17" t="s">
        <v>941</v>
      </c>
      <c r="E71" s="18" t="s">
        <v>995</v>
      </c>
      <c r="F71" s="52">
        <f t="shared" si="2"/>
        <v>791054</v>
      </c>
      <c r="G71" s="37">
        <v>752500</v>
      </c>
      <c r="H71" s="37">
        <v>38554</v>
      </c>
      <c r="I71" s="37">
        <v>0</v>
      </c>
      <c r="J71" s="37">
        <v>0</v>
      </c>
      <c r="K71" s="37"/>
      <c r="L71" s="70">
        <v>20050914</v>
      </c>
      <c r="N71" s="72"/>
      <c r="O71" s="72"/>
    </row>
    <row r="72" spans="1:15" ht="15">
      <c r="A72" s="7">
        <v>42</v>
      </c>
      <c r="B72" s="17" t="s">
        <v>996</v>
      </c>
      <c r="C72" s="18" t="s">
        <v>997</v>
      </c>
      <c r="D72" s="17" t="s">
        <v>941</v>
      </c>
      <c r="E72" s="18" t="s">
        <v>998</v>
      </c>
      <c r="F72" s="52">
        <f t="shared" si="2"/>
        <v>5322961</v>
      </c>
      <c r="G72" s="37">
        <v>1506800</v>
      </c>
      <c r="H72" s="37">
        <v>2344327</v>
      </c>
      <c r="I72" s="37">
        <v>0</v>
      </c>
      <c r="J72" s="37">
        <v>1471834</v>
      </c>
      <c r="K72" s="37"/>
      <c r="L72" s="70">
        <v>20050907</v>
      </c>
      <c r="N72" s="72"/>
      <c r="O72" s="72"/>
    </row>
    <row r="73" spans="1:15" ht="15">
      <c r="A73" s="7">
        <v>43</v>
      </c>
      <c r="B73" s="17" t="s">
        <v>999</v>
      </c>
      <c r="C73" s="18" t="s">
        <v>1000</v>
      </c>
      <c r="D73" s="17" t="s">
        <v>941</v>
      </c>
      <c r="E73" s="18" t="s">
        <v>1001</v>
      </c>
      <c r="F73" s="52">
        <f t="shared" si="2"/>
        <v>2279495</v>
      </c>
      <c r="G73" s="37">
        <v>956000</v>
      </c>
      <c r="H73" s="37">
        <v>1116520</v>
      </c>
      <c r="I73" s="37">
        <v>0</v>
      </c>
      <c r="J73" s="37">
        <v>206975</v>
      </c>
      <c r="K73" s="37"/>
      <c r="L73" s="70">
        <v>20050914</v>
      </c>
      <c r="N73" s="72"/>
      <c r="O73" s="72"/>
    </row>
    <row r="74" spans="1:15" ht="15">
      <c r="A74" s="7">
        <v>44</v>
      </c>
      <c r="B74" s="17" t="s">
        <v>1002</v>
      </c>
      <c r="C74" s="18" t="s">
        <v>1003</v>
      </c>
      <c r="D74" s="17" t="s">
        <v>941</v>
      </c>
      <c r="E74" s="18" t="s">
        <v>1004</v>
      </c>
      <c r="F74" s="52">
        <f t="shared" si="2"/>
        <v>1096036</v>
      </c>
      <c r="G74" s="37">
        <v>121600</v>
      </c>
      <c r="H74" s="37">
        <v>909156</v>
      </c>
      <c r="I74" s="37">
        <v>36000</v>
      </c>
      <c r="J74" s="37">
        <v>29280</v>
      </c>
      <c r="K74" s="37"/>
      <c r="L74" s="70">
        <v>20051007</v>
      </c>
      <c r="N74" s="72"/>
      <c r="O74" s="72"/>
    </row>
    <row r="75" spans="1:15" ht="15">
      <c r="A75" s="7">
        <v>45</v>
      </c>
      <c r="B75" s="17" t="s">
        <v>1005</v>
      </c>
      <c r="C75" s="18" t="s">
        <v>1006</v>
      </c>
      <c r="D75" s="17" t="s">
        <v>941</v>
      </c>
      <c r="E75" s="18" t="s">
        <v>1007</v>
      </c>
      <c r="F75" s="52">
        <f t="shared" si="2"/>
        <v>1724401</v>
      </c>
      <c r="G75" s="37">
        <v>150</v>
      </c>
      <c r="H75" s="37">
        <v>1653671</v>
      </c>
      <c r="I75" s="37">
        <v>0</v>
      </c>
      <c r="J75" s="37">
        <v>70580</v>
      </c>
      <c r="K75" s="37"/>
      <c r="L75" s="70">
        <v>20050914</v>
      </c>
      <c r="N75" s="72"/>
      <c r="O75" s="72"/>
    </row>
    <row r="76" spans="1:15" ht="15">
      <c r="A76" s="7">
        <v>46</v>
      </c>
      <c r="B76" s="17" t="s">
        <v>1008</v>
      </c>
      <c r="C76" s="18" t="s">
        <v>1009</v>
      </c>
      <c r="D76" s="17" t="s">
        <v>941</v>
      </c>
      <c r="E76" s="18" t="s">
        <v>1010</v>
      </c>
      <c r="F76" s="52">
        <f t="shared" si="2"/>
        <v>3074380</v>
      </c>
      <c r="G76" s="37">
        <v>121500</v>
      </c>
      <c r="H76" s="37">
        <v>826643</v>
      </c>
      <c r="I76" s="37">
        <v>500000</v>
      </c>
      <c r="J76" s="37">
        <v>1626237</v>
      </c>
      <c r="K76" s="37"/>
      <c r="L76" s="70">
        <v>20050907</v>
      </c>
      <c r="N76" s="72"/>
      <c r="O76" s="72"/>
    </row>
    <row r="77" spans="1:15" ht="15">
      <c r="A77" s="7">
        <v>47</v>
      </c>
      <c r="B77" s="17" t="s">
        <v>1011</v>
      </c>
      <c r="C77" s="18" t="s">
        <v>1012</v>
      </c>
      <c r="D77" s="17" t="s">
        <v>941</v>
      </c>
      <c r="E77" s="18" t="s">
        <v>1013</v>
      </c>
      <c r="F77" s="71" t="s">
        <v>623</v>
      </c>
      <c r="G77" s="71" t="s">
        <v>623</v>
      </c>
      <c r="H77" s="71" t="s">
        <v>623</v>
      </c>
      <c r="I77" s="71" t="s">
        <v>623</v>
      </c>
      <c r="J77" s="71" t="s">
        <v>623</v>
      </c>
      <c r="K77" s="37"/>
      <c r="L77" s="71" t="s">
        <v>623</v>
      </c>
      <c r="N77" s="72"/>
      <c r="O77" s="72"/>
    </row>
    <row r="78" spans="1:15" ht="15">
      <c r="A78" s="7">
        <v>48</v>
      </c>
      <c r="B78" s="17" t="s">
        <v>1014</v>
      </c>
      <c r="C78" s="18" t="s">
        <v>1015</v>
      </c>
      <c r="D78" s="17" t="s">
        <v>941</v>
      </c>
      <c r="E78" s="18" t="s">
        <v>1016</v>
      </c>
      <c r="F78" s="52">
        <f aca="true" t="shared" si="3" ref="F78:F115">G78+H78+I78+J78</f>
        <v>2604974</v>
      </c>
      <c r="G78" s="37">
        <v>0</v>
      </c>
      <c r="H78" s="37">
        <v>2532672</v>
      </c>
      <c r="I78" s="37">
        <v>0</v>
      </c>
      <c r="J78" s="37">
        <v>72302</v>
      </c>
      <c r="K78" s="37"/>
      <c r="L78" s="70">
        <v>20050914</v>
      </c>
      <c r="N78" s="72"/>
      <c r="O78" s="72"/>
    </row>
    <row r="79" spans="1:15" ht="15">
      <c r="A79" s="7">
        <v>49</v>
      </c>
      <c r="B79" s="17" t="s">
        <v>1017</v>
      </c>
      <c r="C79" s="18" t="s">
        <v>1018</v>
      </c>
      <c r="D79" s="17" t="s">
        <v>941</v>
      </c>
      <c r="E79" s="18" t="s">
        <v>1019</v>
      </c>
      <c r="F79" s="52">
        <f t="shared" si="3"/>
        <v>282511</v>
      </c>
      <c r="G79" s="37">
        <v>0</v>
      </c>
      <c r="H79" s="37">
        <v>262511</v>
      </c>
      <c r="I79" s="37">
        <v>0</v>
      </c>
      <c r="J79" s="37">
        <v>20000</v>
      </c>
      <c r="K79" s="37"/>
      <c r="L79" s="70">
        <v>20050907</v>
      </c>
      <c r="N79" s="72"/>
      <c r="O79" s="72"/>
    </row>
    <row r="80" spans="1:15" ht="15">
      <c r="A80" s="7">
        <v>50</v>
      </c>
      <c r="B80" s="17" t="s">
        <v>1020</v>
      </c>
      <c r="C80" s="18" t="s">
        <v>1021</v>
      </c>
      <c r="D80" s="17" t="s">
        <v>941</v>
      </c>
      <c r="E80" s="18" t="s">
        <v>1022</v>
      </c>
      <c r="F80" s="52">
        <f t="shared" si="3"/>
        <v>1474978</v>
      </c>
      <c r="G80" s="37">
        <v>250</v>
      </c>
      <c r="H80" s="37">
        <v>855827</v>
      </c>
      <c r="I80" s="37">
        <v>583000</v>
      </c>
      <c r="J80" s="37">
        <v>35901</v>
      </c>
      <c r="K80" s="37"/>
      <c r="L80" s="70">
        <v>20050907</v>
      </c>
      <c r="N80" s="72"/>
      <c r="O80" s="72"/>
    </row>
    <row r="81" spans="1:15" ht="15">
      <c r="A81" s="7">
        <v>51</v>
      </c>
      <c r="B81" s="17" t="s">
        <v>1023</v>
      </c>
      <c r="C81" s="18" t="s">
        <v>1024</v>
      </c>
      <c r="D81" s="17" t="s">
        <v>941</v>
      </c>
      <c r="E81" s="18" t="s">
        <v>1025</v>
      </c>
      <c r="F81" s="52">
        <f t="shared" si="3"/>
        <v>511449</v>
      </c>
      <c r="G81" s="37">
        <v>200</v>
      </c>
      <c r="H81" s="37">
        <v>376149</v>
      </c>
      <c r="I81" s="37">
        <v>0</v>
      </c>
      <c r="J81" s="37">
        <v>135100</v>
      </c>
      <c r="K81" s="37"/>
      <c r="L81" s="70">
        <v>20050907</v>
      </c>
      <c r="N81" s="72"/>
      <c r="O81" s="72"/>
    </row>
    <row r="82" spans="1:15" ht="15">
      <c r="A82" s="7">
        <v>52</v>
      </c>
      <c r="B82" s="17" t="s">
        <v>1026</v>
      </c>
      <c r="C82" s="18" t="s">
        <v>1027</v>
      </c>
      <c r="D82" s="17" t="s">
        <v>941</v>
      </c>
      <c r="E82" s="18" t="s">
        <v>1028</v>
      </c>
      <c r="F82" s="52">
        <f t="shared" si="3"/>
        <v>344683</v>
      </c>
      <c r="G82" s="37">
        <v>0</v>
      </c>
      <c r="H82" s="37">
        <v>294033</v>
      </c>
      <c r="I82" s="37">
        <v>0</v>
      </c>
      <c r="J82" s="37">
        <v>50650</v>
      </c>
      <c r="K82" s="37"/>
      <c r="L82" s="70">
        <v>20050907</v>
      </c>
      <c r="N82" s="72"/>
      <c r="O82" s="72"/>
    </row>
    <row r="83" spans="1:15" ht="15">
      <c r="A83" s="7">
        <v>53</v>
      </c>
      <c r="B83" s="17" t="s">
        <v>1029</v>
      </c>
      <c r="C83" s="18" t="s">
        <v>1030</v>
      </c>
      <c r="D83" s="17" t="s">
        <v>941</v>
      </c>
      <c r="E83" s="18" t="s">
        <v>1031</v>
      </c>
      <c r="F83" s="52">
        <f t="shared" si="3"/>
        <v>233300</v>
      </c>
      <c r="G83" s="37">
        <v>0</v>
      </c>
      <c r="H83" s="37">
        <v>171960</v>
      </c>
      <c r="I83" s="37">
        <v>0</v>
      </c>
      <c r="J83" s="37">
        <v>61340</v>
      </c>
      <c r="K83" s="49"/>
      <c r="L83" s="70">
        <v>20050907</v>
      </c>
      <c r="N83" s="72"/>
      <c r="O83" s="72"/>
    </row>
    <row r="84" spans="1:15" ht="15">
      <c r="A84" s="7">
        <v>54</v>
      </c>
      <c r="B84" s="17" t="s">
        <v>1032</v>
      </c>
      <c r="C84" s="18" t="s">
        <v>1033</v>
      </c>
      <c r="D84" s="17" t="s">
        <v>941</v>
      </c>
      <c r="E84" s="18" t="s">
        <v>1034</v>
      </c>
      <c r="F84" s="52">
        <f t="shared" si="3"/>
        <v>759565</v>
      </c>
      <c r="G84" s="37">
        <v>322601</v>
      </c>
      <c r="H84" s="37">
        <v>321097</v>
      </c>
      <c r="I84" s="37">
        <v>0</v>
      </c>
      <c r="J84" s="37">
        <v>115867</v>
      </c>
      <c r="K84" s="37"/>
      <c r="L84" s="70">
        <v>20050907</v>
      </c>
      <c r="N84" s="72"/>
      <c r="O84" s="72"/>
    </row>
    <row r="85" spans="1:15" ht="15">
      <c r="A85" s="7">
        <v>55</v>
      </c>
      <c r="B85" s="17" t="s">
        <v>1035</v>
      </c>
      <c r="C85" s="18" t="s">
        <v>1036</v>
      </c>
      <c r="D85" s="17" t="s">
        <v>941</v>
      </c>
      <c r="E85" s="18" t="s">
        <v>1037</v>
      </c>
      <c r="F85" s="52">
        <f t="shared" si="3"/>
        <v>28929684</v>
      </c>
      <c r="G85" s="37">
        <v>17535987</v>
      </c>
      <c r="H85" s="37">
        <v>1071294</v>
      </c>
      <c r="I85" s="37">
        <v>9445193</v>
      </c>
      <c r="J85" s="37">
        <v>877210</v>
      </c>
      <c r="K85" s="37"/>
      <c r="L85" s="70">
        <v>20050907</v>
      </c>
      <c r="N85" s="72"/>
      <c r="O85" s="72"/>
    </row>
    <row r="86" spans="1:15" ht="15">
      <c r="A86" s="7">
        <v>56</v>
      </c>
      <c r="B86" s="17" t="s">
        <v>1038</v>
      </c>
      <c r="C86" s="18" t="s">
        <v>1039</v>
      </c>
      <c r="D86" s="17" t="s">
        <v>941</v>
      </c>
      <c r="E86" s="18" t="s">
        <v>1040</v>
      </c>
      <c r="F86" s="52">
        <f t="shared" si="3"/>
        <v>4442944</v>
      </c>
      <c r="G86" s="37">
        <v>1647754</v>
      </c>
      <c r="H86" s="37">
        <v>1123561</v>
      </c>
      <c r="I86" s="37">
        <v>225353</v>
      </c>
      <c r="J86" s="37">
        <v>1446276</v>
      </c>
      <c r="K86" s="37"/>
      <c r="L86" s="70">
        <v>20050914</v>
      </c>
      <c r="N86" s="72"/>
      <c r="O86" s="72"/>
    </row>
    <row r="87" spans="1:15" ht="15">
      <c r="A87" s="7">
        <v>57</v>
      </c>
      <c r="B87" s="17" t="s">
        <v>1041</v>
      </c>
      <c r="C87" s="18" t="s">
        <v>1042</v>
      </c>
      <c r="D87" s="17" t="s">
        <v>941</v>
      </c>
      <c r="E87" s="18" t="s">
        <v>1043</v>
      </c>
      <c r="F87" s="52">
        <f t="shared" si="3"/>
        <v>533576</v>
      </c>
      <c r="G87" s="37">
        <v>0</v>
      </c>
      <c r="H87" s="37">
        <v>406453</v>
      </c>
      <c r="I87" s="37">
        <v>0</v>
      </c>
      <c r="J87" s="37">
        <v>127123</v>
      </c>
      <c r="K87" s="37"/>
      <c r="L87" s="70">
        <v>20050907</v>
      </c>
      <c r="N87" s="72"/>
      <c r="O87" s="72"/>
    </row>
    <row r="88" spans="1:15" ht="15">
      <c r="A88" s="7">
        <v>58</v>
      </c>
      <c r="B88" s="17" t="s">
        <v>1044</v>
      </c>
      <c r="C88" s="18" t="s">
        <v>1045</v>
      </c>
      <c r="D88" s="17" t="s">
        <v>941</v>
      </c>
      <c r="E88" s="18" t="s">
        <v>1046</v>
      </c>
      <c r="F88" s="52">
        <f t="shared" si="3"/>
        <v>774661</v>
      </c>
      <c r="G88" s="37">
        <v>0</v>
      </c>
      <c r="H88" s="37">
        <v>455610</v>
      </c>
      <c r="I88" s="37">
        <v>0</v>
      </c>
      <c r="J88" s="37">
        <v>319051</v>
      </c>
      <c r="K88" s="37"/>
      <c r="L88" s="70">
        <v>20050907</v>
      </c>
      <c r="N88" s="72"/>
      <c r="O88" s="72"/>
    </row>
    <row r="89" spans="1:15" ht="15">
      <c r="A89" s="7">
        <v>59</v>
      </c>
      <c r="B89" s="17" t="s">
        <v>1047</v>
      </c>
      <c r="C89" s="18" t="s">
        <v>1048</v>
      </c>
      <c r="D89" s="17" t="s">
        <v>941</v>
      </c>
      <c r="E89" s="18" t="s">
        <v>1049</v>
      </c>
      <c r="F89" s="52">
        <f t="shared" si="3"/>
        <v>1076469</v>
      </c>
      <c r="G89" s="37">
        <v>382000</v>
      </c>
      <c r="H89" s="37">
        <v>634669</v>
      </c>
      <c r="I89" s="37">
        <v>0</v>
      </c>
      <c r="J89" s="37">
        <v>59800</v>
      </c>
      <c r="K89" s="37"/>
      <c r="L89" s="70">
        <v>20050907</v>
      </c>
      <c r="N89" s="72"/>
      <c r="O89" s="72"/>
    </row>
    <row r="90" spans="1:15" ht="15">
      <c r="A90" s="7">
        <v>60</v>
      </c>
      <c r="B90" s="17" t="s">
        <v>1050</v>
      </c>
      <c r="C90" s="18" t="s">
        <v>1051</v>
      </c>
      <c r="D90" s="17" t="s">
        <v>941</v>
      </c>
      <c r="E90" s="18" t="s">
        <v>1052</v>
      </c>
      <c r="F90" s="52">
        <f t="shared" si="3"/>
        <v>70799</v>
      </c>
      <c r="G90" s="37">
        <v>0</v>
      </c>
      <c r="H90" s="37">
        <v>26699</v>
      </c>
      <c r="I90" s="37">
        <v>0</v>
      </c>
      <c r="J90" s="37">
        <v>44100</v>
      </c>
      <c r="K90" s="37"/>
      <c r="L90" s="70">
        <v>20051007</v>
      </c>
      <c r="N90" s="72"/>
      <c r="O90" s="72"/>
    </row>
    <row r="91" spans="1:15" ht="15">
      <c r="A91" s="7">
        <v>61</v>
      </c>
      <c r="B91" s="17" t="s">
        <v>1053</v>
      </c>
      <c r="C91" s="18" t="s">
        <v>1054</v>
      </c>
      <c r="D91" s="17" t="s">
        <v>941</v>
      </c>
      <c r="E91" s="18" t="s">
        <v>1055</v>
      </c>
      <c r="F91" s="52">
        <f t="shared" si="3"/>
        <v>1448926</v>
      </c>
      <c r="G91" s="37">
        <v>296450</v>
      </c>
      <c r="H91" s="37">
        <v>1112685</v>
      </c>
      <c r="I91" s="37">
        <v>0</v>
      </c>
      <c r="J91" s="37">
        <v>39791</v>
      </c>
      <c r="K91" s="37"/>
      <c r="L91" s="70">
        <v>20051007</v>
      </c>
      <c r="N91" s="72"/>
      <c r="O91" s="72"/>
    </row>
    <row r="92" spans="1:15" ht="15">
      <c r="A92" s="7">
        <v>62</v>
      </c>
      <c r="B92" s="17" t="s">
        <v>1056</v>
      </c>
      <c r="C92" s="18" t="s">
        <v>1057</v>
      </c>
      <c r="D92" s="17" t="s">
        <v>941</v>
      </c>
      <c r="E92" s="18" t="s">
        <v>1058</v>
      </c>
      <c r="F92" s="52">
        <f t="shared" si="3"/>
        <v>591978</v>
      </c>
      <c r="G92" s="37">
        <v>0</v>
      </c>
      <c r="H92" s="37">
        <v>569338</v>
      </c>
      <c r="I92" s="37">
        <v>0</v>
      </c>
      <c r="J92" s="37">
        <v>22640</v>
      </c>
      <c r="K92" s="37"/>
      <c r="L92" s="70">
        <v>20050907</v>
      </c>
      <c r="N92" s="72"/>
      <c r="O92" s="72"/>
    </row>
    <row r="93" spans="1:15" ht="15">
      <c r="A93" s="7">
        <v>63</v>
      </c>
      <c r="B93" s="17" t="s">
        <v>1059</v>
      </c>
      <c r="C93" s="18" t="s">
        <v>1060</v>
      </c>
      <c r="D93" s="17" t="s">
        <v>941</v>
      </c>
      <c r="E93" s="18" t="s">
        <v>1061</v>
      </c>
      <c r="F93" s="52">
        <f t="shared" si="3"/>
        <v>647861</v>
      </c>
      <c r="G93" s="37">
        <v>500</v>
      </c>
      <c r="H93" s="37">
        <v>96949</v>
      </c>
      <c r="I93" s="37">
        <v>0</v>
      </c>
      <c r="J93" s="37">
        <v>550412</v>
      </c>
      <c r="K93" s="37"/>
      <c r="L93" s="70">
        <v>20050907</v>
      </c>
      <c r="N93" s="72"/>
      <c r="O93" s="72"/>
    </row>
    <row r="94" spans="1:15" ht="15">
      <c r="A94" s="7">
        <v>64</v>
      </c>
      <c r="B94" s="17" t="s">
        <v>1062</v>
      </c>
      <c r="C94" s="18" t="s">
        <v>1063</v>
      </c>
      <c r="D94" s="17" t="s">
        <v>941</v>
      </c>
      <c r="E94" s="18" t="s">
        <v>1064</v>
      </c>
      <c r="F94" s="52">
        <f t="shared" si="3"/>
        <v>4265138</v>
      </c>
      <c r="G94" s="37">
        <v>363500</v>
      </c>
      <c r="H94" s="37">
        <v>270835</v>
      </c>
      <c r="I94" s="37">
        <v>3442000</v>
      </c>
      <c r="J94" s="37">
        <v>188803</v>
      </c>
      <c r="K94" s="37"/>
      <c r="L94" s="70">
        <v>20050907</v>
      </c>
      <c r="N94" s="72"/>
      <c r="O94" s="72"/>
    </row>
    <row r="95" spans="1:15" ht="15">
      <c r="A95" s="7">
        <v>65</v>
      </c>
      <c r="B95" s="17" t="s">
        <v>1065</v>
      </c>
      <c r="C95" s="18" t="s">
        <v>1066</v>
      </c>
      <c r="D95" s="17" t="s">
        <v>941</v>
      </c>
      <c r="E95" s="18" t="s">
        <v>1068</v>
      </c>
      <c r="F95" s="52">
        <f t="shared" si="3"/>
        <v>1290296</v>
      </c>
      <c r="G95" s="37">
        <v>0</v>
      </c>
      <c r="H95" s="37">
        <v>1290296</v>
      </c>
      <c r="I95" s="37">
        <v>0</v>
      </c>
      <c r="J95" s="37">
        <v>0</v>
      </c>
      <c r="K95" s="37"/>
      <c r="L95" s="70">
        <v>20050914</v>
      </c>
      <c r="N95" s="72"/>
      <c r="O95" s="72"/>
    </row>
    <row r="96" spans="1:15" ht="15">
      <c r="A96" s="7">
        <v>66</v>
      </c>
      <c r="B96" s="17" t="s">
        <v>1069</v>
      </c>
      <c r="C96" s="18" t="s">
        <v>1070</v>
      </c>
      <c r="D96" s="17" t="s">
        <v>941</v>
      </c>
      <c r="E96" s="18" t="s">
        <v>1071</v>
      </c>
      <c r="F96" s="52">
        <f t="shared" si="3"/>
        <v>893717</v>
      </c>
      <c r="G96" s="37">
        <v>231100</v>
      </c>
      <c r="H96" s="37">
        <v>654617</v>
      </c>
      <c r="I96" s="37">
        <v>0</v>
      </c>
      <c r="J96" s="37">
        <v>8000</v>
      </c>
      <c r="K96" s="37"/>
      <c r="L96" s="70">
        <v>20050914</v>
      </c>
      <c r="N96" s="72"/>
      <c r="O96" s="72"/>
    </row>
    <row r="97" spans="1:15" ht="15">
      <c r="A97" s="7">
        <v>67</v>
      </c>
      <c r="B97" s="17" t="s">
        <v>1072</v>
      </c>
      <c r="C97" s="18" t="s">
        <v>1073</v>
      </c>
      <c r="D97" s="17" t="s">
        <v>941</v>
      </c>
      <c r="E97" s="18" t="s">
        <v>1074</v>
      </c>
      <c r="F97" s="52">
        <f t="shared" si="3"/>
        <v>23180372</v>
      </c>
      <c r="G97" s="37">
        <v>0</v>
      </c>
      <c r="H97" s="37">
        <v>1096409</v>
      </c>
      <c r="I97" s="37">
        <v>0</v>
      </c>
      <c r="J97" s="37">
        <v>22083963</v>
      </c>
      <c r="K97" s="37"/>
      <c r="L97" s="70">
        <v>20050907</v>
      </c>
      <c r="N97" s="72"/>
      <c r="O97" s="72"/>
    </row>
    <row r="98" spans="1:15" ht="15">
      <c r="A98" s="7">
        <v>68</v>
      </c>
      <c r="B98" s="17" t="s">
        <v>1075</v>
      </c>
      <c r="C98" s="18" t="s">
        <v>1076</v>
      </c>
      <c r="D98" s="17" t="s">
        <v>941</v>
      </c>
      <c r="E98" s="18" t="s">
        <v>1077</v>
      </c>
      <c r="F98" s="52">
        <f t="shared" si="3"/>
        <v>3664037</v>
      </c>
      <c r="G98" s="37">
        <v>3500100</v>
      </c>
      <c r="H98" s="37">
        <v>71637</v>
      </c>
      <c r="I98" s="37">
        <v>0</v>
      </c>
      <c r="J98" s="37">
        <v>92300</v>
      </c>
      <c r="K98" s="37"/>
      <c r="L98" s="70">
        <v>20050914</v>
      </c>
      <c r="N98" s="72"/>
      <c r="O98" s="72"/>
    </row>
    <row r="99" spans="1:15" ht="15">
      <c r="A99" s="7">
        <v>69</v>
      </c>
      <c r="B99" s="17" t="s">
        <v>1078</v>
      </c>
      <c r="C99" s="18" t="s">
        <v>1079</v>
      </c>
      <c r="D99" s="17" t="s">
        <v>941</v>
      </c>
      <c r="E99" s="18" t="s">
        <v>1080</v>
      </c>
      <c r="F99" s="52">
        <f t="shared" si="3"/>
        <v>17399320</v>
      </c>
      <c r="G99" s="37">
        <v>1887040</v>
      </c>
      <c r="H99" s="37">
        <v>1610143</v>
      </c>
      <c r="I99" s="37">
        <v>1000</v>
      </c>
      <c r="J99" s="37">
        <v>13901137</v>
      </c>
      <c r="K99" s="37"/>
      <c r="L99" s="70">
        <v>20050907</v>
      </c>
      <c r="N99" s="72"/>
      <c r="O99" s="72"/>
    </row>
    <row r="100" spans="1:15" ht="15">
      <c r="A100" s="7">
        <v>70</v>
      </c>
      <c r="B100" s="17" t="s">
        <v>1081</v>
      </c>
      <c r="C100" s="18" t="s">
        <v>1082</v>
      </c>
      <c r="D100" s="17" t="s">
        <v>941</v>
      </c>
      <c r="E100" s="18" t="s">
        <v>1083</v>
      </c>
      <c r="F100" s="52">
        <f t="shared" si="3"/>
        <v>964349</v>
      </c>
      <c r="G100" s="37">
        <v>750</v>
      </c>
      <c r="H100" s="37">
        <v>772714</v>
      </c>
      <c r="I100" s="37">
        <v>0</v>
      </c>
      <c r="J100" s="37">
        <v>190885</v>
      </c>
      <c r="K100" s="37"/>
      <c r="L100" s="70">
        <v>20051007</v>
      </c>
      <c r="N100" s="72"/>
      <c r="O100" s="72"/>
    </row>
    <row r="101" spans="1:15" ht="15">
      <c r="A101" s="7">
        <v>71</v>
      </c>
      <c r="B101" s="17" t="s">
        <v>1084</v>
      </c>
      <c r="C101" s="18" t="s">
        <v>1085</v>
      </c>
      <c r="D101" s="17" t="s">
        <v>941</v>
      </c>
      <c r="E101" s="18" t="s">
        <v>1086</v>
      </c>
      <c r="F101" s="52">
        <f t="shared" si="3"/>
        <v>2118600</v>
      </c>
      <c r="G101" s="37">
        <v>0</v>
      </c>
      <c r="H101" s="37">
        <v>1238145</v>
      </c>
      <c r="I101" s="37">
        <v>16000</v>
      </c>
      <c r="J101" s="37">
        <v>864455</v>
      </c>
      <c r="K101" s="37"/>
      <c r="L101" s="70">
        <v>20051007</v>
      </c>
      <c r="N101" s="72"/>
      <c r="O101" s="72"/>
    </row>
    <row r="102" spans="1:15" ht="15">
      <c r="A102" s="7">
        <v>72</v>
      </c>
      <c r="B102" s="17" t="s">
        <v>1087</v>
      </c>
      <c r="C102" s="18" t="s">
        <v>1088</v>
      </c>
      <c r="D102" s="17" t="s">
        <v>941</v>
      </c>
      <c r="E102" s="18" t="s">
        <v>1089</v>
      </c>
      <c r="F102" s="52">
        <f t="shared" si="3"/>
        <v>1045658</v>
      </c>
      <c r="G102" s="37">
        <v>384700</v>
      </c>
      <c r="H102" s="37">
        <v>393544</v>
      </c>
      <c r="I102" s="37">
        <v>0</v>
      </c>
      <c r="J102" s="37">
        <v>267414</v>
      </c>
      <c r="K102" s="37"/>
      <c r="L102" s="70">
        <v>20050907</v>
      </c>
      <c r="N102" s="72"/>
      <c r="O102" s="72"/>
    </row>
    <row r="103" spans="1:15" ht="15">
      <c r="A103" s="7">
        <v>73</v>
      </c>
      <c r="B103" s="17" t="s">
        <v>1090</v>
      </c>
      <c r="C103" s="18" t="s">
        <v>1091</v>
      </c>
      <c r="D103" s="17" t="s">
        <v>941</v>
      </c>
      <c r="E103" s="18" t="s">
        <v>1092</v>
      </c>
      <c r="F103" s="52">
        <f t="shared" si="3"/>
        <v>464024</v>
      </c>
      <c r="G103" s="37">
        <v>0</v>
      </c>
      <c r="H103" s="37">
        <v>380099</v>
      </c>
      <c r="I103" s="37">
        <v>0</v>
      </c>
      <c r="J103" s="37">
        <v>83925</v>
      </c>
      <c r="K103" s="37"/>
      <c r="L103" s="70">
        <v>20050907</v>
      </c>
      <c r="N103" s="72"/>
      <c r="O103" s="72"/>
    </row>
    <row r="104" spans="1:15" ht="15">
      <c r="A104" s="7">
        <v>74</v>
      </c>
      <c r="B104" s="17" t="s">
        <v>1093</v>
      </c>
      <c r="C104" s="18" t="s">
        <v>1094</v>
      </c>
      <c r="D104" s="17" t="s">
        <v>941</v>
      </c>
      <c r="E104" s="18" t="s">
        <v>1095</v>
      </c>
      <c r="F104" s="52">
        <f t="shared" si="3"/>
        <v>4133063</v>
      </c>
      <c r="G104" s="37">
        <v>256050</v>
      </c>
      <c r="H104" s="37">
        <v>2113899</v>
      </c>
      <c r="I104" s="37">
        <v>20000</v>
      </c>
      <c r="J104" s="37">
        <v>1743114</v>
      </c>
      <c r="K104" s="37"/>
      <c r="L104" s="70">
        <v>20050907</v>
      </c>
      <c r="N104" s="72"/>
      <c r="O104" s="72"/>
    </row>
    <row r="105" spans="1:15" ht="15">
      <c r="A105" s="7">
        <v>75</v>
      </c>
      <c r="B105" s="17" t="s">
        <v>1096</v>
      </c>
      <c r="C105" s="18" t="s">
        <v>1097</v>
      </c>
      <c r="D105" s="17" t="s">
        <v>941</v>
      </c>
      <c r="E105" s="18" t="s">
        <v>1098</v>
      </c>
      <c r="F105" s="52">
        <f t="shared" si="3"/>
        <v>402538</v>
      </c>
      <c r="G105" s="37">
        <v>0</v>
      </c>
      <c r="H105" s="37">
        <v>263668</v>
      </c>
      <c r="I105" s="37">
        <v>0</v>
      </c>
      <c r="J105" s="37">
        <v>138870</v>
      </c>
      <c r="K105" s="37"/>
      <c r="L105" s="70">
        <v>20050914</v>
      </c>
      <c r="N105" s="72"/>
      <c r="O105" s="72"/>
    </row>
    <row r="106" spans="1:15" ht="15">
      <c r="A106" s="7">
        <v>76</v>
      </c>
      <c r="B106" s="17" t="s">
        <v>1099</v>
      </c>
      <c r="C106" s="18" t="s">
        <v>1100</v>
      </c>
      <c r="D106" s="17" t="s">
        <v>941</v>
      </c>
      <c r="E106" s="18" t="s">
        <v>1101</v>
      </c>
      <c r="F106" s="52">
        <f t="shared" si="3"/>
        <v>2795737</v>
      </c>
      <c r="G106" s="37">
        <v>1276400</v>
      </c>
      <c r="H106" s="37">
        <v>1519287</v>
      </c>
      <c r="I106" s="37">
        <v>0</v>
      </c>
      <c r="J106" s="37">
        <v>50</v>
      </c>
      <c r="K106" s="37"/>
      <c r="L106" s="70">
        <v>20050907</v>
      </c>
      <c r="N106" s="72"/>
      <c r="O106" s="72"/>
    </row>
    <row r="107" spans="1:15" ht="15">
      <c r="A107" s="7">
        <v>77</v>
      </c>
      <c r="B107" s="17" t="s">
        <v>1102</v>
      </c>
      <c r="C107" s="18" t="s">
        <v>1103</v>
      </c>
      <c r="D107" s="17" t="s">
        <v>941</v>
      </c>
      <c r="E107" s="18" t="s">
        <v>1104</v>
      </c>
      <c r="F107" s="52">
        <f t="shared" si="3"/>
        <v>154400</v>
      </c>
      <c r="G107" s="37">
        <v>0</v>
      </c>
      <c r="H107" s="37">
        <v>122825</v>
      </c>
      <c r="I107" s="37">
        <v>1500</v>
      </c>
      <c r="J107" s="37">
        <v>30075</v>
      </c>
      <c r="K107" s="37"/>
      <c r="L107" s="70">
        <v>20050907</v>
      </c>
      <c r="N107" s="72"/>
      <c r="O107" s="72"/>
    </row>
    <row r="108" spans="1:15" ht="15">
      <c r="A108" s="7">
        <v>78</v>
      </c>
      <c r="B108" s="17" t="s">
        <v>1105</v>
      </c>
      <c r="C108" s="18" t="s">
        <v>1106</v>
      </c>
      <c r="D108" s="17" t="s">
        <v>941</v>
      </c>
      <c r="E108" s="18" t="s">
        <v>1107</v>
      </c>
      <c r="F108" s="52">
        <f t="shared" si="3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70">
        <v>20051007</v>
      </c>
      <c r="N108" s="72"/>
      <c r="O108" s="72"/>
    </row>
    <row r="109" spans="1:15" ht="15">
      <c r="A109" s="7">
        <v>79</v>
      </c>
      <c r="B109" s="17" t="s">
        <v>1108</v>
      </c>
      <c r="C109" s="18" t="s">
        <v>1109</v>
      </c>
      <c r="D109" s="17" t="s">
        <v>941</v>
      </c>
      <c r="E109" s="18" t="s">
        <v>1110</v>
      </c>
      <c r="F109" s="52">
        <f t="shared" si="3"/>
        <v>11594863</v>
      </c>
      <c r="G109" s="37">
        <v>268550</v>
      </c>
      <c r="H109" s="37">
        <v>1387127</v>
      </c>
      <c r="I109" s="37">
        <v>31000</v>
      </c>
      <c r="J109" s="37">
        <v>9908186</v>
      </c>
      <c r="K109" s="37"/>
      <c r="L109" s="70">
        <v>20050907</v>
      </c>
      <c r="N109" s="72"/>
      <c r="O109" s="72"/>
    </row>
    <row r="110" spans="1:15" ht="15">
      <c r="A110" s="7">
        <v>80</v>
      </c>
      <c r="B110" s="17" t="s">
        <v>1111</v>
      </c>
      <c r="C110" s="18" t="s">
        <v>1112</v>
      </c>
      <c r="D110" s="17" t="s">
        <v>941</v>
      </c>
      <c r="E110" s="18" t="s">
        <v>1113</v>
      </c>
      <c r="F110" s="52">
        <f t="shared" si="3"/>
        <v>499291</v>
      </c>
      <c r="G110" s="37">
        <v>0</v>
      </c>
      <c r="H110" s="37">
        <v>453987</v>
      </c>
      <c r="I110" s="37">
        <v>0</v>
      </c>
      <c r="J110" s="37">
        <v>45304</v>
      </c>
      <c r="K110" s="37"/>
      <c r="L110" s="70">
        <v>20051007</v>
      </c>
      <c r="N110" s="72"/>
      <c r="O110" s="72"/>
    </row>
    <row r="111" spans="1:15" ht="15">
      <c r="A111" s="7">
        <v>81</v>
      </c>
      <c r="B111" s="17" t="s">
        <v>1114</v>
      </c>
      <c r="C111" s="18" t="s">
        <v>1115</v>
      </c>
      <c r="D111" s="17" t="s">
        <v>941</v>
      </c>
      <c r="E111" s="18" t="s">
        <v>1116</v>
      </c>
      <c r="F111" s="52">
        <f t="shared" si="3"/>
        <v>6101784</v>
      </c>
      <c r="G111" s="37">
        <v>5631500</v>
      </c>
      <c r="H111" s="37">
        <v>452284</v>
      </c>
      <c r="I111" s="37">
        <v>0</v>
      </c>
      <c r="J111" s="37">
        <v>18000</v>
      </c>
      <c r="K111" s="37"/>
      <c r="L111" s="70">
        <v>20050907</v>
      </c>
      <c r="N111" s="72"/>
      <c r="O111" s="72"/>
    </row>
    <row r="112" spans="1:15" ht="15">
      <c r="A112" s="7">
        <v>82</v>
      </c>
      <c r="B112" s="17" t="s">
        <v>1117</v>
      </c>
      <c r="C112" s="18" t="s">
        <v>1118</v>
      </c>
      <c r="D112" s="17" t="s">
        <v>941</v>
      </c>
      <c r="E112" s="18" t="s">
        <v>565</v>
      </c>
      <c r="F112" s="52">
        <f t="shared" si="3"/>
        <v>479007</v>
      </c>
      <c r="G112" s="37">
        <v>0</v>
      </c>
      <c r="H112" s="37">
        <v>39370</v>
      </c>
      <c r="I112" s="37">
        <v>0</v>
      </c>
      <c r="J112" s="37">
        <v>439637</v>
      </c>
      <c r="K112" s="37"/>
      <c r="L112" s="70">
        <v>20050914</v>
      </c>
      <c r="N112" s="72"/>
      <c r="O112" s="72"/>
    </row>
    <row r="113" spans="1:15" ht="15">
      <c r="A113" s="7">
        <v>83</v>
      </c>
      <c r="B113" s="17" t="s">
        <v>1119</v>
      </c>
      <c r="C113" s="18" t="s">
        <v>1120</v>
      </c>
      <c r="D113" s="17" t="s">
        <v>941</v>
      </c>
      <c r="E113" s="18" t="s">
        <v>1121</v>
      </c>
      <c r="F113" s="52">
        <f t="shared" si="3"/>
        <v>3427057</v>
      </c>
      <c r="G113" s="37">
        <v>2000</v>
      </c>
      <c r="H113" s="37">
        <v>2016382</v>
      </c>
      <c r="I113" s="37">
        <v>881000</v>
      </c>
      <c r="J113" s="37">
        <v>527675</v>
      </c>
      <c r="K113" s="37"/>
      <c r="L113" s="70">
        <v>20051007</v>
      </c>
      <c r="N113" s="72"/>
      <c r="O113" s="72"/>
    </row>
    <row r="114" spans="1:15" ht="15">
      <c r="A114" s="7">
        <v>84</v>
      </c>
      <c r="B114" s="17" t="s">
        <v>1122</v>
      </c>
      <c r="C114" s="18" t="s">
        <v>1123</v>
      </c>
      <c r="D114" s="17" t="s">
        <v>941</v>
      </c>
      <c r="E114" s="18" t="s">
        <v>1124</v>
      </c>
      <c r="F114" s="52">
        <f t="shared" si="3"/>
        <v>3330493</v>
      </c>
      <c r="G114" s="37">
        <v>1025550</v>
      </c>
      <c r="H114" s="37">
        <v>2047178</v>
      </c>
      <c r="I114" s="37">
        <v>0</v>
      </c>
      <c r="J114" s="37">
        <v>257765</v>
      </c>
      <c r="K114" s="37"/>
      <c r="L114" s="70">
        <v>20050907</v>
      </c>
      <c r="N114" s="72"/>
      <c r="O114" s="72"/>
    </row>
    <row r="115" spans="1:15" ht="15">
      <c r="A115" s="7">
        <v>85</v>
      </c>
      <c r="B115" s="17" t="s">
        <v>1125</v>
      </c>
      <c r="C115" s="18" t="s">
        <v>1126</v>
      </c>
      <c r="D115" s="17" t="s">
        <v>941</v>
      </c>
      <c r="E115" s="18" t="s">
        <v>1127</v>
      </c>
      <c r="F115" s="52">
        <f t="shared" si="3"/>
        <v>995523</v>
      </c>
      <c r="G115" s="37">
        <v>0</v>
      </c>
      <c r="H115" s="37">
        <v>0</v>
      </c>
      <c r="I115" s="37">
        <v>0</v>
      </c>
      <c r="J115" s="37">
        <v>995523</v>
      </c>
      <c r="K115" s="37"/>
      <c r="L115" s="70">
        <v>20050907</v>
      </c>
      <c r="N115" s="72"/>
      <c r="O115" s="72"/>
    </row>
    <row r="116" spans="1:15" ht="15">
      <c r="A116" s="7">
        <v>86</v>
      </c>
      <c r="B116" s="17" t="s">
        <v>1128</v>
      </c>
      <c r="C116" s="18" t="s">
        <v>1129</v>
      </c>
      <c r="D116" s="17" t="s">
        <v>941</v>
      </c>
      <c r="E116" s="18" t="s">
        <v>1130</v>
      </c>
      <c r="F116" s="52">
        <f aca="true" t="shared" si="4" ref="F116:F127">G116+H116+I116+J116</f>
        <v>2857875</v>
      </c>
      <c r="G116" s="37">
        <v>565001</v>
      </c>
      <c r="H116" s="37">
        <v>2290874</v>
      </c>
      <c r="I116" s="37">
        <v>0</v>
      </c>
      <c r="J116" s="37">
        <v>2000</v>
      </c>
      <c r="K116" s="37"/>
      <c r="L116" s="70">
        <v>20050907</v>
      </c>
      <c r="N116" s="72"/>
      <c r="O116" s="72"/>
    </row>
    <row r="117" spans="1:15" ht="15">
      <c r="A117" s="7">
        <v>87</v>
      </c>
      <c r="B117" s="17" t="s">
        <v>1131</v>
      </c>
      <c r="C117" s="18" t="s">
        <v>1132</v>
      </c>
      <c r="D117" s="17" t="s">
        <v>941</v>
      </c>
      <c r="E117" s="18" t="s">
        <v>1133</v>
      </c>
      <c r="F117" s="52">
        <f t="shared" si="4"/>
        <v>445786</v>
      </c>
      <c r="G117" s="37">
        <v>13000</v>
      </c>
      <c r="H117" s="37">
        <v>372536</v>
      </c>
      <c r="I117" s="37">
        <v>0</v>
      </c>
      <c r="J117" s="37">
        <v>60250</v>
      </c>
      <c r="K117" s="37"/>
      <c r="L117" s="70">
        <v>20050907</v>
      </c>
      <c r="N117" s="72"/>
      <c r="O117" s="72"/>
    </row>
    <row r="118" spans="1:15" ht="15">
      <c r="A118" s="7">
        <v>88</v>
      </c>
      <c r="B118" s="17" t="s">
        <v>1134</v>
      </c>
      <c r="C118" s="18" t="s">
        <v>1135</v>
      </c>
      <c r="D118" s="17" t="s">
        <v>941</v>
      </c>
      <c r="E118" s="18" t="s">
        <v>1136</v>
      </c>
      <c r="F118" s="52">
        <f t="shared" si="4"/>
        <v>655635</v>
      </c>
      <c r="G118" s="37">
        <v>475000</v>
      </c>
      <c r="H118" s="37">
        <v>171475</v>
      </c>
      <c r="I118" s="37">
        <v>0</v>
      </c>
      <c r="J118" s="37">
        <v>9160</v>
      </c>
      <c r="K118" s="37"/>
      <c r="L118" s="70">
        <v>20050907</v>
      </c>
      <c r="N118" s="72"/>
      <c r="O118" s="72"/>
    </row>
    <row r="119" spans="1:15" ht="15">
      <c r="A119" s="7">
        <v>89</v>
      </c>
      <c r="B119" s="17" t="s">
        <v>1137</v>
      </c>
      <c r="C119" s="18" t="s">
        <v>1138</v>
      </c>
      <c r="D119" s="17" t="s">
        <v>941</v>
      </c>
      <c r="E119" s="18" t="s">
        <v>1139</v>
      </c>
      <c r="F119" s="52">
        <f t="shared" si="4"/>
        <v>615128</v>
      </c>
      <c r="G119" s="37">
        <v>0</v>
      </c>
      <c r="H119" s="37">
        <v>615128</v>
      </c>
      <c r="I119" s="37">
        <v>0</v>
      </c>
      <c r="J119" s="37">
        <v>0</v>
      </c>
      <c r="K119" s="37"/>
      <c r="L119" s="70">
        <v>20051007</v>
      </c>
      <c r="N119" s="72"/>
      <c r="O119" s="72"/>
    </row>
    <row r="120" spans="1:15" ht="15">
      <c r="A120" s="7">
        <v>90</v>
      </c>
      <c r="B120" s="17" t="s">
        <v>1140</v>
      </c>
      <c r="C120" s="18" t="s">
        <v>1141</v>
      </c>
      <c r="D120" s="17" t="s">
        <v>941</v>
      </c>
      <c r="E120" s="18" t="s">
        <v>1142</v>
      </c>
      <c r="F120" s="52">
        <f t="shared" si="4"/>
        <v>1134677</v>
      </c>
      <c r="G120" s="37">
        <v>44100</v>
      </c>
      <c r="H120" s="37">
        <v>901462</v>
      </c>
      <c r="I120" s="37">
        <v>0</v>
      </c>
      <c r="J120" s="37">
        <v>189115</v>
      </c>
      <c r="K120" s="37"/>
      <c r="L120" s="70">
        <v>20050907</v>
      </c>
      <c r="N120" s="72"/>
      <c r="O120" s="72"/>
    </row>
    <row r="121" spans="1:15" ht="15">
      <c r="A121" s="7">
        <v>91</v>
      </c>
      <c r="B121" s="17" t="s">
        <v>1143</v>
      </c>
      <c r="C121" s="18" t="s">
        <v>1144</v>
      </c>
      <c r="D121" s="17" t="s">
        <v>941</v>
      </c>
      <c r="E121" s="18" t="s">
        <v>1145</v>
      </c>
      <c r="F121" s="52">
        <f t="shared" si="4"/>
        <v>3224060</v>
      </c>
      <c r="G121" s="37">
        <v>2370300</v>
      </c>
      <c r="H121" s="37">
        <v>524510</v>
      </c>
      <c r="I121" s="37">
        <v>0</v>
      </c>
      <c r="J121" s="37">
        <v>329250</v>
      </c>
      <c r="K121" s="37"/>
      <c r="L121" s="70">
        <v>20050914</v>
      </c>
      <c r="N121" s="72"/>
      <c r="O121" s="72"/>
    </row>
    <row r="122" spans="1:15" ht="15">
      <c r="A122" s="7">
        <v>92</v>
      </c>
      <c r="B122" s="17" t="s">
        <v>1146</v>
      </c>
      <c r="C122" s="18" t="s">
        <v>1147</v>
      </c>
      <c r="D122" s="17" t="s">
        <v>941</v>
      </c>
      <c r="E122" s="18" t="s">
        <v>1148</v>
      </c>
      <c r="F122" s="52">
        <f t="shared" si="4"/>
        <v>341113</v>
      </c>
      <c r="G122" s="37">
        <v>123000</v>
      </c>
      <c r="H122" s="37">
        <v>211813</v>
      </c>
      <c r="I122" s="37">
        <v>0</v>
      </c>
      <c r="J122" s="37">
        <v>6300</v>
      </c>
      <c r="K122" s="37"/>
      <c r="L122" s="70">
        <v>20050907</v>
      </c>
      <c r="N122" s="72"/>
      <c r="O122" s="72"/>
    </row>
    <row r="123" spans="1:15" ht="15">
      <c r="A123" s="7">
        <v>93</v>
      </c>
      <c r="B123" s="17" t="s">
        <v>1149</v>
      </c>
      <c r="C123" s="18" t="s">
        <v>1150</v>
      </c>
      <c r="D123" s="17" t="s">
        <v>941</v>
      </c>
      <c r="E123" s="18" t="s">
        <v>1151</v>
      </c>
      <c r="F123" s="52">
        <f t="shared" si="4"/>
        <v>7088428</v>
      </c>
      <c r="G123" s="37">
        <v>734000</v>
      </c>
      <c r="H123" s="37">
        <v>2399976</v>
      </c>
      <c r="I123" s="37">
        <v>0</v>
      </c>
      <c r="J123" s="37">
        <v>3954452</v>
      </c>
      <c r="K123" s="37"/>
      <c r="L123" s="70">
        <v>20050907</v>
      </c>
      <c r="N123" s="72"/>
      <c r="O123" s="72"/>
    </row>
    <row r="124" spans="1:15" ht="15">
      <c r="A124" s="7">
        <v>94</v>
      </c>
      <c r="B124" s="17" t="s">
        <v>1153</v>
      </c>
      <c r="C124" s="18" t="s">
        <v>1154</v>
      </c>
      <c r="D124" s="17" t="s">
        <v>1152</v>
      </c>
      <c r="E124" s="18" t="s">
        <v>1155</v>
      </c>
      <c r="F124" s="52">
        <f t="shared" si="4"/>
        <v>219040</v>
      </c>
      <c r="G124" s="37">
        <v>200000</v>
      </c>
      <c r="H124" s="37">
        <v>12500</v>
      </c>
      <c r="I124" s="37">
        <v>2520</v>
      </c>
      <c r="J124" s="37">
        <v>4020</v>
      </c>
      <c r="K124" s="49"/>
      <c r="L124" s="70">
        <v>20051007</v>
      </c>
      <c r="N124" s="72"/>
      <c r="O124" s="72"/>
    </row>
    <row r="125" spans="1:15" ht="15">
      <c r="A125" s="7">
        <v>95</v>
      </c>
      <c r="B125" s="17" t="s">
        <v>1156</v>
      </c>
      <c r="C125" s="18" t="s">
        <v>1157</v>
      </c>
      <c r="D125" s="17" t="s">
        <v>1152</v>
      </c>
      <c r="E125" s="18" t="s">
        <v>1158</v>
      </c>
      <c r="F125" s="52">
        <f t="shared" si="4"/>
        <v>55224</v>
      </c>
      <c r="G125" s="37">
        <v>0</v>
      </c>
      <c r="H125" s="37">
        <v>54824</v>
      </c>
      <c r="I125" s="37">
        <v>0</v>
      </c>
      <c r="J125" s="37">
        <v>400</v>
      </c>
      <c r="K125" s="37"/>
      <c r="L125" s="70">
        <v>20050907</v>
      </c>
      <c r="N125" s="72"/>
      <c r="O125" s="72"/>
    </row>
    <row r="126" spans="1:15" ht="15">
      <c r="A126" s="7">
        <v>96</v>
      </c>
      <c r="B126" s="17" t="s">
        <v>1159</v>
      </c>
      <c r="C126" s="18" t="s">
        <v>1160</v>
      </c>
      <c r="D126" s="17" t="s">
        <v>1152</v>
      </c>
      <c r="E126" s="18" t="s">
        <v>1161</v>
      </c>
      <c r="F126" s="52">
        <f t="shared" si="4"/>
        <v>95934</v>
      </c>
      <c r="G126" s="37">
        <v>0</v>
      </c>
      <c r="H126" s="37">
        <v>81650</v>
      </c>
      <c r="I126" s="37">
        <v>0</v>
      </c>
      <c r="J126" s="37">
        <v>14284</v>
      </c>
      <c r="K126" s="37"/>
      <c r="L126" s="70">
        <v>20051007</v>
      </c>
      <c r="N126" s="72"/>
      <c r="O126" s="72"/>
    </row>
    <row r="127" spans="1:15" ht="15">
      <c r="A127" s="7">
        <v>97</v>
      </c>
      <c r="B127" s="17" t="s">
        <v>1162</v>
      </c>
      <c r="C127" s="18" t="s">
        <v>1163</v>
      </c>
      <c r="D127" s="17" t="s">
        <v>1152</v>
      </c>
      <c r="E127" s="18" t="s">
        <v>1164</v>
      </c>
      <c r="F127" s="52">
        <f t="shared" si="4"/>
        <v>794626</v>
      </c>
      <c r="G127" s="37">
        <v>453944</v>
      </c>
      <c r="H127" s="37">
        <v>138332</v>
      </c>
      <c r="I127" s="37">
        <v>66000</v>
      </c>
      <c r="J127" s="37">
        <v>136350</v>
      </c>
      <c r="K127" s="37"/>
      <c r="L127" s="70">
        <v>20051007</v>
      </c>
      <c r="N127" s="72"/>
      <c r="O127" s="72"/>
    </row>
    <row r="128" spans="1:15" ht="15">
      <c r="A128" s="7">
        <v>98</v>
      </c>
      <c r="B128" s="17" t="s">
        <v>1165</v>
      </c>
      <c r="C128" s="18" t="s">
        <v>1166</v>
      </c>
      <c r="D128" s="17" t="s">
        <v>1152</v>
      </c>
      <c r="E128" s="18" t="s">
        <v>1167</v>
      </c>
      <c r="F128" s="71" t="s">
        <v>623</v>
      </c>
      <c r="G128" s="71" t="s">
        <v>623</v>
      </c>
      <c r="H128" s="71" t="s">
        <v>623</v>
      </c>
      <c r="I128" s="71" t="s">
        <v>623</v>
      </c>
      <c r="J128" s="71" t="s">
        <v>623</v>
      </c>
      <c r="K128" s="37"/>
      <c r="L128" s="71" t="s">
        <v>623</v>
      </c>
      <c r="N128" s="72"/>
      <c r="O128" s="72"/>
    </row>
    <row r="129" spans="1:15" ht="15">
      <c r="A129" s="7">
        <v>99</v>
      </c>
      <c r="B129" s="17" t="s">
        <v>1168</v>
      </c>
      <c r="C129" s="18" t="s">
        <v>1169</v>
      </c>
      <c r="D129" s="17" t="s">
        <v>1152</v>
      </c>
      <c r="E129" s="18" t="s">
        <v>1170</v>
      </c>
      <c r="F129" s="52">
        <f aca="true" t="shared" si="5" ref="F129:F148">G129+H129+I129+J129</f>
        <v>74973</v>
      </c>
      <c r="G129" s="37">
        <v>0</v>
      </c>
      <c r="H129" s="37">
        <v>66335</v>
      </c>
      <c r="I129" s="37">
        <v>750</v>
      </c>
      <c r="J129" s="37">
        <v>7888</v>
      </c>
      <c r="K129" s="37"/>
      <c r="L129" s="70">
        <v>20050808</v>
      </c>
      <c r="N129" s="72"/>
      <c r="O129" s="72"/>
    </row>
    <row r="130" spans="1:15" ht="15">
      <c r="A130" s="7">
        <v>100</v>
      </c>
      <c r="B130" s="17" t="s">
        <v>1171</v>
      </c>
      <c r="C130" s="18" t="s">
        <v>1172</v>
      </c>
      <c r="D130" s="17" t="s">
        <v>1152</v>
      </c>
      <c r="E130" s="18" t="s">
        <v>1173</v>
      </c>
      <c r="F130" s="52">
        <f t="shared" si="5"/>
        <v>1887844</v>
      </c>
      <c r="G130" s="37">
        <v>1749499</v>
      </c>
      <c r="H130" s="37">
        <v>137895</v>
      </c>
      <c r="I130" s="37">
        <v>0</v>
      </c>
      <c r="J130" s="37">
        <v>450</v>
      </c>
      <c r="K130" s="37"/>
      <c r="L130" s="70">
        <v>20050907</v>
      </c>
      <c r="N130" s="72"/>
      <c r="O130" s="72"/>
    </row>
    <row r="131" spans="1:15" ht="15">
      <c r="A131" s="7">
        <v>101</v>
      </c>
      <c r="B131" s="17" t="s">
        <v>1174</v>
      </c>
      <c r="C131" s="18" t="s">
        <v>1175</v>
      </c>
      <c r="D131" s="17" t="s">
        <v>1152</v>
      </c>
      <c r="E131" s="18" t="s">
        <v>1176</v>
      </c>
      <c r="F131" s="52">
        <f t="shared" si="5"/>
        <v>1183054</v>
      </c>
      <c r="G131" s="37">
        <v>315650</v>
      </c>
      <c r="H131" s="37">
        <v>600935</v>
      </c>
      <c r="I131" s="37">
        <v>68559</v>
      </c>
      <c r="J131" s="37">
        <v>197910</v>
      </c>
      <c r="K131" s="37"/>
      <c r="L131" s="70">
        <v>20050914</v>
      </c>
      <c r="N131" s="72"/>
      <c r="O131" s="72"/>
    </row>
    <row r="132" spans="1:15" ht="15">
      <c r="A132" s="7">
        <v>102</v>
      </c>
      <c r="B132" s="17" t="s">
        <v>1177</v>
      </c>
      <c r="C132" s="18" t="s">
        <v>1178</v>
      </c>
      <c r="D132" s="17" t="s">
        <v>1152</v>
      </c>
      <c r="E132" s="18" t="s">
        <v>1179</v>
      </c>
      <c r="F132" s="52">
        <f t="shared" si="5"/>
        <v>969725</v>
      </c>
      <c r="G132" s="37">
        <v>495210</v>
      </c>
      <c r="H132" s="37">
        <v>19824</v>
      </c>
      <c r="I132" s="37">
        <v>263000</v>
      </c>
      <c r="J132" s="37">
        <v>191691</v>
      </c>
      <c r="K132" s="37"/>
      <c r="L132" s="70">
        <v>20050907</v>
      </c>
      <c r="N132" s="72"/>
      <c r="O132" s="72"/>
    </row>
    <row r="133" spans="1:15" ht="15">
      <c r="A133" s="7">
        <v>103</v>
      </c>
      <c r="B133" s="17" t="s">
        <v>1180</v>
      </c>
      <c r="C133" s="18" t="s">
        <v>1181</v>
      </c>
      <c r="D133" s="17" t="s">
        <v>1152</v>
      </c>
      <c r="E133" s="18" t="s">
        <v>1182</v>
      </c>
      <c r="F133" s="52">
        <f t="shared" si="5"/>
        <v>1156241</v>
      </c>
      <c r="G133" s="37">
        <v>305000</v>
      </c>
      <c r="H133" s="37">
        <v>414601</v>
      </c>
      <c r="I133" s="37">
        <v>223000</v>
      </c>
      <c r="J133" s="37">
        <v>213640</v>
      </c>
      <c r="K133" s="37"/>
      <c r="L133" s="70">
        <v>20050907</v>
      </c>
      <c r="N133" s="72"/>
      <c r="O133" s="72"/>
    </row>
    <row r="134" spans="1:15" ht="15">
      <c r="A134" s="7">
        <v>104</v>
      </c>
      <c r="B134" s="17" t="s">
        <v>1183</v>
      </c>
      <c r="C134" s="18" t="s">
        <v>1184</v>
      </c>
      <c r="D134" s="17" t="s">
        <v>1152</v>
      </c>
      <c r="E134" s="18" t="s">
        <v>1185</v>
      </c>
      <c r="F134" s="52">
        <f t="shared" si="5"/>
        <v>292443</v>
      </c>
      <c r="G134" s="37">
        <v>0</v>
      </c>
      <c r="H134" s="37">
        <v>132790</v>
      </c>
      <c r="I134" s="37">
        <v>0</v>
      </c>
      <c r="J134" s="37">
        <v>159653</v>
      </c>
      <c r="K134" s="37"/>
      <c r="L134" s="70">
        <v>20050914</v>
      </c>
      <c r="N134" s="72"/>
      <c r="O134" s="72"/>
    </row>
    <row r="135" spans="1:15" ht="15">
      <c r="A135" s="7">
        <v>105</v>
      </c>
      <c r="B135" s="17" t="s">
        <v>1186</v>
      </c>
      <c r="C135" s="18" t="s">
        <v>1187</v>
      </c>
      <c r="D135" s="17" t="s">
        <v>1152</v>
      </c>
      <c r="E135" s="18" t="s">
        <v>1188</v>
      </c>
      <c r="F135" s="52">
        <f t="shared" si="5"/>
        <v>158458</v>
      </c>
      <c r="G135" s="37">
        <v>0</v>
      </c>
      <c r="H135" s="37">
        <v>149758</v>
      </c>
      <c r="I135" s="37">
        <v>2700</v>
      </c>
      <c r="J135" s="37">
        <v>6000</v>
      </c>
      <c r="K135" s="37"/>
      <c r="L135" s="70">
        <v>20050914</v>
      </c>
      <c r="N135" s="72"/>
      <c r="O135" s="72"/>
    </row>
    <row r="136" spans="1:15" ht="15">
      <c r="A136" s="7">
        <v>106</v>
      </c>
      <c r="B136" s="17" t="s">
        <v>1189</v>
      </c>
      <c r="C136" s="18" t="s">
        <v>1190</v>
      </c>
      <c r="D136" s="17" t="s">
        <v>1152</v>
      </c>
      <c r="E136" s="18" t="s">
        <v>1191</v>
      </c>
      <c r="F136" s="52">
        <f t="shared" si="5"/>
        <v>2848117</v>
      </c>
      <c r="G136" s="37">
        <v>336650</v>
      </c>
      <c r="H136" s="37">
        <v>540245</v>
      </c>
      <c r="I136" s="37">
        <v>3700</v>
      </c>
      <c r="J136" s="37">
        <v>1967522</v>
      </c>
      <c r="K136" s="37"/>
      <c r="L136" s="70">
        <v>20051007</v>
      </c>
      <c r="N136" s="72"/>
      <c r="O136" s="72"/>
    </row>
    <row r="137" spans="1:15" ht="15">
      <c r="A137" s="7">
        <v>107</v>
      </c>
      <c r="B137" s="17" t="s">
        <v>1192</v>
      </c>
      <c r="C137" s="18" t="s">
        <v>1193</v>
      </c>
      <c r="D137" s="17" t="s">
        <v>1152</v>
      </c>
      <c r="E137" s="18" t="s">
        <v>1194</v>
      </c>
      <c r="F137" s="52">
        <f t="shared" si="5"/>
        <v>91000</v>
      </c>
      <c r="G137" s="37">
        <v>0</v>
      </c>
      <c r="H137" s="37">
        <v>91000</v>
      </c>
      <c r="I137" s="37">
        <v>0</v>
      </c>
      <c r="J137" s="37">
        <v>0</v>
      </c>
      <c r="K137" s="37"/>
      <c r="L137" s="70">
        <v>20051007</v>
      </c>
      <c r="N137" s="72"/>
      <c r="O137" s="72"/>
    </row>
    <row r="138" spans="1:15" ht="15">
      <c r="A138" s="7">
        <v>108</v>
      </c>
      <c r="B138" s="17" t="s">
        <v>1195</v>
      </c>
      <c r="C138" s="18" t="s">
        <v>1196</v>
      </c>
      <c r="D138" s="17" t="s">
        <v>1152</v>
      </c>
      <c r="E138" s="18" t="s">
        <v>1197</v>
      </c>
      <c r="F138" s="52">
        <f t="shared" si="5"/>
        <v>3505461</v>
      </c>
      <c r="G138" s="37">
        <v>2572430</v>
      </c>
      <c r="H138" s="37">
        <v>257031</v>
      </c>
      <c r="I138" s="37">
        <v>261500</v>
      </c>
      <c r="J138" s="37">
        <v>414500</v>
      </c>
      <c r="K138" s="37"/>
      <c r="L138" s="70">
        <v>20050907</v>
      </c>
      <c r="N138" s="72"/>
      <c r="O138" s="72"/>
    </row>
    <row r="139" spans="1:15" ht="15">
      <c r="A139" s="7">
        <v>109</v>
      </c>
      <c r="B139" s="17" t="s">
        <v>1198</v>
      </c>
      <c r="C139" s="18" t="s">
        <v>1199</v>
      </c>
      <c r="D139" s="17" t="s">
        <v>1152</v>
      </c>
      <c r="E139" s="18" t="s">
        <v>1200</v>
      </c>
      <c r="F139" s="52">
        <f t="shared" si="5"/>
        <v>1214626</v>
      </c>
      <c r="G139" s="37">
        <v>671999</v>
      </c>
      <c r="H139" s="37">
        <v>375379</v>
      </c>
      <c r="I139" s="37">
        <v>80155</v>
      </c>
      <c r="J139" s="37">
        <v>87093</v>
      </c>
      <c r="K139" s="37"/>
      <c r="L139" s="70">
        <v>20050907</v>
      </c>
      <c r="N139" s="72"/>
      <c r="O139" s="72"/>
    </row>
    <row r="140" spans="1:15" ht="15">
      <c r="A140" s="7">
        <v>110</v>
      </c>
      <c r="B140" s="17" t="s">
        <v>1201</v>
      </c>
      <c r="C140" s="18" t="s">
        <v>1202</v>
      </c>
      <c r="D140" s="17" t="s">
        <v>1152</v>
      </c>
      <c r="E140" s="18" t="s">
        <v>1203</v>
      </c>
      <c r="F140" s="52">
        <f t="shared" si="5"/>
        <v>1285169</v>
      </c>
      <c r="G140" s="37">
        <v>743108</v>
      </c>
      <c r="H140" s="37">
        <v>332156</v>
      </c>
      <c r="I140" s="37">
        <v>3200</v>
      </c>
      <c r="J140" s="37">
        <v>206705</v>
      </c>
      <c r="K140" s="37"/>
      <c r="L140" s="70">
        <v>20050914</v>
      </c>
      <c r="N140" s="72"/>
      <c r="O140" s="72"/>
    </row>
    <row r="141" spans="1:15" ht="15">
      <c r="A141" s="7">
        <v>111</v>
      </c>
      <c r="B141" s="17" t="s">
        <v>1204</v>
      </c>
      <c r="C141" s="18" t="s">
        <v>1205</v>
      </c>
      <c r="D141" s="17" t="s">
        <v>1152</v>
      </c>
      <c r="E141" s="18" t="s">
        <v>1206</v>
      </c>
      <c r="F141" s="52">
        <f t="shared" si="5"/>
        <v>2598257</v>
      </c>
      <c r="G141" s="37">
        <v>1581339</v>
      </c>
      <c r="H141" s="37">
        <v>130601</v>
      </c>
      <c r="I141" s="37">
        <v>807900</v>
      </c>
      <c r="J141" s="37">
        <v>78417</v>
      </c>
      <c r="K141" s="37"/>
      <c r="L141" s="70">
        <v>20050914</v>
      </c>
      <c r="N141" s="72"/>
      <c r="O141" s="72"/>
    </row>
    <row r="142" spans="1:15" ht="15">
      <c r="A142" s="7">
        <v>112</v>
      </c>
      <c r="B142" s="17" t="s">
        <v>1207</v>
      </c>
      <c r="C142" s="18" t="s">
        <v>1208</v>
      </c>
      <c r="D142" s="17" t="s">
        <v>1152</v>
      </c>
      <c r="E142" s="18" t="s">
        <v>1209</v>
      </c>
      <c r="F142" s="52">
        <f t="shared" si="5"/>
        <v>1079457</v>
      </c>
      <c r="G142" s="37">
        <v>9375</v>
      </c>
      <c r="H142" s="37">
        <v>491931</v>
      </c>
      <c r="I142" s="37">
        <v>380000</v>
      </c>
      <c r="J142" s="37">
        <v>198151</v>
      </c>
      <c r="K142" s="37"/>
      <c r="L142" s="70">
        <v>20050914</v>
      </c>
      <c r="N142" s="72"/>
      <c r="O142" s="72"/>
    </row>
    <row r="143" spans="1:15" ht="15">
      <c r="A143" s="7">
        <v>113</v>
      </c>
      <c r="B143" s="17" t="s">
        <v>1210</v>
      </c>
      <c r="C143" s="18" t="s">
        <v>1211</v>
      </c>
      <c r="D143" s="17" t="s">
        <v>1152</v>
      </c>
      <c r="E143" s="18" t="s">
        <v>1212</v>
      </c>
      <c r="F143" s="52">
        <f t="shared" si="5"/>
        <v>1682233</v>
      </c>
      <c r="G143" s="37">
        <v>750600</v>
      </c>
      <c r="H143" s="37">
        <v>587025</v>
      </c>
      <c r="I143" s="37">
        <v>2000</v>
      </c>
      <c r="J143" s="37">
        <v>342608</v>
      </c>
      <c r="K143" s="37"/>
      <c r="L143" s="70">
        <v>20050907</v>
      </c>
      <c r="N143" s="72"/>
      <c r="O143" s="72"/>
    </row>
    <row r="144" spans="1:15" ht="15">
      <c r="A144" s="7">
        <v>114</v>
      </c>
      <c r="B144" s="17" t="s">
        <v>1213</v>
      </c>
      <c r="C144" s="18" t="s">
        <v>1214</v>
      </c>
      <c r="D144" s="17" t="s">
        <v>1152</v>
      </c>
      <c r="E144" s="18" t="s">
        <v>1215</v>
      </c>
      <c r="F144" s="52">
        <f t="shared" si="5"/>
        <v>260349</v>
      </c>
      <c r="G144" s="37">
        <v>0</v>
      </c>
      <c r="H144" s="37">
        <v>207849</v>
      </c>
      <c r="I144" s="37">
        <v>52500</v>
      </c>
      <c r="J144" s="37">
        <v>0</v>
      </c>
      <c r="K144" s="37"/>
      <c r="L144" s="70">
        <v>20051007</v>
      </c>
      <c r="N144" s="72"/>
      <c r="O144" s="72"/>
    </row>
    <row r="145" spans="1:15" ht="15">
      <c r="A145" s="7">
        <v>115</v>
      </c>
      <c r="B145" s="17" t="s">
        <v>1216</v>
      </c>
      <c r="C145" s="18" t="s">
        <v>1217</v>
      </c>
      <c r="D145" s="17" t="s">
        <v>1152</v>
      </c>
      <c r="E145" s="18" t="s">
        <v>1218</v>
      </c>
      <c r="F145" s="52">
        <f t="shared" si="5"/>
        <v>4895442</v>
      </c>
      <c r="G145" s="37">
        <v>727900</v>
      </c>
      <c r="H145" s="37">
        <v>1619028</v>
      </c>
      <c r="I145" s="37">
        <v>2000</v>
      </c>
      <c r="J145" s="37">
        <v>2546514</v>
      </c>
      <c r="K145" s="37"/>
      <c r="L145" s="70">
        <v>20050914</v>
      </c>
      <c r="N145" s="72"/>
      <c r="O145" s="72"/>
    </row>
    <row r="146" spans="1:15" ht="15">
      <c r="A146" s="7">
        <v>116</v>
      </c>
      <c r="B146" s="17" t="s">
        <v>1219</v>
      </c>
      <c r="C146" s="18" t="s">
        <v>1220</v>
      </c>
      <c r="D146" s="17" t="s">
        <v>1152</v>
      </c>
      <c r="E146" s="18" t="s">
        <v>1221</v>
      </c>
      <c r="F146" s="52">
        <f t="shared" si="5"/>
        <v>536520</v>
      </c>
      <c r="G146" s="37">
        <v>134000</v>
      </c>
      <c r="H146" s="37">
        <v>304245</v>
      </c>
      <c r="I146" s="37">
        <v>0</v>
      </c>
      <c r="J146" s="37">
        <v>98275</v>
      </c>
      <c r="K146" s="37"/>
      <c r="L146" s="70">
        <v>20050914</v>
      </c>
      <c r="N146" s="72"/>
      <c r="O146" s="72"/>
    </row>
    <row r="147" spans="1:15" ht="15">
      <c r="A147" s="7">
        <v>117</v>
      </c>
      <c r="B147" s="17" t="s">
        <v>1222</v>
      </c>
      <c r="C147" s="18" t="s">
        <v>1223</v>
      </c>
      <c r="D147" s="17" t="s">
        <v>1152</v>
      </c>
      <c r="E147" s="18" t="s">
        <v>1224</v>
      </c>
      <c r="F147" s="52">
        <f t="shared" si="5"/>
        <v>15409601</v>
      </c>
      <c r="G147" s="37">
        <v>376150</v>
      </c>
      <c r="H147" s="37">
        <v>847415</v>
      </c>
      <c r="I147" s="37">
        <v>9833945</v>
      </c>
      <c r="J147" s="37">
        <v>4352091</v>
      </c>
      <c r="K147" s="37"/>
      <c r="L147" s="70">
        <v>20050907</v>
      </c>
      <c r="N147" s="72"/>
      <c r="O147" s="72"/>
    </row>
    <row r="148" spans="1:15" ht="15">
      <c r="A148" s="7">
        <v>118</v>
      </c>
      <c r="B148" s="17" t="s">
        <v>1225</v>
      </c>
      <c r="C148" s="18" t="s">
        <v>1226</v>
      </c>
      <c r="D148" s="17" t="s">
        <v>1152</v>
      </c>
      <c r="E148" s="18" t="s">
        <v>1227</v>
      </c>
      <c r="F148" s="52">
        <f t="shared" si="5"/>
        <v>18481</v>
      </c>
      <c r="G148" s="37">
        <v>0</v>
      </c>
      <c r="H148" s="37">
        <v>4400</v>
      </c>
      <c r="I148" s="37">
        <v>0</v>
      </c>
      <c r="J148" s="37">
        <v>14081</v>
      </c>
      <c r="K148" s="37"/>
      <c r="L148" s="70">
        <v>20050914</v>
      </c>
      <c r="N148" s="72"/>
      <c r="O148" s="72"/>
    </row>
    <row r="149" spans="1:15" ht="15">
      <c r="A149" s="7">
        <v>119</v>
      </c>
      <c r="B149" s="17" t="s">
        <v>1228</v>
      </c>
      <c r="C149" s="18" t="s">
        <v>1229</v>
      </c>
      <c r="D149" s="17" t="s">
        <v>1152</v>
      </c>
      <c r="E149" s="18" t="s">
        <v>1230</v>
      </c>
      <c r="F149" s="71" t="s">
        <v>623</v>
      </c>
      <c r="G149" s="71" t="s">
        <v>623</v>
      </c>
      <c r="H149" s="71" t="s">
        <v>623</v>
      </c>
      <c r="I149" s="71" t="s">
        <v>623</v>
      </c>
      <c r="J149" s="71" t="s">
        <v>623</v>
      </c>
      <c r="K149" s="49"/>
      <c r="L149" s="71" t="s">
        <v>623</v>
      </c>
      <c r="N149" s="72"/>
      <c r="O149" s="72"/>
    </row>
    <row r="150" spans="1:15" ht="15">
      <c r="A150" s="7">
        <v>120</v>
      </c>
      <c r="B150" s="17" t="s">
        <v>1231</v>
      </c>
      <c r="C150" s="18" t="s">
        <v>1232</v>
      </c>
      <c r="D150" s="17" t="s">
        <v>1152</v>
      </c>
      <c r="E150" s="18" t="s">
        <v>1233</v>
      </c>
      <c r="F150" s="52">
        <f>G150+H150+I150+J150</f>
        <v>221490</v>
      </c>
      <c r="G150" s="37">
        <v>0</v>
      </c>
      <c r="H150" s="37">
        <v>188690</v>
      </c>
      <c r="I150" s="37">
        <v>24600</v>
      </c>
      <c r="J150" s="37">
        <v>8200</v>
      </c>
      <c r="K150" s="37"/>
      <c r="L150" s="70">
        <v>20050907</v>
      </c>
      <c r="N150" s="72"/>
      <c r="O150" s="72"/>
    </row>
    <row r="151" spans="1:15" ht="15">
      <c r="A151" s="7">
        <v>121</v>
      </c>
      <c r="B151" s="17" t="s">
        <v>1234</v>
      </c>
      <c r="C151" s="18" t="s">
        <v>1235</v>
      </c>
      <c r="D151" s="17" t="s">
        <v>1152</v>
      </c>
      <c r="E151" s="18" t="s">
        <v>1236</v>
      </c>
      <c r="F151" s="52">
        <f>G151+H151+I151+J151</f>
        <v>20929</v>
      </c>
      <c r="G151" s="37">
        <v>0</v>
      </c>
      <c r="H151" s="37">
        <v>16279</v>
      </c>
      <c r="I151" s="37">
        <v>0</v>
      </c>
      <c r="J151" s="37">
        <v>4650</v>
      </c>
      <c r="K151" s="37"/>
      <c r="L151" s="70">
        <v>20051007</v>
      </c>
      <c r="N151" s="72"/>
      <c r="O151" s="72"/>
    </row>
    <row r="152" spans="1:15" ht="15">
      <c r="A152" s="7">
        <v>122</v>
      </c>
      <c r="B152" s="17" t="s">
        <v>1237</v>
      </c>
      <c r="C152" s="18" t="s">
        <v>1238</v>
      </c>
      <c r="D152" s="17" t="s">
        <v>1152</v>
      </c>
      <c r="E152" s="18" t="s">
        <v>1239</v>
      </c>
      <c r="F152" s="52">
        <f>G152+H152+I152+J152</f>
        <v>2248486</v>
      </c>
      <c r="G152" s="37">
        <v>1353613</v>
      </c>
      <c r="H152" s="37">
        <v>468624</v>
      </c>
      <c r="I152" s="37">
        <v>0</v>
      </c>
      <c r="J152" s="37">
        <v>426249</v>
      </c>
      <c r="K152" s="37"/>
      <c r="L152" s="70">
        <v>20050914</v>
      </c>
      <c r="N152" s="72"/>
      <c r="O152" s="72"/>
    </row>
    <row r="153" spans="1:15" ht="15">
      <c r="A153" s="7">
        <v>123</v>
      </c>
      <c r="B153" s="17" t="s">
        <v>1240</v>
      </c>
      <c r="C153" s="18" t="s">
        <v>1241</v>
      </c>
      <c r="D153" s="17" t="s">
        <v>1152</v>
      </c>
      <c r="E153" s="18" t="s">
        <v>1242</v>
      </c>
      <c r="F153" s="71" t="s">
        <v>623</v>
      </c>
      <c r="G153" s="71" t="s">
        <v>623</v>
      </c>
      <c r="H153" s="71" t="s">
        <v>623</v>
      </c>
      <c r="I153" s="71" t="s">
        <v>623</v>
      </c>
      <c r="J153" s="71" t="s">
        <v>623</v>
      </c>
      <c r="K153" s="49"/>
      <c r="L153" s="71" t="s">
        <v>623</v>
      </c>
      <c r="N153" s="72"/>
      <c r="O153" s="72"/>
    </row>
    <row r="154" spans="1:15" ht="15">
      <c r="A154" s="7">
        <v>124</v>
      </c>
      <c r="B154" s="17" t="s">
        <v>1243</v>
      </c>
      <c r="C154" s="18" t="s">
        <v>1244</v>
      </c>
      <c r="D154" s="17" t="s">
        <v>1152</v>
      </c>
      <c r="E154" s="18" t="s">
        <v>1245</v>
      </c>
      <c r="F154" s="52">
        <f aca="true" t="shared" si="6" ref="F154:F182">G154+H154+I154+J154</f>
        <v>43725</v>
      </c>
      <c r="G154" s="37">
        <v>0</v>
      </c>
      <c r="H154" s="37">
        <v>43725</v>
      </c>
      <c r="I154" s="37">
        <v>0</v>
      </c>
      <c r="J154" s="37">
        <v>0</v>
      </c>
      <c r="K154" s="37"/>
      <c r="L154" s="70">
        <v>20050914</v>
      </c>
      <c r="N154" s="72"/>
      <c r="O154" s="72"/>
    </row>
    <row r="155" spans="1:15" ht="15">
      <c r="A155" s="7">
        <v>125</v>
      </c>
      <c r="B155" s="17" t="s">
        <v>1246</v>
      </c>
      <c r="C155" s="18" t="s">
        <v>1247</v>
      </c>
      <c r="D155" s="17" t="s">
        <v>1152</v>
      </c>
      <c r="E155" s="18" t="s">
        <v>1248</v>
      </c>
      <c r="F155" s="52">
        <f t="shared" si="6"/>
        <v>454662</v>
      </c>
      <c r="G155" s="37">
        <v>1000</v>
      </c>
      <c r="H155" s="37">
        <v>0</v>
      </c>
      <c r="I155" s="37">
        <v>19550</v>
      </c>
      <c r="J155" s="37">
        <v>434112</v>
      </c>
      <c r="K155" s="37"/>
      <c r="L155" s="70">
        <v>20050907</v>
      </c>
      <c r="N155" s="72"/>
      <c r="O155" s="72"/>
    </row>
    <row r="156" spans="1:15" ht="15">
      <c r="A156" s="7">
        <v>126</v>
      </c>
      <c r="B156" s="17" t="s">
        <v>1249</v>
      </c>
      <c r="C156" s="18" t="s">
        <v>1250</v>
      </c>
      <c r="D156" s="17" t="s">
        <v>1152</v>
      </c>
      <c r="E156" s="18" t="s">
        <v>1251</v>
      </c>
      <c r="F156" s="52">
        <f t="shared" si="6"/>
        <v>3019573</v>
      </c>
      <c r="G156" s="37">
        <v>2342810</v>
      </c>
      <c r="H156" s="37">
        <v>475252</v>
      </c>
      <c r="I156" s="37">
        <v>69321</v>
      </c>
      <c r="J156" s="37">
        <v>132190</v>
      </c>
      <c r="K156" s="37"/>
      <c r="L156" s="70">
        <v>20050914</v>
      </c>
      <c r="N156" s="72"/>
      <c r="O156" s="72"/>
    </row>
    <row r="157" spans="1:15" ht="15">
      <c r="A157" s="7">
        <v>127</v>
      </c>
      <c r="B157" s="17" t="s">
        <v>1252</v>
      </c>
      <c r="C157" s="18" t="s">
        <v>1253</v>
      </c>
      <c r="D157" s="17" t="s">
        <v>1152</v>
      </c>
      <c r="E157" s="18" t="s">
        <v>1254</v>
      </c>
      <c r="F157" s="52">
        <f t="shared" si="6"/>
        <v>779902</v>
      </c>
      <c r="G157" s="37">
        <v>375000</v>
      </c>
      <c r="H157" s="37">
        <v>285000</v>
      </c>
      <c r="I157" s="37">
        <v>23714</v>
      </c>
      <c r="J157" s="37">
        <v>96188</v>
      </c>
      <c r="K157" s="37"/>
      <c r="L157" s="70">
        <v>20050914</v>
      </c>
      <c r="N157" s="72"/>
      <c r="O157" s="72"/>
    </row>
    <row r="158" spans="1:15" ht="15">
      <c r="A158" s="7">
        <v>128</v>
      </c>
      <c r="B158" s="17" t="s">
        <v>1255</v>
      </c>
      <c r="C158" s="18" t="s">
        <v>1256</v>
      </c>
      <c r="D158" s="17" t="s">
        <v>1152</v>
      </c>
      <c r="E158" s="18" t="s">
        <v>1257</v>
      </c>
      <c r="F158" s="52">
        <f t="shared" si="6"/>
        <v>562790</v>
      </c>
      <c r="G158" s="37">
        <v>0</v>
      </c>
      <c r="H158" s="37">
        <v>437262</v>
      </c>
      <c r="I158" s="37">
        <v>14000</v>
      </c>
      <c r="J158" s="37">
        <v>111528</v>
      </c>
      <c r="K158" s="37"/>
      <c r="L158" s="70">
        <v>20051007</v>
      </c>
      <c r="N158" s="72"/>
      <c r="O158" s="72"/>
    </row>
    <row r="159" spans="1:15" ht="15">
      <c r="A159" s="7">
        <v>129</v>
      </c>
      <c r="B159" s="17" t="s">
        <v>1258</v>
      </c>
      <c r="C159" s="18" t="s">
        <v>1259</v>
      </c>
      <c r="D159" s="17" t="s">
        <v>1152</v>
      </c>
      <c r="E159" s="18" t="s">
        <v>1139</v>
      </c>
      <c r="F159" s="52">
        <f t="shared" si="6"/>
        <v>7900</v>
      </c>
      <c r="G159" s="37">
        <v>0</v>
      </c>
      <c r="H159" s="37">
        <v>7900</v>
      </c>
      <c r="I159" s="37">
        <v>0</v>
      </c>
      <c r="J159" s="37">
        <v>0</v>
      </c>
      <c r="K159" s="37"/>
      <c r="L159" s="70">
        <v>20051007</v>
      </c>
      <c r="N159" s="72"/>
      <c r="O159" s="72"/>
    </row>
    <row r="160" spans="1:15" ht="15">
      <c r="A160" s="7">
        <v>130</v>
      </c>
      <c r="B160" s="17" t="s">
        <v>1260</v>
      </c>
      <c r="C160" s="18" t="s">
        <v>1261</v>
      </c>
      <c r="D160" s="17" t="s">
        <v>1152</v>
      </c>
      <c r="E160" s="18" t="s">
        <v>1262</v>
      </c>
      <c r="F160" s="52">
        <f t="shared" si="6"/>
        <v>916010</v>
      </c>
      <c r="G160" s="37">
        <v>0</v>
      </c>
      <c r="H160" s="37">
        <v>341953</v>
      </c>
      <c r="I160" s="37">
        <v>91327</v>
      </c>
      <c r="J160" s="37">
        <v>482730</v>
      </c>
      <c r="K160" s="37"/>
      <c r="L160" s="70">
        <v>20050907</v>
      </c>
      <c r="N160" s="72"/>
      <c r="O160" s="72"/>
    </row>
    <row r="161" spans="1:15" ht="15">
      <c r="A161" s="7">
        <v>131</v>
      </c>
      <c r="B161" s="17" t="s">
        <v>1263</v>
      </c>
      <c r="C161" s="18" t="s">
        <v>1264</v>
      </c>
      <c r="D161" s="17" t="s">
        <v>1152</v>
      </c>
      <c r="E161" s="18" t="s">
        <v>1265</v>
      </c>
      <c r="F161" s="52">
        <f t="shared" si="6"/>
        <v>1638406</v>
      </c>
      <c r="G161" s="37">
        <v>144400</v>
      </c>
      <c r="H161" s="37">
        <v>343306</v>
      </c>
      <c r="I161" s="37">
        <v>0</v>
      </c>
      <c r="J161" s="37">
        <v>1150700</v>
      </c>
      <c r="K161" s="37"/>
      <c r="L161" s="70">
        <v>20050914</v>
      </c>
      <c r="N161" s="72"/>
      <c r="O161" s="72"/>
    </row>
    <row r="162" spans="1:15" ht="15">
      <c r="A162" s="7">
        <v>132</v>
      </c>
      <c r="B162" s="17" t="s">
        <v>1266</v>
      </c>
      <c r="C162" s="18" t="s">
        <v>1267</v>
      </c>
      <c r="D162" s="17" t="s">
        <v>1152</v>
      </c>
      <c r="E162" s="18" t="s">
        <v>1268</v>
      </c>
      <c r="F162" s="52">
        <f t="shared" si="6"/>
        <v>324700</v>
      </c>
      <c r="G162" s="37">
        <v>320000</v>
      </c>
      <c r="H162" s="37">
        <v>0</v>
      </c>
      <c r="I162" s="37">
        <v>0</v>
      </c>
      <c r="J162" s="37">
        <v>4700</v>
      </c>
      <c r="K162" s="49"/>
      <c r="L162" s="70">
        <v>20051007</v>
      </c>
      <c r="N162" s="72"/>
      <c r="O162" s="72"/>
    </row>
    <row r="163" spans="1:15" ht="15">
      <c r="A163" s="7">
        <v>133</v>
      </c>
      <c r="B163" s="17" t="s">
        <v>1269</v>
      </c>
      <c r="C163" s="18" t="s">
        <v>1270</v>
      </c>
      <c r="D163" s="17" t="s">
        <v>1152</v>
      </c>
      <c r="E163" s="18" t="s">
        <v>1271</v>
      </c>
      <c r="F163" s="52">
        <f t="shared" si="6"/>
        <v>432850</v>
      </c>
      <c r="G163" s="37">
        <v>411750</v>
      </c>
      <c r="H163" s="37">
        <v>7500</v>
      </c>
      <c r="I163" s="37">
        <v>13500</v>
      </c>
      <c r="J163" s="37">
        <v>100</v>
      </c>
      <c r="K163" s="37"/>
      <c r="L163" s="70">
        <v>20050914</v>
      </c>
      <c r="N163" s="72"/>
      <c r="O163" s="72"/>
    </row>
    <row r="164" spans="1:15" ht="15">
      <c r="A164" s="7">
        <v>134</v>
      </c>
      <c r="B164" s="17" t="s">
        <v>1273</v>
      </c>
      <c r="C164" s="18" t="s">
        <v>1274</v>
      </c>
      <c r="D164" s="17" t="s">
        <v>1272</v>
      </c>
      <c r="E164" s="18" t="s">
        <v>1275</v>
      </c>
      <c r="F164" s="52">
        <f t="shared" si="6"/>
        <v>1069790</v>
      </c>
      <c r="G164" s="37">
        <v>0</v>
      </c>
      <c r="H164" s="37">
        <v>344570</v>
      </c>
      <c r="I164" s="37">
        <v>394689</v>
      </c>
      <c r="J164" s="37">
        <v>330531</v>
      </c>
      <c r="K164" s="37"/>
      <c r="L164" s="70">
        <v>20050907</v>
      </c>
      <c r="N164" s="72"/>
      <c r="O164" s="72"/>
    </row>
    <row r="165" spans="1:15" ht="15">
      <c r="A165" s="7">
        <v>135</v>
      </c>
      <c r="B165" s="17" t="s">
        <v>1276</v>
      </c>
      <c r="C165" s="18" t="s">
        <v>1277</v>
      </c>
      <c r="D165" s="17" t="s">
        <v>1272</v>
      </c>
      <c r="E165" s="18" t="s">
        <v>1278</v>
      </c>
      <c r="F165" s="52">
        <f t="shared" si="6"/>
        <v>32450</v>
      </c>
      <c r="G165" s="37">
        <v>0</v>
      </c>
      <c r="H165" s="37">
        <v>25000</v>
      </c>
      <c r="I165" s="37">
        <v>0</v>
      </c>
      <c r="J165" s="37">
        <v>7450</v>
      </c>
      <c r="K165" s="37"/>
      <c r="L165" s="70">
        <v>20050907</v>
      </c>
      <c r="N165" s="72"/>
      <c r="O165" s="72"/>
    </row>
    <row r="166" spans="1:15" ht="15">
      <c r="A166" s="7">
        <v>136</v>
      </c>
      <c r="B166" s="17" t="s">
        <v>1279</v>
      </c>
      <c r="C166" s="18" t="s">
        <v>1280</v>
      </c>
      <c r="D166" s="17" t="s">
        <v>1272</v>
      </c>
      <c r="E166" s="18" t="s">
        <v>1281</v>
      </c>
      <c r="F166" s="52">
        <f t="shared" si="6"/>
        <v>251430</v>
      </c>
      <c r="G166" s="37">
        <v>0</v>
      </c>
      <c r="H166" s="37">
        <v>251430</v>
      </c>
      <c r="I166" s="37">
        <v>0</v>
      </c>
      <c r="J166" s="37">
        <v>0</v>
      </c>
      <c r="K166" s="37"/>
      <c r="L166" s="70">
        <v>20051007</v>
      </c>
      <c r="N166" s="72"/>
      <c r="O166" s="72"/>
    </row>
    <row r="167" spans="1:15" s="5" customFormat="1" ht="15">
      <c r="A167" s="7">
        <v>137</v>
      </c>
      <c r="B167" s="17" t="s">
        <v>1282</v>
      </c>
      <c r="C167" s="18" t="s">
        <v>1283</v>
      </c>
      <c r="D167" s="17" t="s">
        <v>1272</v>
      </c>
      <c r="E167" s="18" t="s">
        <v>1284</v>
      </c>
      <c r="F167" s="52">
        <f t="shared" si="6"/>
        <v>493977</v>
      </c>
      <c r="G167" s="37">
        <v>0</v>
      </c>
      <c r="H167" s="37">
        <v>444557</v>
      </c>
      <c r="I167" s="37">
        <v>0</v>
      </c>
      <c r="J167" s="37">
        <v>49420</v>
      </c>
      <c r="K167" s="37"/>
      <c r="L167" s="70">
        <v>20050914</v>
      </c>
      <c r="N167" s="72"/>
      <c r="O167" s="72"/>
    </row>
    <row r="168" spans="1:15" ht="15">
      <c r="A168" s="7">
        <v>138</v>
      </c>
      <c r="B168" s="17" t="s">
        <v>1285</v>
      </c>
      <c r="C168" s="18" t="s">
        <v>1286</v>
      </c>
      <c r="D168" s="17" t="s">
        <v>1272</v>
      </c>
      <c r="E168" s="18" t="s">
        <v>1287</v>
      </c>
      <c r="F168" s="52">
        <f t="shared" si="6"/>
        <v>251451</v>
      </c>
      <c r="G168" s="37">
        <v>109400</v>
      </c>
      <c r="H168" s="37">
        <v>65957</v>
      </c>
      <c r="I168" s="37">
        <v>0</v>
      </c>
      <c r="J168" s="37">
        <v>76094</v>
      </c>
      <c r="K168" s="37"/>
      <c r="L168" s="70">
        <v>20050907</v>
      </c>
      <c r="N168" s="72"/>
      <c r="O168" s="72"/>
    </row>
    <row r="169" spans="1:15" ht="15">
      <c r="A169" s="7">
        <v>139</v>
      </c>
      <c r="B169" s="17" t="s">
        <v>1288</v>
      </c>
      <c r="C169" s="18" t="s">
        <v>1289</v>
      </c>
      <c r="D169" s="17" t="s">
        <v>1272</v>
      </c>
      <c r="E169" s="18" t="s">
        <v>1290</v>
      </c>
      <c r="F169" s="52">
        <f t="shared" si="6"/>
        <v>715357</v>
      </c>
      <c r="G169" s="37">
        <v>20120</v>
      </c>
      <c r="H169" s="37">
        <v>182336</v>
      </c>
      <c r="I169" s="37">
        <v>500001</v>
      </c>
      <c r="J169" s="37">
        <v>12900</v>
      </c>
      <c r="K169" s="37"/>
      <c r="L169" s="70">
        <v>20051007</v>
      </c>
      <c r="N169" s="72"/>
      <c r="O169" s="72"/>
    </row>
    <row r="170" spans="1:15" ht="15">
      <c r="A170" s="7">
        <v>140</v>
      </c>
      <c r="B170" s="17" t="s">
        <v>1291</v>
      </c>
      <c r="C170" s="18" t="s">
        <v>1292</v>
      </c>
      <c r="D170" s="17" t="s">
        <v>1272</v>
      </c>
      <c r="E170" s="18" t="s">
        <v>1293</v>
      </c>
      <c r="F170" s="52">
        <f t="shared" si="6"/>
        <v>55245</v>
      </c>
      <c r="G170" s="37">
        <v>0</v>
      </c>
      <c r="H170" s="37">
        <v>32845</v>
      </c>
      <c r="I170" s="37">
        <v>0</v>
      </c>
      <c r="J170" s="37">
        <v>22400</v>
      </c>
      <c r="K170" s="37"/>
      <c r="L170" s="70">
        <v>20050914</v>
      </c>
      <c r="N170" s="72"/>
      <c r="O170" s="72"/>
    </row>
    <row r="171" spans="1:15" ht="15">
      <c r="A171" s="7">
        <v>141</v>
      </c>
      <c r="B171" s="17" t="s">
        <v>1294</v>
      </c>
      <c r="C171" s="18" t="s">
        <v>1295</v>
      </c>
      <c r="D171" s="17" t="s">
        <v>1272</v>
      </c>
      <c r="E171" s="18" t="s">
        <v>1296</v>
      </c>
      <c r="F171" s="52">
        <f t="shared" si="6"/>
        <v>5000188</v>
      </c>
      <c r="G171" s="37">
        <v>1200</v>
      </c>
      <c r="H171" s="37">
        <v>457491</v>
      </c>
      <c r="I171" s="37">
        <v>4137000</v>
      </c>
      <c r="J171" s="37">
        <v>404497</v>
      </c>
      <c r="K171" s="37"/>
      <c r="L171" s="70">
        <v>20050907</v>
      </c>
      <c r="N171" s="72"/>
      <c r="O171" s="72"/>
    </row>
    <row r="172" spans="1:15" ht="15">
      <c r="A172" s="7">
        <v>142</v>
      </c>
      <c r="B172" s="17" t="s">
        <v>1297</v>
      </c>
      <c r="C172" s="18" t="s">
        <v>1298</v>
      </c>
      <c r="D172" s="17" t="s">
        <v>1272</v>
      </c>
      <c r="E172" s="18" t="s">
        <v>1299</v>
      </c>
      <c r="F172" s="52">
        <f t="shared" si="6"/>
        <v>8002221</v>
      </c>
      <c r="G172" s="37">
        <v>2684735</v>
      </c>
      <c r="H172" s="37">
        <v>1695627</v>
      </c>
      <c r="I172" s="37">
        <v>998075</v>
      </c>
      <c r="J172" s="37">
        <v>2623784</v>
      </c>
      <c r="K172" s="37"/>
      <c r="L172" s="70">
        <v>20050907</v>
      </c>
      <c r="N172" s="72"/>
      <c r="O172" s="72"/>
    </row>
    <row r="173" spans="1:15" ht="15">
      <c r="A173" s="7">
        <v>143</v>
      </c>
      <c r="B173" s="17" t="s">
        <v>1300</v>
      </c>
      <c r="C173" s="18" t="s">
        <v>1301</v>
      </c>
      <c r="D173" s="17" t="s">
        <v>1272</v>
      </c>
      <c r="E173" s="18" t="s">
        <v>1302</v>
      </c>
      <c r="F173" s="52">
        <f t="shared" si="6"/>
        <v>24310</v>
      </c>
      <c r="G173" s="37">
        <v>0</v>
      </c>
      <c r="H173" s="37">
        <v>17500</v>
      </c>
      <c r="I173" s="37">
        <v>0</v>
      </c>
      <c r="J173" s="37">
        <v>6810</v>
      </c>
      <c r="K173" s="37"/>
      <c r="L173" s="70">
        <v>20050907</v>
      </c>
      <c r="N173" s="72"/>
      <c r="O173" s="72"/>
    </row>
    <row r="174" spans="1:15" ht="15">
      <c r="A174" s="7">
        <v>144</v>
      </c>
      <c r="B174" s="17" t="s">
        <v>1303</v>
      </c>
      <c r="C174" s="18" t="s">
        <v>1304</v>
      </c>
      <c r="D174" s="17" t="s">
        <v>1272</v>
      </c>
      <c r="E174" s="18" t="s">
        <v>1305</v>
      </c>
      <c r="F174" s="52">
        <f t="shared" si="6"/>
        <v>171214</v>
      </c>
      <c r="G174" s="37">
        <v>71450</v>
      </c>
      <c r="H174" s="37">
        <v>57364</v>
      </c>
      <c r="I174" s="37">
        <v>0</v>
      </c>
      <c r="J174" s="37">
        <v>42400</v>
      </c>
      <c r="K174" s="49"/>
      <c r="L174" s="70">
        <v>20050914</v>
      </c>
      <c r="N174" s="72"/>
      <c r="O174" s="72"/>
    </row>
    <row r="175" spans="1:15" ht="15">
      <c r="A175" s="7">
        <v>145</v>
      </c>
      <c r="B175" s="17" t="s">
        <v>1306</v>
      </c>
      <c r="C175" s="18" t="s">
        <v>1307</v>
      </c>
      <c r="D175" s="17" t="s">
        <v>1272</v>
      </c>
      <c r="E175" s="18" t="s">
        <v>1308</v>
      </c>
      <c r="F175" s="52">
        <f t="shared" si="6"/>
        <v>112528</v>
      </c>
      <c r="G175" s="37">
        <v>0</v>
      </c>
      <c r="H175" s="37">
        <v>112528</v>
      </c>
      <c r="I175" s="37">
        <v>0</v>
      </c>
      <c r="J175" s="37">
        <v>0</v>
      </c>
      <c r="K175" s="37"/>
      <c r="L175" s="70">
        <v>20050907</v>
      </c>
      <c r="N175" s="72"/>
      <c r="O175" s="72"/>
    </row>
    <row r="176" spans="1:15" ht="15">
      <c r="A176" s="7">
        <v>146</v>
      </c>
      <c r="B176" s="17" t="s">
        <v>1309</v>
      </c>
      <c r="C176" s="18" t="s">
        <v>1310</v>
      </c>
      <c r="D176" s="17" t="s">
        <v>1272</v>
      </c>
      <c r="E176" s="18" t="s">
        <v>1311</v>
      </c>
      <c r="F176" s="52">
        <f t="shared" si="6"/>
        <v>363460</v>
      </c>
      <c r="G176" s="37">
        <v>0</v>
      </c>
      <c r="H176" s="37">
        <v>96560</v>
      </c>
      <c r="I176" s="37">
        <v>244000</v>
      </c>
      <c r="J176" s="37">
        <v>22900</v>
      </c>
      <c r="K176" s="37"/>
      <c r="L176" s="70">
        <v>20050914</v>
      </c>
      <c r="N176" s="72"/>
      <c r="O176" s="72"/>
    </row>
    <row r="177" spans="1:15" ht="15">
      <c r="A177" s="7">
        <v>147</v>
      </c>
      <c r="B177" s="17" t="s">
        <v>1312</v>
      </c>
      <c r="C177" s="18" t="s">
        <v>1313</v>
      </c>
      <c r="D177" s="17" t="s">
        <v>1272</v>
      </c>
      <c r="E177" s="18" t="s">
        <v>1314</v>
      </c>
      <c r="F177" s="52">
        <f t="shared" si="6"/>
        <v>459882</v>
      </c>
      <c r="G177" s="37">
        <v>131460</v>
      </c>
      <c r="H177" s="37">
        <v>194631</v>
      </c>
      <c r="I177" s="37">
        <v>86000</v>
      </c>
      <c r="J177" s="37">
        <v>47791</v>
      </c>
      <c r="K177" s="37"/>
      <c r="L177" s="70">
        <v>20051007</v>
      </c>
      <c r="N177" s="72"/>
      <c r="O177" s="72"/>
    </row>
    <row r="178" spans="1:15" ht="15">
      <c r="A178" s="7">
        <v>148</v>
      </c>
      <c r="B178" s="17" t="s">
        <v>1315</v>
      </c>
      <c r="C178" s="18" t="s">
        <v>1316</v>
      </c>
      <c r="D178" s="17" t="s">
        <v>1272</v>
      </c>
      <c r="E178" s="18" t="s">
        <v>1317</v>
      </c>
      <c r="F178" s="52">
        <f t="shared" si="6"/>
        <v>7169459</v>
      </c>
      <c r="G178" s="37">
        <v>3411800</v>
      </c>
      <c r="H178" s="37">
        <v>1134409</v>
      </c>
      <c r="I178" s="37">
        <v>1118133</v>
      </c>
      <c r="J178" s="37">
        <v>1505117</v>
      </c>
      <c r="K178" s="37"/>
      <c r="L178" s="70">
        <v>20050914</v>
      </c>
      <c r="N178" s="72"/>
      <c r="O178" s="72"/>
    </row>
    <row r="179" spans="1:15" ht="15">
      <c r="A179" s="7">
        <v>149</v>
      </c>
      <c r="B179" s="17" t="s">
        <v>1318</v>
      </c>
      <c r="C179" s="18" t="s">
        <v>1319</v>
      </c>
      <c r="D179" s="17" t="s">
        <v>1272</v>
      </c>
      <c r="E179" s="18" t="s">
        <v>1320</v>
      </c>
      <c r="F179" s="52">
        <f t="shared" si="6"/>
        <v>1236759</v>
      </c>
      <c r="G179" s="37">
        <v>323000</v>
      </c>
      <c r="H179" s="37">
        <v>519659</v>
      </c>
      <c r="I179" s="37">
        <v>26000</v>
      </c>
      <c r="J179" s="37">
        <v>368100</v>
      </c>
      <c r="K179" s="37"/>
      <c r="L179" s="70">
        <v>20050907</v>
      </c>
      <c r="N179" s="72"/>
      <c r="O179" s="72"/>
    </row>
    <row r="180" spans="1:15" ht="15">
      <c r="A180" s="7">
        <v>150</v>
      </c>
      <c r="B180" s="17" t="s">
        <v>1321</v>
      </c>
      <c r="C180" s="18" t="s">
        <v>1322</v>
      </c>
      <c r="D180" s="17" t="s">
        <v>1272</v>
      </c>
      <c r="E180" s="18" t="s">
        <v>1323</v>
      </c>
      <c r="F180" s="52">
        <f t="shared" si="6"/>
        <v>1304656</v>
      </c>
      <c r="G180" s="37">
        <v>200670</v>
      </c>
      <c r="H180" s="37">
        <v>863751</v>
      </c>
      <c r="I180" s="37">
        <v>0</v>
      </c>
      <c r="J180" s="37">
        <v>240235</v>
      </c>
      <c r="K180" s="37"/>
      <c r="L180" s="70">
        <v>20050914</v>
      </c>
      <c r="N180" s="72"/>
      <c r="O180" s="72"/>
    </row>
    <row r="181" spans="1:15" ht="15">
      <c r="A181" s="7">
        <v>151</v>
      </c>
      <c r="B181" s="17" t="s">
        <v>1324</v>
      </c>
      <c r="C181" s="18" t="s">
        <v>1325</v>
      </c>
      <c r="D181" s="17" t="s">
        <v>1272</v>
      </c>
      <c r="E181" s="18" t="s">
        <v>1326</v>
      </c>
      <c r="F181" s="52">
        <f t="shared" si="6"/>
        <v>628287</v>
      </c>
      <c r="G181" s="37">
        <v>3400</v>
      </c>
      <c r="H181" s="37">
        <v>624887</v>
      </c>
      <c r="I181" s="37">
        <v>0</v>
      </c>
      <c r="J181" s="37">
        <v>0</v>
      </c>
      <c r="K181" s="37"/>
      <c r="L181" s="70">
        <v>20050914</v>
      </c>
      <c r="N181" s="72"/>
      <c r="O181" s="72"/>
    </row>
    <row r="182" spans="1:15" ht="15">
      <c r="A182" s="7">
        <v>152</v>
      </c>
      <c r="B182" s="17" t="s">
        <v>1327</v>
      </c>
      <c r="C182" s="18" t="s">
        <v>1328</v>
      </c>
      <c r="D182" s="17" t="s">
        <v>1272</v>
      </c>
      <c r="E182" s="18" t="s">
        <v>1329</v>
      </c>
      <c r="F182" s="52">
        <f t="shared" si="6"/>
        <v>11095</v>
      </c>
      <c r="G182" s="37">
        <v>0</v>
      </c>
      <c r="H182" s="37">
        <v>7000</v>
      </c>
      <c r="I182" s="37">
        <v>0</v>
      </c>
      <c r="J182" s="37">
        <v>4095</v>
      </c>
      <c r="K182" s="49"/>
      <c r="L182" s="70">
        <v>20050907</v>
      </c>
      <c r="N182" s="72"/>
      <c r="O182" s="72"/>
    </row>
    <row r="183" spans="1:15" ht="15">
      <c r="A183" s="7">
        <v>153</v>
      </c>
      <c r="B183" s="17" t="s">
        <v>1330</v>
      </c>
      <c r="C183" s="18" t="s">
        <v>1331</v>
      </c>
      <c r="D183" s="17" t="s">
        <v>1272</v>
      </c>
      <c r="E183" s="18" t="s">
        <v>1332</v>
      </c>
      <c r="F183" s="71" t="s">
        <v>623</v>
      </c>
      <c r="G183" s="71" t="s">
        <v>623</v>
      </c>
      <c r="H183" s="71" t="s">
        <v>623</v>
      </c>
      <c r="I183" s="71" t="s">
        <v>623</v>
      </c>
      <c r="J183" s="71" t="s">
        <v>623</v>
      </c>
      <c r="K183" s="37"/>
      <c r="L183" s="71" t="s">
        <v>623</v>
      </c>
      <c r="N183" s="72"/>
      <c r="O183" s="72"/>
    </row>
    <row r="184" spans="1:15" s="5" customFormat="1" ht="15">
      <c r="A184" s="7">
        <v>154</v>
      </c>
      <c r="B184" s="17" t="s">
        <v>1333</v>
      </c>
      <c r="C184" s="18" t="s">
        <v>1334</v>
      </c>
      <c r="D184" s="17" t="s">
        <v>1272</v>
      </c>
      <c r="E184" s="18" t="s">
        <v>1335</v>
      </c>
      <c r="F184" s="52">
        <f>G184+H184+I184+J184</f>
        <v>1238242</v>
      </c>
      <c r="G184" s="37">
        <v>1212000</v>
      </c>
      <c r="H184" s="37">
        <v>5500</v>
      </c>
      <c r="I184" s="37">
        <v>350</v>
      </c>
      <c r="J184" s="37">
        <v>20392</v>
      </c>
      <c r="K184" s="37"/>
      <c r="L184" s="70">
        <v>20050907</v>
      </c>
      <c r="N184" s="72"/>
      <c r="O184" s="72"/>
    </row>
    <row r="185" spans="1:15" ht="15">
      <c r="A185" s="7">
        <v>155</v>
      </c>
      <c r="B185" s="17" t="s">
        <v>1336</v>
      </c>
      <c r="C185" s="18" t="s">
        <v>1337</v>
      </c>
      <c r="D185" s="17" t="s">
        <v>1272</v>
      </c>
      <c r="E185" s="18" t="s">
        <v>1338</v>
      </c>
      <c r="F185" s="52">
        <f>G185+H185+I185+J185</f>
        <v>168773</v>
      </c>
      <c r="G185" s="37">
        <v>0</v>
      </c>
      <c r="H185" s="37">
        <v>117028</v>
      </c>
      <c r="I185" s="37">
        <v>5000</v>
      </c>
      <c r="J185" s="37">
        <v>46745</v>
      </c>
      <c r="K185" s="37"/>
      <c r="L185" s="70">
        <v>20050914</v>
      </c>
      <c r="N185" s="72"/>
      <c r="O185" s="72"/>
    </row>
    <row r="186" spans="1:15" ht="15">
      <c r="A186" s="7">
        <v>156</v>
      </c>
      <c r="B186" s="17" t="s">
        <v>1339</v>
      </c>
      <c r="C186" s="18" t="s">
        <v>1340</v>
      </c>
      <c r="D186" s="17" t="s">
        <v>1272</v>
      </c>
      <c r="E186" s="18" t="s">
        <v>1341</v>
      </c>
      <c r="F186" s="52">
        <f>G186+H186+I186+J186</f>
        <v>222722</v>
      </c>
      <c r="G186" s="37">
        <v>104503</v>
      </c>
      <c r="H186" s="37">
        <v>86419</v>
      </c>
      <c r="I186" s="37">
        <v>25000</v>
      </c>
      <c r="J186" s="37">
        <v>6800</v>
      </c>
      <c r="K186" s="37"/>
      <c r="L186" s="70">
        <v>20050914</v>
      </c>
      <c r="N186" s="72"/>
      <c r="O186" s="72"/>
    </row>
    <row r="187" spans="1:15" ht="15">
      <c r="A187" s="7">
        <v>157</v>
      </c>
      <c r="B187" s="17" t="s">
        <v>1342</v>
      </c>
      <c r="C187" s="18" t="s">
        <v>1343</v>
      </c>
      <c r="D187" s="17" t="s">
        <v>1272</v>
      </c>
      <c r="E187" s="18" t="s">
        <v>1344</v>
      </c>
      <c r="F187" s="71" t="s">
        <v>623</v>
      </c>
      <c r="G187" s="71" t="s">
        <v>623</v>
      </c>
      <c r="H187" s="71" t="s">
        <v>623</v>
      </c>
      <c r="I187" s="71" t="s">
        <v>623</v>
      </c>
      <c r="J187" s="71" t="s">
        <v>623</v>
      </c>
      <c r="K187" s="37"/>
      <c r="L187" s="71" t="s">
        <v>623</v>
      </c>
      <c r="N187" s="72"/>
      <c r="O187" s="72"/>
    </row>
    <row r="188" spans="1:15" ht="15">
      <c r="A188" s="7">
        <v>158</v>
      </c>
      <c r="B188" s="17" t="s">
        <v>1345</v>
      </c>
      <c r="C188" s="18" t="s">
        <v>1346</v>
      </c>
      <c r="D188" s="17" t="s">
        <v>1272</v>
      </c>
      <c r="E188" s="18" t="s">
        <v>1347</v>
      </c>
      <c r="F188" s="52">
        <f aca="true" t="shared" si="7" ref="F188:F219">G188+H188+I188+J188</f>
        <v>50090</v>
      </c>
      <c r="G188" s="37">
        <v>0</v>
      </c>
      <c r="H188" s="37">
        <v>43590</v>
      </c>
      <c r="I188" s="37">
        <v>0</v>
      </c>
      <c r="J188" s="37">
        <v>6500</v>
      </c>
      <c r="K188" s="37"/>
      <c r="L188" s="70">
        <v>20050914</v>
      </c>
      <c r="N188" s="72"/>
      <c r="O188" s="72"/>
    </row>
    <row r="189" spans="1:15" ht="15">
      <c r="A189" s="7">
        <v>159</v>
      </c>
      <c r="B189" s="17" t="s">
        <v>1348</v>
      </c>
      <c r="C189" s="18" t="s">
        <v>1349</v>
      </c>
      <c r="D189" s="17" t="s">
        <v>1272</v>
      </c>
      <c r="E189" s="18" t="s">
        <v>1350</v>
      </c>
      <c r="F189" s="52">
        <f t="shared" si="7"/>
        <v>179692</v>
      </c>
      <c r="G189" s="37">
        <v>0</v>
      </c>
      <c r="H189" s="37">
        <v>171692</v>
      </c>
      <c r="I189" s="37">
        <v>0</v>
      </c>
      <c r="J189" s="37">
        <v>8000</v>
      </c>
      <c r="K189" s="37"/>
      <c r="L189" s="70">
        <v>20050914</v>
      </c>
      <c r="N189" s="72"/>
      <c r="O189" s="72"/>
    </row>
    <row r="190" spans="1:15" ht="15">
      <c r="A190" s="7">
        <v>160</v>
      </c>
      <c r="B190" s="17" t="s">
        <v>1351</v>
      </c>
      <c r="C190" s="18" t="s">
        <v>1352</v>
      </c>
      <c r="D190" s="17" t="s">
        <v>1272</v>
      </c>
      <c r="E190" s="18" t="s">
        <v>1353</v>
      </c>
      <c r="F190" s="52">
        <f t="shared" si="7"/>
        <v>2235578</v>
      </c>
      <c r="G190" s="37">
        <v>0</v>
      </c>
      <c r="H190" s="37">
        <v>416450</v>
      </c>
      <c r="I190" s="37">
        <v>0</v>
      </c>
      <c r="J190" s="37">
        <v>1819128</v>
      </c>
      <c r="K190" s="37"/>
      <c r="L190" s="70">
        <v>20050914</v>
      </c>
      <c r="N190" s="72"/>
      <c r="O190" s="72"/>
    </row>
    <row r="191" spans="1:15" ht="15">
      <c r="A191" s="7">
        <v>161</v>
      </c>
      <c r="B191" s="17" t="s">
        <v>1354</v>
      </c>
      <c r="C191" s="18" t="s">
        <v>1355</v>
      </c>
      <c r="D191" s="17" t="s">
        <v>1272</v>
      </c>
      <c r="E191" s="18" t="s">
        <v>1356</v>
      </c>
      <c r="F191" s="52">
        <f t="shared" si="7"/>
        <v>131954</v>
      </c>
      <c r="G191" s="37">
        <v>0</v>
      </c>
      <c r="H191" s="37">
        <v>119354</v>
      </c>
      <c r="I191" s="37">
        <v>0</v>
      </c>
      <c r="J191" s="37">
        <v>12600</v>
      </c>
      <c r="K191" s="37"/>
      <c r="L191" s="70">
        <v>20050907</v>
      </c>
      <c r="N191" s="72"/>
      <c r="O191" s="72"/>
    </row>
    <row r="192" spans="1:15" ht="15">
      <c r="A192" s="7">
        <v>162</v>
      </c>
      <c r="B192" s="17" t="s">
        <v>1357</v>
      </c>
      <c r="C192" s="18" t="s">
        <v>1358</v>
      </c>
      <c r="D192" s="17" t="s">
        <v>1272</v>
      </c>
      <c r="E192" s="18" t="s">
        <v>1359</v>
      </c>
      <c r="F192" s="52">
        <f t="shared" si="7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70">
        <v>20050914</v>
      </c>
      <c r="N192" s="72"/>
      <c r="O192" s="72"/>
    </row>
    <row r="193" spans="1:15" ht="15">
      <c r="A193" s="7">
        <v>163</v>
      </c>
      <c r="B193" s="17" t="s">
        <v>1360</v>
      </c>
      <c r="C193" s="18" t="s">
        <v>1361</v>
      </c>
      <c r="D193" s="17" t="s">
        <v>1272</v>
      </c>
      <c r="E193" s="18" t="s">
        <v>1362</v>
      </c>
      <c r="F193" s="52">
        <f t="shared" si="7"/>
        <v>162898</v>
      </c>
      <c r="G193" s="37">
        <v>0</v>
      </c>
      <c r="H193" s="37">
        <v>99129</v>
      </c>
      <c r="I193" s="37">
        <v>0</v>
      </c>
      <c r="J193" s="37">
        <v>63769</v>
      </c>
      <c r="K193" s="37"/>
      <c r="L193" s="70">
        <v>20050907</v>
      </c>
      <c r="N193" s="72"/>
      <c r="O193" s="72"/>
    </row>
    <row r="194" spans="1:15" ht="15">
      <c r="A194" s="7">
        <v>164</v>
      </c>
      <c r="B194" s="17" t="s">
        <v>1363</v>
      </c>
      <c r="C194" s="18" t="s">
        <v>1364</v>
      </c>
      <c r="D194" s="17" t="s">
        <v>1272</v>
      </c>
      <c r="E194" s="18" t="s">
        <v>1365</v>
      </c>
      <c r="F194" s="52">
        <f t="shared" si="7"/>
        <v>233679</v>
      </c>
      <c r="G194" s="37">
        <v>84850</v>
      </c>
      <c r="H194" s="37">
        <v>144829</v>
      </c>
      <c r="I194" s="37">
        <v>0</v>
      </c>
      <c r="J194" s="37">
        <v>4000</v>
      </c>
      <c r="K194" s="37"/>
      <c r="L194" s="70">
        <v>20050914</v>
      </c>
      <c r="N194" s="72"/>
      <c r="O194" s="72"/>
    </row>
    <row r="195" spans="1:15" ht="15">
      <c r="A195" s="7">
        <v>165</v>
      </c>
      <c r="B195" s="17" t="s">
        <v>1366</v>
      </c>
      <c r="C195" s="18" t="s">
        <v>1367</v>
      </c>
      <c r="D195" s="17" t="s">
        <v>1272</v>
      </c>
      <c r="E195" s="18" t="s">
        <v>1368</v>
      </c>
      <c r="F195" s="52">
        <f t="shared" si="7"/>
        <v>28900</v>
      </c>
      <c r="G195" s="37">
        <v>0</v>
      </c>
      <c r="H195" s="37">
        <v>28900</v>
      </c>
      <c r="I195" s="37">
        <v>0</v>
      </c>
      <c r="J195" s="37">
        <v>0</v>
      </c>
      <c r="K195" s="37"/>
      <c r="L195" s="70">
        <v>20050907</v>
      </c>
      <c r="N195" s="72"/>
      <c r="O195" s="72"/>
    </row>
    <row r="196" spans="1:15" ht="15">
      <c r="A196" s="7">
        <v>166</v>
      </c>
      <c r="B196" s="17" t="s">
        <v>1369</v>
      </c>
      <c r="C196" s="18" t="s">
        <v>1370</v>
      </c>
      <c r="D196" s="17" t="s">
        <v>1272</v>
      </c>
      <c r="E196" s="18" t="s">
        <v>1371</v>
      </c>
      <c r="F196" s="52">
        <f t="shared" si="7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70">
        <v>20050907</v>
      </c>
      <c r="N196" s="72"/>
      <c r="O196" s="72"/>
    </row>
    <row r="197" spans="1:15" ht="15">
      <c r="A197" s="7">
        <v>167</v>
      </c>
      <c r="B197" s="17" t="s">
        <v>1372</v>
      </c>
      <c r="C197" s="18" t="s">
        <v>1373</v>
      </c>
      <c r="D197" s="17" t="s">
        <v>1272</v>
      </c>
      <c r="E197" s="18" t="s">
        <v>1374</v>
      </c>
      <c r="F197" s="52">
        <f t="shared" si="7"/>
        <v>8623121</v>
      </c>
      <c r="G197" s="37">
        <v>6472500</v>
      </c>
      <c r="H197" s="37">
        <v>455071</v>
      </c>
      <c r="I197" s="37">
        <v>923985</v>
      </c>
      <c r="J197" s="37">
        <v>771565</v>
      </c>
      <c r="K197" s="37"/>
      <c r="L197" s="70">
        <v>20050914</v>
      </c>
      <c r="N197" s="72"/>
      <c r="O197" s="72"/>
    </row>
    <row r="198" spans="1:15" ht="15">
      <c r="A198" s="7">
        <v>168</v>
      </c>
      <c r="B198" s="17" t="s">
        <v>1375</v>
      </c>
      <c r="C198" s="18" t="s">
        <v>1376</v>
      </c>
      <c r="D198" s="17" t="s">
        <v>1272</v>
      </c>
      <c r="E198" s="18" t="s">
        <v>1377</v>
      </c>
      <c r="F198" s="52">
        <f t="shared" si="7"/>
        <v>1247023</v>
      </c>
      <c r="G198" s="37">
        <v>744900</v>
      </c>
      <c r="H198" s="37">
        <v>383690</v>
      </c>
      <c r="I198" s="37">
        <v>83203</v>
      </c>
      <c r="J198" s="37">
        <v>35230</v>
      </c>
      <c r="K198" s="37"/>
      <c r="L198" s="70">
        <v>20050907</v>
      </c>
      <c r="N198" s="72"/>
      <c r="O198" s="72"/>
    </row>
    <row r="199" spans="1:15" ht="15">
      <c r="A199" s="7">
        <v>169</v>
      </c>
      <c r="B199" s="17" t="s">
        <v>1378</v>
      </c>
      <c r="C199" s="18" t="s">
        <v>1379</v>
      </c>
      <c r="D199" s="17" t="s">
        <v>1272</v>
      </c>
      <c r="E199" s="18" t="s">
        <v>1380</v>
      </c>
      <c r="F199" s="52">
        <f t="shared" si="7"/>
        <v>6001118</v>
      </c>
      <c r="G199" s="37">
        <v>2759529</v>
      </c>
      <c r="H199" s="37">
        <v>421188</v>
      </c>
      <c r="I199" s="37">
        <v>2532407</v>
      </c>
      <c r="J199" s="37">
        <v>287994</v>
      </c>
      <c r="K199" s="37"/>
      <c r="L199" s="70">
        <v>20050914</v>
      </c>
      <c r="N199" s="72"/>
      <c r="O199" s="72"/>
    </row>
    <row r="200" spans="1:15" ht="15">
      <c r="A200" s="7">
        <v>170</v>
      </c>
      <c r="B200" s="17" t="s">
        <v>1381</v>
      </c>
      <c r="C200" s="18" t="s">
        <v>1382</v>
      </c>
      <c r="D200" s="17" t="s">
        <v>1272</v>
      </c>
      <c r="E200" s="18" t="s">
        <v>1383</v>
      </c>
      <c r="F200" s="52">
        <f t="shared" si="7"/>
        <v>37230</v>
      </c>
      <c r="G200" s="37">
        <v>0</v>
      </c>
      <c r="H200" s="37">
        <v>37230</v>
      </c>
      <c r="I200" s="37">
        <v>0</v>
      </c>
      <c r="J200" s="37">
        <v>0</v>
      </c>
      <c r="K200" s="49"/>
      <c r="L200" s="70">
        <v>20050907</v>
      </c>
      <c r="N200" s="72"/>
      <c r="O200" s="72"/>
    </row>
    <row r="201" spans="1:15" ht="15">
      <c r="A201" s="7">
        <v>171</v>
      </c>
      <c r="B201" s="17" t="s">
        <v>1385</v>
      </c>
      <c r="C201" s="18" t="s">
        <v>1386</v>
      </c>
      <c r="D201" s="17" t="s">
        <v>1384</v>
      </c>
      <c r="E201" s="18" t="s">
        <v>1387</v>
      </c>
      <c r="F201" s="52">
        <f t="shared" si="7"/>
        <v>4127947</v>
      </c>
      <c r="G201" s="37">
        <v>3685530</v>
      </c>
      <c r="H201" s="37">
        <v>342617</v>
      </c>
      <c r="I201" s="37">
        <v>43500</v>
      </c>
      <c r="J201" s="37">
        <v>56300</v>
      </c>
      <c r="K201" s="37"/>
      <c r="L201" s="70">
        <v>20050907</v>
      </c>
      <c r="N201" s="72"/>
      <c r="O201" s="72"/>
    </row>
    <row r="202" spans="1:15" ht="15">
      <c r="A202" s="7">
        <v>172</v>
      </c>
      <c r="B202" s="17" t="s">
        <v>1388</v>
      </c>
      <c r="C202" s="18" t="s">
        <v>1389</v>
      </c>
      <c r="D202" s="17" t="s">
        <v>1384</v>
      </c>
      <c r="E202" s="18" t="s">
        <v>1390</v>
      </c>
      <c r="F202" s="52">
        <f t="shared" si="7"/>
        <v>883939</v>
      </c>
      <c r="G202" s="37">
        <v>296750</v>
      </c>
      <c r="H202" s="37">
        <v>559389</v>
      </c>
      <c r="I202" s="37">
        <v>0</v>
      </c>
      <c r="J202" s="37">
        <v>27800</v>
      </c>
      <c r="K202" s="37"/>
      <c r="L202" s="70">
        <v>20050907</v>
      </c>
      <c r="N202" s="72"/>
      <c r="O202" s="72"/>
    </row>
    <row r="203" spans="1:15" ht="15">
      <c r="A203" s="7">
        <v>173</v>
      </c>
      <c r="B203" s="17" t="s">
        <v>1391</v>
      </c>
      <c r="C203" s="18" t="s">
        <v>1392</v>
      </c>
      <c r="D203" s="17" t="s">
        <v>1384</v>
      </c>
      <c r="E203" s="18" t="s">
        <v>1393</v>
      </c>
      <c r="F203" s="52">
        <f t="shared" si="7"/>
        <v>295950</v>
      </c>
      <c r="G203" s="37">
        <v>250000</v>
      </c>
      <c r="H203" s="37">
        <v>44700</v>
      </c>
      <c r="I203" s="37">
        <v>750</v>
      </c>
      <c r="J203" s="37">
        <v>500</v>
      </c>
      <c r="K203" s="37"/>
      <c r="L203" s="70">
        <v>20050907</v>
      </c>
      <c r="N203" s="72"/>
      <c r="O203" s="72"/>
    </row>
    <row r="204" spans="1:15" ht="15">
      <c r="A204" s="7">
        <v>174</v>
      </c>
      <c r="B204" s="17" t="s">
        <v>1394</v>
      </c>
      <c r="C204" s="18" t="s">
        <v>1395</v>
      </c>
      <c r="D204" s="17" t="s">
        <v>1384</v>
      </c>
      <c r="E204" s="18" t="s">
        <v>1396</v>
      </c>
      <c r="F204" s="52">
        <f t="shared" si="7"/>
        <v>953010</v>
      </c>
      <c r="G204" s="37">
        <v>0</v>
      </c>
      <c r="H204" s="37">
        <v>206463</v>
      </c>
      <c r="I204" s="37">
        <v>517300</v>
      </c>
      <c r="J204" s="37">
        <v>229247</v>
      </c>
      <c r="K204" s="37"/>
      <c r="L204" s="70">
        <v>20050907</v>
      </c>
      <c r="N204" s="72"/>
      <c r="O204" s="72"/>
    </row>
    <row r="205" spans="1:15" ht="15">
      <c r="A205" s="7">
        <v>175</v>
      </c>
      <c r="B205" s="17" t="s">
        <v>1397</v>
      </c>
      <c r="C205" s="18" t="s">
        <v>1398</v>
      </c>
      <c r="D205" s="17" t="s">
        <v>1384</v>
      </c>
      <c r="E205" s="18" t="s">
        <v>1399</v>
      </c>
      <c r="F205" s="52">
        <f t="shared" si="7"/>
        <v>2005500</v>
      </c>
      <c r="G205" s="37">
        <v>718202</v>
      </c>
      <c r="H205" s="37">
        <v>1214688</v>
      </c>
      <c r="I205" s="37">
        <v>29400</v>
      </c>
      <c r="J205" s="37">
        <v>43210</v>
      </c>
      <c r="K205" s="37"/>
      <c r="L205" s="70">
        <v>20050907</v>
      </c>
      <c r="N205" s="72"/>
      <c r="O205" s="72"/>
    </row>
    <row r="206" spans="1:15" ht="15">
      <c r="A206" s="7">
        <v>176</v>
      </c>
      <c r="B206" s="17" t="s">
        <v>1400</v>
      </c>
      <c r="C206" s="18" t="s">
        <v>1401</v>
      </c>
      <c r="D206" s="17" t="s">
        <v>1384</v>
      </c>
      <c r="E206" s="18" t="s">
        <v>1402</v>
      </c>
      <c r="F206" s="52">
        <f t="shared" si="7"/>
        <v>2087065</v>
      </c>
      <c r="G206" s="37">
        <v>968000</v>
      </c>
      <c r="H206" s="37">
        <v>275700</v>
      </c>
      <c r="I206" s="37">
        <v>173500</v>
      </c>
      <c r="J206" s="37">
        <v>669865</v>
      </c>
      <c r="K206" s="37"/>
      <c r="L206" s="70">
        <v>20050907</v>
      </c>
      <c r="N206" s="72"/>
      <c r="O206" s="72"/>
    </row>
    <row r="207" spans="1:15" ht="15">
      <c r="A207" s="7">
        <v>177</v>
      </c>
      <c r="B207" s="17" t="s">
        <v>1403</v>
      </c>
      <c r="C207" s="18" t="s">
        <v>1404</v>
      </c>
      <c r="D207" s="17" t="s">
        <v>1384</v>
      </c>
      <c r="E207" s="18" t="s">
        <v>1405</v>
      </c>
      <c r="F207" s="52">
        <f t="shared" si="7"/>
        <v>999612</v>
      </c>
      <c r="G207" s="37">
        <v>876950</v>
      </c>
      <c r="H207" s="37">
        <v>106012</v>
      </c>
      <c r="I207" s="37">
        <v>0</v>
      </c>
      <c r="J207" s="37">
        <v>16650</v>
      </c>
      <c r="K207" s="37"/>
      <c r="L207" s="70">
        <v>20050907</v>
      </c>
      <c r="N207" s="72"/>
      <c r="O207" s="72"/>
    </row>
    <row r="208" spans="1:15" ht="15">
      <c r="A208" s="7">
        <v>178</v>
      </c>
      <c r="B208" s="17" t="s">
        <v>1406</v>
      </c>
      <c r="C208" s="18" t="s">
        <v>1407</v>
      </c>
      <c r="D208" s="17" t="s">
        <v>1384</v>
      </c>
      <c r="E208" s="18" t="s">
        <v>1408</v>
      </c>
      <c r="F208" s="52">
        <f t="shared" si="7"/>
        <v>7237189</v>
      </c>
      <c r="G208" s="37">
        <v>6022330</v>
      </c>
      <c r="H208" s="37">
        <v>782409</v>
      </c>
      <c r="I208" s="37">
        <v>26400</v>
      </c>
      <c r="J208" s="37">
        <v>406050</v>
      </c>
      <c r="K208" s="37"/>
      <c r="L208" s="70">
        <v>20050907</v>
      </c>
      <c r="N208" s="72"/>
      <c r="O208" s="72"/>
    </row>
    <row r="209" spans="1:15" s="5" customFormat="1" ht="15">
      <c r="A209" s="7">
        <v>179</v>
      </c>
      <c r="B209" s="17" t="s">
        <v>1409</v>
      </c>
      <c r="C209" s="18" t="s">
        <v>1410</v>
      </c>
      <c r="D209" s="17" t="s">
        <v>1384</v>
      </c>
      <c r="E209" s="18" t="s">
        <v>1411</v>
      </c>
      <c r="F209" s="52">
        <f t="shared" si="7"/>
        <v>3328544</v>
      </c>
      <c r="G209" s="37">
        <v>3242982</v>
      </c>
      <c r="H209" s="37">
        <v>83561</v>
      </c>
      <c r="I209" s="37">
        <v>2001</v>
      </c>
      <c r="J209" s="37">
        <v>0</v>
      </c>
      <c r="K209" s="37"/>
      <c r="L209" s="70">
        <v>20050907</v>
      </c>
      <c r="N209" s="72"/>
      <c r="O209" s="72"/>
    </row>
    <row r="210" spans="1:15" ht="15">
      <c r="A210" s="7">
        <v>180</v>
      </c>
      <c r="B210" s="17" t="s">
        <v>1412</v>
      </c>
      <c r="C210" s="18" t="s">
        <v>1413</v>
      </c>
      <c r="D210" s="17" t="s">
        <v>1384</v>
      </c>
      <c r="E210" s="18" t="s">
        <v>1414</v>
      </c>
      <c r="F210" s="52">
        <f t="shared" si="7"/>
        <v>1339239</v>
      </c>
      <c r="G210" s="37">
        <v>953900</v>
      </c>
      <c r="H210" s="37">
        <v>384239</v>
      </c>
      <c r="I210" s="37">
        <v>0</v>
      </c>
      <c r="J210" s="37">
        <v>1100</v>
      </c>
      <c r="K210" s="37"/>
      <c r="L210" s="70">
        <v>20050914</v>
      </c>
      <c r="N210" s="72"/>
      <c r="O210" s="72"/>
    </row>
    <row r="211" spans="1:15" ht="15">
      <c r="A211" s="7">
        <v>181</v>
      </c>
      <c r="B211" s="17" t="s">
        <v>1415</v>
      </c>
      <c r="C211" s="18" t="s">
        <v>1416</v>
      </c>
      <c r="D211" s="17" t="s">
        <v>1384</v>
      </c>
      <c r="E211" s="18" t="s">
        <v>1417</v>
      </c>
      <c r="F211" s="52">
        <f t="shared" si="7"/>
        <v>1810677</v>
      </c>
      <c r="G211" s="37">
        <v>187643</v>
      </c>
      <c r="H211" s="37">
        <v>967984</v>
      </c>
      <c r="I211" s="37">
        <v>30000</v>
      </c>
      <c r="J211" s="37">
        <v>625050</v>
      </c>
      <c r="K211" s="37"/>
      <c r="L211" s="70">
        <v>20050907</v>
      </c>
      <c r="N211" s="72"/>
      <c r="O211" s="72"/>
    </row>
    <row r="212" spans="1:15" ht="15">
      <c r="A212" s="7">
        <v>182</v>
      </c>
      <c r="B212" s="17" t="s">
        <v>1418</v>
      </c>
      <c r="C212" s="18" t="s">
        <v>1419</v>
      </c>
      <c r="D212" s="17" t="s">
        <v>1384</v>
      </c>
      <c r="E212" s="18" t="s">
        <v>1420</v>
      </c>
      <c r="F212" s="52">
        <f t="shared" si="7"/>
        <v>277345</v>
      </c>
      <c r="G212" s="37">
        <v>265745</v>
      </c>
      <c r="H212" s="37">
        <v>11600</v>
      </c>
      <c r="I212" s="37">
        <v>0</v>
      </c>
      <c r="J212" s="37">
        <v>0</v>
      </c>
      <c r="K212" s="37"/>
      <c r="L212" s="70">
        <v>20050907</v>
      </c>
      <c r="N212" s="72"/>
      <c r="O212" s="72"/>
    </row>
    <row r="213" spans="1:15" ht="15">
      <c r="A213" s="7">
        <v>183</v>
      </c>
      <c r="B213" s="17" t="s">
        <v>1421</v>
      </c>
      <c r="C213" s="18" t="s">
        <v>1422</v>
      </c>
      <c r="D213" s="17" t="s">
        <v>1384</v>
      </c>
      <c r="E213" s="18" t="s">
        <v>1423</v>
      </c>
      <c r="F213" s="52">
        <f t="shared" si="7"/>
        <v>116216</v>
      </c>
      <c r="G213" s="37">
        <v>93250</v>
      </c>
      <c r="H213" s="37">
        <v>22966</v>
      </c>
      <c r="I213" s="37">
        <v>0</v>
      </c>
      <c r="J213" s="37">
        <v>0</v>
      </c>
      <c r="K213" s="37"/>
      <c r="L213" s="70">
        <v>20050907</v>
      </c>
      <c r="N213" s="72"/>
      <c r="O213" s="72"/>
    </row>
    <row r="214" spans="1:15" ht="15">
      <c r="A214" s="7">
        <v>184</v>
      </c>
      <c r="B214" s="17" t="s">
        <v>1424</v>
      </c>
      <c r="C214" s="18" t="s">
        <v>1425</v>
      </c>
      <c r="D214" s="17" t="s">
        <v>1384</v>
      </c>
      <c r="E214" s="18" t="s">
        <v>1426</v>
      </c>
      <c r="F214" s="52">
        <f t="shared" si="7"/>
        <v>1066670</v>
      </c>
      <c r="G214" s="37">
        <v>707800</v>
      </c>
      <c r="H214" s="37">
        <v>284070</v>
      </c>
      <c r="I214" s="37">
        <v>26000</v>
      </c>
      <c r="J214" s="37">
        <v>48800</v>
      </c>
      <c r="K214" s="37"/>
      <c r="L214" s="70">
        <v>20050907</v>
      </c>
      <c r="N214" s="72"/>
      <c r="O214" s="72"/>
    </row>
    <row r="215" spans="1:15" ht="15">
      <c r="A215" s="7">
        <v>185</v>
      </c>
      <c r="B215" s="17" t="s">
        <v>1427</v>
      </c>
      <c r="C215" s="18" t="s">
        <v>1428</v>
      </c>
      <c r="D215" s="17" t="s">
        <v>1384</v>
      </c>
      <c r="E215" s="18" t="s">
        <v>1429</v>
      </c>
      <c r="F215" s="52">
        <f t="shared" si="7"/>
        <v>3642352</v>
      </c>
      <c r="G215" s="37">
        <v>3402250</v>
      </c>
      <c r="H215" s="37">
        <v>203102</v>
      </c>
      <c r="I215" s="37">
        <v>0</v>
      </c>
      <c r="J215" s="37">
        <v>37000</v>
      </c>
      <c r="K215" s="37"/>
      <c r="L215" s="70">
        <v>20050907</v>
      </c>
      <c r="N215" s="72"/>
      <c r="O215" s="72"/>
    </row>
    <row r="216" spans="1:15" ht="15">
      <c r="A216" s="7">
        <v>186</v>
      </c>
      <c r="B216" s="17" t="s">
        <v>1430</v>
      </c>
      <c r="C216" s="18" t="s">
        <v>1431</v>
      </c>
      <c r="D216" s="17" t="s">
        <v>1384</v>
      </c>
      <c r="E216" s="18" t="s">
        <v>1432</v>
      </c>
      <c r="F216" s="52">
        <f t="shared" si="7"/>
        <v>188800</v>
      </c>
      <c r="G216" s="37">
        <v>12000</v>
      </c>
      <c r="H216" s="37">
        <v>4000</v>
      </c>
      <c r="I216" s="37">
        <v>172800</v>
      </c>
      <c r="J216" s="37">
        <v>0</v>
      </c>
      <c r="K216" s="37"/>
      <c r="L216" s="70">
        <v>20050907</v>
      </c>
      <c r="N216" s="72"/>
      <c r="O216" s="72"/>
    </row>
    <row r="217" spans="1:15" ht="15">
      <c r="A217" s="7">
        <v>187</v>
      </c>
      <c r="B217" s="17" t="s">
        <v>1434</v>
      </c>
      <c r="C217" s="18" t="s">
        <v>1435</v>
      </c>
      <c r="D217" s="17" t="s">
        <v>1433</v>
      </c>
      <c r="E217" s="18" t="s">
        <v>1436</v>
      </c>
      <c r="F217" s="52">
        <f t="shared" si="7"/>
        <v>421455</v>
      </c>
      <c r="G217" s="37">
        <v>54000</v>
      </c>
      <c r="H217" s="37">
        <v>132740</v>
      </c>
      <c r="I217" s="37">
        <v>0</v>
      </c>
      <c r="J217" s="37">
        <v>234715</v>
      </c>
      <c r="K217" s="37"/>
      <c r="L217" s="70">
        <v>20050907</v>
      </c>
      <c r="N217" s="72"/>
      <c r="O217" s="72"/>
    </row>
    <row r="218" spans="1:15" ht="15">
      <c r="A218" s="7">
        <v>188</v>
      </c>
      <c r="B218" s="17" t="s">
        <v>1437</v>
      </c>
      <c r="C218" s="18" t="s">
        <v>1438</v>
      </c>
      <c r="D218" s="17" t="s">
        <v>1433</v>
      </c>
      <c r="E218" s="18" t="s">
        <v>1439</v>
      </c>
      <c r="F218" s="52">
        <f t="shared" si="7"/>
        <v>170010</v>
      </c>
      <c r="G218" s="37">
        <v>0</v>
      </c>
      <c r="H218" s="37">
        <v>98163</v>
      </c>
      <c r="I218" s="37">
        <v>49600</v>
      </c>
      <c r="J218" s="37">
        <v>22247</v>
      </c>
      <c r="K218" s="37"/>
      <c r="L218" s="70">
        <v>20050907</v>
      </c>
      <c r="N218" s="72"/>
      <c r="O218" s="72"/>
    </row>
    <row r="219" spans="1:15" ht="15">
      <c r="A219" s="7">
        <v>189</v>
      </c>
      <c r="B219" s="17" t="s">
        <v>1440</v>
      </c>
      <c r="C219" s="18" t="s">
        <v>1441</v>
      </c>
      <c r="D219" s="17" t="s">
        <v>1433</v>
      </c>
      <c r="E219" s="18" t="s">
        <v>1442</v>
      </c>
      <c r="F219" s="52">
        <f t="shared" si="7"/>
        <v>397200</v>
      </c>
      <c r="G219" s="37">
        <v>155000</v>
      </c>
      <c r="H219" s="37">
        <v>25850</v>
      </c>
      <c r="I219" s="37">
        <v>22200</v>
      </c>
      <c r="J219" s="37">
        <v>194150</v>
      </c>
      <c r="K219" s="37"/>
      <c r="L219" s="70">
        <v>20050907</v>
      </c>
      <c r="N219" s="72"/>
      <c r="O219" s="72"/>
    </row>
    <row r="220" spans="1:15" ht="15">
      <c r="A220" s="7">
        <v>190</v>
      </c>
      <c r="B220" s="17" t="s">
        <v>1443</v>
      </c>
      <c r="C220" s="18" t="s">
        <v>1444</v>
      </c>
      <c r="D220" s="17" t="s">
        <v>1433</v>
      </c>
      <c r="E220" s="18" t="s">
        <v>1445</v>
      </c>
      <c r="F220" s="52">
        <f aca="true" t="shared" si="8" ref="F220:F237">G220+H220+I220+J220</f>
        <v>105750</v>
      </c>
      <c r="G220" s="37">
        <v>75000</v>
      </c>
      <c r="H220" s="37">
        <v>12350</v>
      </c>
      <c r="I220" s="37">
        <v>16000</v>
      </c>
      <c r="J220" s="37">
        <v>2400</v>
      </c>
      <c r="K220" s="37"/>
      <c r="L220" s="70">
        <v>20050907</v>
      </c>
      <c r="N220" s="72"/>
      <c r="O220" s="72"/>
    </row>
    <row r="221" spans="1:15" ht="15">
      <c r="A221" s="7">
        <v>191</v>
      </c>
      <c r="B221" s="17" t="s">
        <v>1446</v>
      </c>
      <c r="C221" s="18" t="s">
        <v>1447</v>
      </c>
      <c r="D221" s="17" t="s">
        <v>1433</v>
      </c>
      <c r="E221" s="18" t="s">
        <v>1448</v>
      </c>
      <c r="F221" s="52">
        <f t="shared" si="8"/>
        <v>85460</v>
      </c>
      <c r="G221" s="37">
        <v>12850</v>
      </c>
      <c r="H221" s="37">
        <v>59410</v>
      </c>
      <c r="I221" s="37">
        <v>0</v>
      </c>
      <c r="J221" s="37">
        <v>13200</v>
      </c>
      <c r="K221" s="37"/>
      <c r="L221" s="70">
        <v>20050914</v>
      </c>
      <c r="N221" s="72"/>
      <c r="O221" s="72"/>
    </row>
    <row r="222" spans="1:15" ht="15">
      <c r="A222" s="7">
        <v>192</v>
      </c>
      <c r="B222" s="17" t="s">
        <v>1449</v>
      </c>
      <c r="C222" s="18" t="s">
        <v>1450</v>
      </c>
      <c r="D222" s="17" t="s">
        <v>1433</v>
      </c>
      <c r="E222" s="18" t="s">
        <v>1451</v>
      </c>
      <c r="F222" s="52">
        <f t="shared" si="8"/>
        <v>19000</v>
      </c>
      <c r="G222" s="37">
        <v>0</v>
      </c>
      <c r="H222" s="37">
        <v>6000</v>
      </c>
      <c r="I222" s="37">
        <v>0</v>
      </c>
      <c r="J222" s="37">
        <v>13000</v>
      </c>
      <c r="K222" s="37"/>
      <c r="L222" s="70">
        <v>20050907</v>
      </c>
      <c r="N222" s="72"/>
      <c r="O222" s="72"/>
    </row>
    <row r="223" spans="1:15" ht="15">
      <c r="A223" s="7">
        <v>193</v>
      </c>
      <c r="B223" s="17" t="s">
        <v>1452</v>
      </c>
      <c r="C223" s="18" t="s">
        <v>1453</v>
      </c>
      <c r="D223" s="17" t="s">
        <v>1433</v>
      </c>
      <c r="E223" s="18" t="s">
        <v>1454</v>
      </c>
      <c r="F223" s="52">
        <f t="shared" si="8"/>
        <v>122750</v>
      </c>
      <c r="G223" s="37">
        <v>0</v>
      </c>
      <c r="H223" s="37">
        <v>88450</v>
      </c>
      <c r="I223" s="37">
        <v>2200</v>
      </c>
      <c r="J223" s="37">
        <v>32100</v>
      </c>
      <c r="K223" s="37"/>
      <c r="L223" s="70">
        <v>20051007</v>
      </c>
      <c r="N223" s="72"/>
      <c r="O223" s="72"/>
    </row>
    <row r="224" spans="1:15" ht="15">
      <c r="A224" s="7">
        <v>194</v>
      </c>
      <c r="B224" s="17" t="s">
        <v>1455</v>
      </c>
      <c r="C224" s="18" t="s">
        <v>1456</v>
      </c>
      <c r="D224" s="17" t="s">
        <v>1433</v>
      </c>
      <c r="E224" s="18" t="s">
        <v>1457</v>
      </c>
      <c r="F224" s="52">
        <f t="shared" si="8"/>
        <v>108200</v>
      </c>
      <c r="G224" s="37">
        <v>0</v>
      </c>
      <c r="H224" s="37">
        <v>108200</v>
      </c>
      <c r="I224" s="37">
        <v>0</v>
      </c>
      <c r="J224" s="37">
        <v>0</v>
      </c>
      <c r="K224" s="37"/>
      <c r="L224" s="70">
        <v>20050907</v>
      </c>
      <c r="N224" s="72"/>
      <c r="O224" s="72"/>
    </row>
    <row r="225" spans="1:15" ht="15">
      <c r="A225" s="7">
        <v>195</v>
      </c>
      <c r="B225" s="17" t="s">
        <v>1458</v>
      </c>
      <c r="C225" s="18" t="s">
        <v>1459</v>
      </c>
      <c r="D225" s="17" t="s">
        <v>1433</v>
      </c>
      <c r="E225" s="18" t="s">
        <v>1460</v>
      </c>
      <c r="F225" s="52">
        <f t="shared" si="8"/>
        <v>6500</v>
      </c>
      <c r="G225" s="37">
        <v>0</v>
      </c>
      <c r="H225" s="37">
        <v>6500</v>
      </c>
      <c r="I225" s="37">
        <v>0</v>
      </c>
      <c r="J225" s="37">
        <v>0</v>
      </c>
      <c r="K225" s="37"/>
      <c r="L225" s="70">
        <v>20050808</v>
      </c>
      <c r="N225" s="72"/>
      <c r="O225" s="72"/>
    </row>
    <row r="226" spans="1:15" ht="15">
      <c r="A226" s="7">
        <v>196</v>
      </c>
      <c r="B226" s="17" t="s">
        <v>1461</v>
      </c>
      <c r="C226" s="18" t="s">
        <v>1462</v>
      </c>
      <c r="D226" s="17" t="s">
        <v>1433</v>
      </c>
      <c r="E226" s="18" t="s">
        <v>1463</v>
      </c>
      <c r="F226" s="52">
        <f t="shared" si="8"/>
        <v>4150604</v>
      </c>
      <c r="G226" s="37">
        <v>893987</v>
      </c>
      <c r="H226" s="37">
        <v>178716</v>
      </c>
      <c r="I226" s="37">
        <v>3027402</v>
      </c>
      <c r="J226" s="37">
        <v>50499</v>
      </c>
      <c r="K226" s="37"/>
      <c r="L226" s="70">
        <v>20051007</v>
      </c>
      <c r="N226" s="72"/>
      <c r="O226" s="72"/>
    </row>
    <row r="227" spans="1:15" ht="15">
      <c r="A227" s="7">
        <v>197</v>
      </c>
      <c r="B227" s="17" t="s">
        <v>1464</v>
      </c>
      <c r="C227" s="18" t="s">
        <v>1465</v>
      </c>
      <c r="D227" s="17" t="s">
        <v>1433</v>
      </c>
      <c r="E227" s="18" t="s">
        <v>1466</v>
      </c>
      <c r="F227" s="52">
        <f t="shared" si="8"/>
        <v>30000</v>
      </c>
      <c r="G227" s="37">
        <v>0</v>
      </c>
      <c r="H227" s="37">
        <v>0</v>
      </c>
      <c r="I227" s="37">
        <v>0</v>
      </c>
      <c r="J227" s="37">
        <v>30000</v>
      </c>
      <c r="K227" s="37"/>
      <c r="L227" s="70">
        <v>20050808</v>
      </c>
      <c r="N227" s="72"/>
      <c r="O227" s="72"/>
    </row>
    <row r="228" spans="1:15" ht="15">
      <c r="A228" s="7">
        <v>198</v>
      </c>
      <c r="B228" s="17" t="s">
        <v>1467</v>
      </c>
      <c r="C228" s="18" t="s">
        <v>1468</v>
      </c>
      <c r="D228" s="17" t="s">
        <v>1433</v>
      </c>
      <c r="E228" s="18" t="s">
        <v>1469</v>
      </c>
      <c r="F228" s="52">
        <f t="shared" si="8"/>
        <v>169100</v>
      </c>
      <c r="G228" s="37">
        <v>150000</v>
      </c>
      <c r="H228" s="37">
        <v>15000</v>
      </c>
      <c r="I228" s="37">
        <v>4000</v>
      </c>
      <c r="J228" s="37">
        <v>100</v>
      </c>
      <c r="K228" s="37"/>
      <c r="L228" s="70">
        <v>20050907</v>
      </c>
      <c r="N228" s="72"/>
      <c r="O228" s="72"/>
    </row>
    <row r="229" spans="1:15" ht="15">
      <c r="A229" s="7">
        <v>199</v>
      </c>
      <c r="B229" s="17" t="s">
        <v>1470</v>
      </c>
      <c r="C229" s="18" t="s">
        <v>1471</v>
      </c>
      <c r="D229" s="17" t="s">
        <v>1433</v>
      </c>
      <c r="E229" s="18" t="s">
        <v>1472</v>
      </c>
      <c r="F229" s="52">
        <f t="shared" si="8"/>
        <v>2938458</v>
      </c>
      <c r="G229" s="37">
        <v>740500</v>
      </c>
      <c r="H229" s="37">
        <v>36795</v>
      </c>
      <c r="I229" s="37">
        <v>160000</v>
      </c>
      <c r="J229" s="37">
        <v>2001163</v>
      </c>
      <c r="K229" s="37"/>
      <c r="L229" s="70">
        <v>20051007</v>
      </c>
      <c r="N229" s="72"/>
      <c r="O229" s="72"/>
    </row>
    <row r="230" spans="1:15" ht="15">
      <c r="A230" s="7">
        <v>200</v>
      </c>
      <c r="B230" s="17" t="s">
        <v>1473</v>
      </c>
      <c r="C230" s="18" t="s">
        <v>1474</v>
      </c>
      <c r="D230" s="17" t="s">
        <v>1433</v>
      </c>
      <c r="E230" s="18" t="s">
        <v>1475</v>
      </c>
      <c r="F230" s="52">
        <f t="shared" si="8"/>
        <v>4749598</v>
      </c>
      <c r="G230" s="37">
        <v>3206799</v>
      </c>
      <c r="H230" s="37">
        <v>940869</v>
      </c>
      <c r="I230" s="37">
        <v>134726</v>
      </c>
      <c r="J230" s="37">
        <v>467204</v>
      </c>
      <c r="K230" s="37"/>
      <c r="L230" s="70">
        <v>20051007</v>
      </c>
      <c r="N230" s="72"/>
      <c r="O230" s="72"/>
    </row>
    <row r="231" spans="1:15" ht="15">
      <c r="A231" s="7">
        <v>201</v>
      </c>
      <c r="B231" s="17" t="s">
        <v>1477</v>
      </c>
      <c r="C231" s="18" t="s">
        <v>1478</v>
      </c>
      <c r="D231" s="17" t="s">
        <v>1476</v>
      </c>
      <c r="E231" s="18" t="s">
        <v>1479</v>
      </c>
      <c r="F231" s="52">
        <f t="shared" si="8"/>
        <v>1003964</v>
      </c>
      <c r="G231" s="37">
        <v>115000</v>
      </c>
      <c r="H231" s="37">
        <v>828654</v>
      </c>
      <c r="I231" s="37">
        <v>0</v>
      </c>
      <c r="J231" s="37">
        <v>60310</v>
      </c>
      <c r="K231" s="37"/>
      <c r="L231" s="70">
        <v>20050907</v>
      </c>
      <c r="N231" s="72"/>
      <c r="O231" s="72"/>
    </row>
    <row r="232" spans="1:15" ht="15">
      <c r="A232" s="7">
        <v>202</v>
      </c>
      <c r="B232" s="17" t="s">
        <v>1480</v>
      </c>
      <c r="C232" s="18" t="s">
        <v>1481</v>
      </c>
      <c r="D232" s="17" t="s">
        <v>1476</v>
      </c>
      <c r="E232" s="18" t="s">
        <v>1482</v>
      </c>
      <c r="F232" s="52">
        <f t="shared" si="8"/>
        <v>1804808</v>
      </c>
      <c r="G232" s="37">
        <v>0</v>
      </c>
      <c r="H232" s="37">
        <v>946181</v>
      </c>
      <c r="I232" s="37">
        <v>0</v>
      </c>
      <c r="J232" s="37">
        <v>858627</v>
      </c>
      <c r="K232" s="37"/>
      <c r="L232" s="70">
        <v>20050914</v>
      </c>
      <c r="N232" s="72"/>
      <c r="O232" s="72"/>
    </row>
    <row r="233" spans="1:15" ht="15">
      <c r="A233" s="7">
        <v>203</v>
      </c>
      <c r="B233" s="17" t="s">
        <v>1483</v>
      </c>
      <c r="C233" s="18" t="s">
        <v>1484</v>
      </c>
      <c r="D233" s="17" t="s">
        <v>1476</v>
      </c>
      <c r="E233" s="18" t="s">
        <v>1485</v>
      </c>
      <c r="F233" s="52">
        <f t="shared" si="8"/>
        <v>573329</v>
      </c>
      <c r="G233" s="37">
        <v>0</v>
      </c>
      <c r="H233" s="37">
        <v>181647</v>
      </c>
      <c r="I233" s="37">
        <v>1200</v>
      </c>
      <c r="J233" s="37">
        <v>390482</v>
      </c>
      <c r="K233" s="37"/>
      <c r="L233" s="70">
        <v>20050907</v>
      </c>
      <c r="N233" s="72"/>
      <c r="O233" s="72"/>
    </row>
    <row r="234" spans="1:15" ht="15">
      <c r="A234" s="7">
        <v>204</v>
      </c>
      <c r="B234" s="17" t="s">
        <v>1486</v>
      </c>
      <c r="C234" s="18" t="s">
        <v>1487</v>
      </c>
      <c r="D234" s="17" t="s">
        <v>1476</v>
      </c>
      <c r="E234" s="18" t="s">
        <v>1488</v>
      </c>
      <c r="F234" s="52">
        <f t="shared" si="8"/>
        <v>970828</v>
      </c>
      <c r="G234" s="37">
        <v>200</v>
      </c>
      <c r="H234" s="37">
        <v>952378</v>
      </c>
      <c r="I234" s="37">
        <v>0</v>
      </c>
      <c r="J234" s="37">
        <v>18250</v>
      </c>
      <c r="K234" s="37"/>
      <c r="L234" s="70">
        <v>20050907</v>
      </c>
      <c r="N234" s="72"/>
      <c r="O234" s="72"/>
    </row>
    <row r="235" spans="1:15" ht="15">
      <c r="A235" s="7">
        <v>205</v>
      </c>
      <c r="B235" s="17" t="s">
        <v>1489</v>
      </c>
      <c r="C235" s="18" t="s">
        <v>1490</v>
      </c>
      <c r="D235" s="17" t="s">
        <v>1476</v>
      </c>
      <c r="E235" s="18" t="s">
        <v>1491</v>
      </c>
      <c r="F235" s="52">
        <f t="shared" si="8"/>
        <v>2638829</v>
      </c>
      <c r="G235" s="37">
        <v>440500</v>
      </c>
      <c r="H235" s="37">
        <v>560070</v>
      </c>
      <c r="I235" s="37">
        <v>0</v>
      </c>
      <c r="J235" s="37">
        <v>1638259</v>
      </c>
      <c r="K235" s="37"/>
      <c r="L235" s="70">
        <v>20050914</v>
      </c>
      <c r="N235" s="72"/>
      <c r="O235" s="72"/>
    </row>
    <row r="236" spans="1:15" s="5" customFormat="1" ht="15">
      <c r="A236" s="7">
        <v>206</v>
      </c>
      <c r="B236" s="17" t="s">
        <v>1492</v>
      </c>
      <c r="C236" s="18" t="s">
        <v>1493</v>
      </c>
      <c r="D236" s="17" t="s">
        <v>1476</v>
      </c>
      <c r="E236" s="18" t="s">
        <v>1494</v>
      </c>
      <c r="F236" s="52">
        <f t="shared" si="8"/>
        <v>173970</v>
      </c>
      <c r="G236" s="37">
        <v>2000</v>
      </c>
      <c r="H236" s="37">
        <v>171970</v>
      </c>
      <c r="I236" s="37">
        <v>0</v>
      </c>
      <c r="J236" s="37">
        <v>0</v>
      </c>
      <c r="K236" s="37"/>
      <c r="L236" s="70">
        <v>20050907</v>
      </c>
      <c r="N236" s="72"/>
      <c r="O236" s="72"/>
    </row>
    <row r="237" spans="1:15" ht="15">
      <c r="A237" s="7">
        <v>207</v>
      </c>
      <c r="B237" s="17" t="s">
        <v>1495</v>
      </c>
      <c r="C237" s="18" t="s">
        <v>1496</v>
      </c>
      <c r="D237" s="17" t="s">
        <v>1476</v>
      </c>
      <c r="E237" s="18" t="s">
        <v>1448</v>
      </c>
      <c r="F237" s="52">
        <f t="shared" si="8"/>
        <v>5122018</v>
      </c>
      <c r="G237" s="37">
        <v>160000</v>
      </c>
      <c r="H237" s="37">
        <v>175278</v>
      </c>
      <c r="I237" s="37">
        <v>0</v>
      </c>
      <c r="J237" s="37">
        <v>4786740</v>
      </c>
      <c r="K237" s="37"/>
      <c r="L237" s="70">
        <v>20050907</v>
      </c>
      <c r="N237" s="72"/>
      <c r="O237" s="72"/>
    </row>
    <row r="238" spans="1:15" ht="15">
      <c r="A238" s="7">
        <v>208</v>
      </c>
      <c r="B238" s="17" t="s">
        <v>1497</v>
      </c>
      <c r="C238" s="18" t="s">
        <v>1498</v>
      </c>
      <c r="D238" s="17" t="s">
        <v>1476</v>
      </c>
      <c r="E238" s="18" t="s">
        <v>1499</v>
      </c>
      <c r="F238" s="71" t="s">
        <v>623</v>
      </c>
      <c r="G238" s="71" t="s">
        <v>623</v>
      </c>
      <c r="H238" s="71" t="s">
        <v>623</v>
      </c>
      <c r="I238" s="71" t="s">
        <v>623</v>
      </c>
      <c r="J238" s="71" t="s">
        <v>623</v>
      </c>
      <c r="K238" s="37"/>
      <c r="L238" s="71" t="s">
        <v>623</v>
      </c>
      <c r="N238" s="72"/>
      <c r="O238" s="72"/>
    </row>
    <row r="239" spans="1:15" ht="15">
      <c r="A239" s="7">
        <v>209</v>
      </c>
      <c r="B239" s="17" t="s">
        <v>1500</v>
      </c>
      <c r="C239" s="18" t="s">
        <v>1501</v>
      </c>
      <c r="D239" s="17" t="s">
        <v>1476</v>
      </c>
      <c r="E239" s="18" t="s">
        <v>1502</v>
      </c>
      <c r="F239" s="52">
        <f aca="true" t="shared" si="9" ref="F239:F247">G239+H239+I239+J239</f>
        <v>1908142</v>
      </c>
      <c r="G239" s="37">
        <v>138200</v>
      </c>
      <c r="H239" s="37">
        <v>522978</v>
      </c>
      <c r="I239" s="37">
        <v>266000</v>
      </c>
      <c r="J239" s="37">
        <v>980964</v>
      </c>
      <c r="K239" s="37"/>
      <c r="L239" s="70">
        <v>20050907</v>
      </c>
      <c r="N239" s="72"/>
      <c r="O239" s="72"/>
    </row>
    <row r="240" spans="1:15" ht="15">
      <c r="A240" s="7">
        <v>210</v>
      </c>
      <c r="B240" s="17" t="s">
        <v>1503</v>
      </c>
      <c r="C240" s="18" t="s">
        <v>1504</v>
      </c>
      <c r="D240" s="17" t="s">
        <v>1476</v>
      </c>
      <c r="E240" s="18" t="s">
        <v>1505</v>
      </c>
      <c r="F240" s="52">
        <f t="shared" si="9"/>
        <v>5017574</v>
      </c>
      <c r="G240" s="37">
        <v>1517636</v>
      </c>
      <c r="H240" s="37">
        <v>1934283</v>
      </c>
      <c r="I240" s="37">
        <v>2</v>
      </c>
      <c r="J240" s="37">
        <v>1565653</v>
      </c>
      <c r="K240" s="37"/>
      <c r="L240" s="70">
        <v>20050907</v>
      </c>
      <c r="N240" s="72"/>
      <c r="O240" s="72"/>
    </row>
    <row r="241" spans="1:15" ht="15">
      <c r="A241" s="7">
        <v>211</v>
      </c>
      <c r="B241" s="17" t="s">
        <v>1506</v>
      </c>
      <c r="C241" s="18" t="s">
        <v>1507</v>
      </c>
      <c r="D241" s="17" t="s">
        <v>1476</v>
      </c>
      <c r="E241" s="18" t="s">
        <v>1508</v>
      </c>
      <c r="F241" s="52">
        <f t="shared" si="9"/>
        <v>4104457</v>
      </c>
      <c r="G241" s="37">
        <v>14582</v>
      </c>
      <c r="H241" s="37">
        <v>2070813</v>
      </c>
      <c r="I241" s="37">
        <v>0</v>
      </c>
      <c r="J241" s="37">
        <v>2019062</v>
      </c>
      <c r="K241" s="37"/>
      <c r="L241" s="70">
        <v>20050907</v>
      </c>
      <c r="N241" s="72"/>
      <c r="O241" s="72"/>
    </row>
    <row r="242" spans="1:15" ht="15">
      <c r="A242" s="7">
        <v>212</v>
      </c>
      <c r="B242" s="17" t="s">
        <v>1509</v>
      </c>
      <c r="C242" s="18" t="s">
        <v>1510</v>
      </c>
      <c r="D242" s="17" t="s">
        <v>1476</v>
      </c>
      <c r="E242" s="18" t="s">
        <v>1511</v>
      </c>
      <c r="F242" s="52">
        <f t="shared" si="9"/>
        <v>13092645</v>
      </c>
      <c r="G242" s="37">
        <v>5390606</v>
      </c>
      <c r="H242" s="37">
        <v>4056841</v>
      </c>
      <c r="I242" s="37">
        <v>0</v>
      </c>
      <c r="J242" s="37">
        <v>3645198</v>
      </c>
      <c r="K242" s="37"/>
      <c r="L242" s="70">
        <v>20050907</v>
      </c>
      <c r="N242" s="72"/>
      <c r="O242" s="72"/>
    </row>
    <row r="243" spans="1:15" ht="15">
      <c r="A243" s="7">
        <v>213</v>
      </c>
      <c r="B243" s="17" t="s">
        <v>1512</v>
      </c>
      <c r="C243" s="18" t="s">
        <v>1513</v>
      </c>
      <c r="D243" s="17" t="s">
        <v>1476</v>
      </c>
      <c r="E243" s="18" t="s">
        <v>1514</v>
      </c>
      <c r="F243" s="52">
        <f t="shared" si="9"/>
        <v>4497202</v>
      </c>
      <c r="G243" s="37">
        <v>1009500</v>
      </c>
      <c r="H243" s="37">
        <v>2171753</v>
      </c>
      <c r="I243" s="37">
        <v>815500</v>
      </c>
      <c r="J243" s="37">
        <v>500449</v>
      </c>
      <c r="K243" s="49"/>
      <c r="L243" s="70">
        <v>20050907</v>
      </c>
      <c r="N243" s="72"/>
      <c r="O243" s="72"/>
    </row>
    <row r="244" spans="1:15" ht="15">
      <c r="A244" s="7">
        <v>214</v>
      </c>
      <c r="B244" s="17" t="s">
        <v>1515</v>
      </c>
      <c r="C244" s="18" t="s">
        <v>1516</v>
      </c>
      <c r="D244" s="17" t="s">
        <v>1476</v>
      </c>
      <c r="E244" s="18" t="s">
        <v>1517</v>
      </c>
      <c r="F244" s="52">
        <f t="shared" si="9"/>
        <v>60592623</v>
      </c>
      <c r="G244" s="37">
        <v>17104412</v>
      </c>
      <c r="H244" s="37">
        <v>39115584</v>
      </c>
      <c r="I244" s="37">
        <v>402202</v>
      </c>
      <c r="J244" s="37">
        <v>3970425</v>
      </c>
      <c r="K244" s="37"/>
      <c r="L244" s="70">
        <v>20051007</v>
      </c>
      <c r="N244" s="72"/>
      <c r="O244" s="72"/>
    </row>
    <row r="245" spans="1:15" ht="15">
      <c r="A245" s="7">
        <v>215</v>
      </c>
      <c r="B245" s="17" t="s">
        <v>1518</v>
      </c>
      <c r="C245" s="18" t="s">
        <v>1519</v>
      </c>
      <c r="D245" s="17" t="s">
        <v>1476</v>
      </c>
      <c r="E245" s="18" t="s">
        <v>1520</v>
      </c>
      <c r="F245" s="52">
        <f t="shared" si="9"/>
        <v>4095230</v>
      </c>
      <c r="G245" s="37">
        <v>3291500</v>
      </c>
      <c r="H245" s="37">
        <v>739730</v>
      </c>
      <c r="I245" s="37">
        <v>0</v>
      </c>
      <c r="J245" s="37">
        <v>64000</v>
      </c>
      <c r="K245" s="37"/>
      <c r="L245" s="70">
        <v>20050914</v>
      </c>
      <c r="N245" s="72"/>
      <c r="O245" s="72"/>
    </row>
    <row r="246" spans="1:15" ht="15">
      <c r="A246" s="7">
        <v>216</v>
      </c>
      <c r="B246" s="17" t="s">
        <v>1521</v>
      </c>
      <c r="C246" s="18" t="s">
        <v>1522</v>
      </c>
      <c r="D246" s="17" t="s">
        <v>1476</v>
      </c>
      <c r="E246" s="18" t="s">
        <v>1523</v>
      </c>
      <c r="F246" s="52">
        <f t="shared" si="9"/>
        <v>2073761</v>
      </c>
      <c r="G246" s="37">
        <v>266500</v>
      </c>
      <c r="H246" s="37">
        <v>1735586</v>
      </c>
      <c r="I246" s="37">
        <v>0</v>
      </c>
      <c r="J246" s="37">
        <v>71675</v>
      </c>
      <c r="K246" s="37"/>
      <c r="L246" s="70">
        <v>20050907</v>
      </c>
      <c r="N246" s="72"/>
      <c r="O246" s="72"/>
    </row>
    <row r="247" spans="1:15" ht="15">
      <c r="A247" s="7">
        <v>217</v>
      </c>
      <c r="B247" s="19" t="s">
        <v>1067</v>
      </c>
      <c r="C247" s="18" t="s">
        <v>1524</v>
      </c>
      <c r="D247" s="17" t="s">
        <v>1476</v>
      </c>
      <c r="E247" s="18" t="s">
        <v>1525</v>
      </c>
      <c r="F247" s="52">
        <f t="shared" si="9"/>
        <v>69920</v>
      </c>
      <c r="G247" s="37">
        <v>0</v>
      </c>
      <c r="H247" s="37">
        <v>13520</v>
      </c>
      <c r="I247" s="37">
        <v>0</v>
      </c>
      <c r="J247" s="37">
        <v>56400</v>
      </c>
      <c r="K247" s="37"/>
      <c r="L247" s="70">
        <v>20051007</v>
      </c>
      <c r="N247" s="72"/>
      <c r="O247" s="72"/>
    </row>
    <row r="248" spans="1:15" ht="15">
      <c r="A248" s="7">
        <v>218</v>
      </c>
      <c r="B248" s="17" t="s">
        <v>1526</v>
      </c>
      <c r="C248" s="18" t="s">
        <v>1527</v>
      </c>
      <c r="D248" s="17" t="s">
        <v>1476</v>
      </c>
      <c r="E248" s="18" t="s">
        <v>1528</v>
      </c>
      <c r="F248" s="52">
        <f aca="true" t="shared" si="10" ref="F248:F253">G248+H248+I248+J248</f>
        <v>2147986</v>
      </c>
      <c r="G248" s="37">
        <v>91500</v>
      </c>
      <c r="H248" s="37">
        <v>212351</v>
      </c>
      <c r="I248" s="37">
        <v>0</v>
      </c>
      <c r="J248" s="37">
        <v>1844135</v>
      </c>
      <c r="K248" s="37"/>
      <c r="L248" s="70">
        <v>20050914</v>
      </c>
      <c r="N248" s="72"/>
      <c r="O248" s="72"/>
    </row>
    <row r="249" spans="1:15" ht="15">
      <c r="A249" s="7">
        <v>219</v>
      </c>
      <c r="B249" s="17" t="s">
        <v>1529</v>
      </c>
      <c r="C249" s="18" t="s">
        <v>1530</v>
      </c>
      <c r="D249" s="17" t="s">
        <v>1476</v>
      </c>
      <c r="E249" s="18" t="s">
        <v>1531</v>
      </c>
      <c r="F249" s="52">
        <f t="shared" si="10"/>
        <v>2251350</v>
      </c>
      <c r="G249" s="37">
        <v>0</v>
      </c>
      <c r="H249" s="37">
        <v>662080</v>
      </c>
      <c r="I249" s="37">
        <v>0</v>
      </c>
      <c r="J249" s="37">
        <v>1589270</v>
      </c>
      <c r="K249" s="37"/>
      <c r="L249" s="70">
        <v>20050907</v>
      </c>
      <c r="N249" s="72"/>
      <c r="O249" s="72"/>
    </row>
    <row r="250" spans="1:15" ht="15">
      <c r="A250" s="7">
        <v>220</v>
      </c>
      <c r="B250" s="17" t="s">
        <v>1532</v>
      </c>
      <c r="C250" s="18" t="s">
        <v>1533</v>
      </c>
      <c r="D250" s="17" t="s">
        <v>1476</v>
      </c>
      <c r="E250" s="18" t="s">
        <v>1534</v>
      </c>
      <c r="F250" s="52">
        <f t="shared" si="10"/>
        <v>1228786</v>
      </c>
      <c r="G250" s="37">
        <v>0</v>
      </c>
      <c r="H250" s="37">
        <v>980161</v>
      </c>
      <c r="I250" s="37">
        <v>39500</v>
      </c>
      <c r="J250" s="37">
        <v>209125</v>
      </c>
      <c r="K250" s="37"/>
      <c r="L250" s="70">
        <v>20050907</v>
      </c>
      <c r="N250" s="72"/>
      <c r="O250" s="72"/>
    </row>
    <row r="251" spans="1:15" s="5" customFormat="1" ht="15">
      <c r="A251" s="7">
        <v>221</v>
      </c>
      <c r="B251" s="17" t="s">
        <v>1535</v>
      </c>
      <c r="C251" s="18" t="s">
        <v>1536</v>
      </c>
      <c r="D251" s="17" t="s">
        <v>1476</v>
      </c>
      <c r="E251" s="18" t="s">
        <v>1537</v>
      </c>
      <c r="F251" s="52">
        <f t="shared" si="10"/>
        <v>1753618</v>
      </c>
      <c r="G251" s="37">
        <v>177000</v>
      </c>
      <c r="H251" s="37">
        <v>450468</v>
      </c>
      <c r="I251" s="37">
        <v>0</v>
      </c>
      <c r="J251" s="37">
        <v>1126150</v>
      </c>
      <c r="K251" s="37"/>
      <c r="L251" s="70">
        <v>20050907</v>
      </c>
      <c r="N251" s="72"/>
      <c r="O251" s="72"/>
    </row>
    <row r="252" spans="1:15" ht="15">
      <c r="A252" s="7">
        <v>222</v>
      </c>
      <c r="B252" s="17" t="s">
        <v>1538</v>
      </c>
      <c r="C252" s="18" t="s">
        <v>1539</v>
      </c>
      <c r="D252" s="17" t="s">
        <v>1476</v>
      </c>
      <c r="E252" s="18" t="s">
        <v>1540</v>
      </c>
      <c r="F252" s="52">
        <f t="shared" si="10"/>
        <v>8503432</v>
      </c>
      <c r="G252" s="37">
        <v>2576000</v>
      </c>
      <c r="H252" s="37">
        <v>1544164</v>
      </c>
      <c r="I252" s="37">
        <v>4117532</v>
      </c>
      <c r="J252" s="37">
        <v>265736</v>
      </c>
      <c r="K252" s="37"/>
      <c r="L252" s="70">
        <v>20051007</v>
      </c>
      <c r="N252" s="72"/>
      <c r="O252" s="72"/>
    </row>
    <row r="253" spans="1:15" ht="15">
      <c r="A253" s="7">
        <v>223</v>
      </c>
      <c r="B253" s="17" t="s">
        <v>1542</v>
      </c>
      <c r="C253" s="18" t="s">
        <v>1543</v>
      </c>
      <c r="D253" s="17" t="s">
        <v>1541</v>
      </c>
      <c r="E253" s="18" t="s">
        <v>1544</v>
      </c>
      <c r="F253" s="52">
        <f t="shared" si="10"/>
        <v>377694</v>
      </c>
      <c r="G253" s="37">
        <v>100650</v>
      </c>
      <c r="H253" s="37">
        <v>147058</v>
      </c>
      <c r="I253" s="37">
        <v>0</v>
      </c>
      <c r="J253" s="37">
        <v>129986</v>
      </c>
      <c r="K253" s="37"/>
      <c r="L253" s="70">
        <v>20050907</v>
      </c>
      <c r="N253" s="72"/>
      <c r="O253" s="72"/>
    </row>
    <row r="254" spans="1:15" ht="15">
      <c r="A254" s="7">
        <v>224</v>
      </c>
      <c r="B254" s="17" t="s">
        <v>1545</v>
      </c>
      <c r="C254" s="18" t="s">
        <v>1546</v>
      </c>
      <c r="D254" s="17" t="s">
        <v>1541</v>
      </c>
      <c r="E254" s="18" t="s">
        <v>1547</v>
      </c>
      <c r="F254" s="71" t="s">
        <v>623</v>
      </c>
      <c r="G254" s="71" t="s">
        <v>623</v>
      </c>
      <c r="H254" s="71" t="s">
        <v>623</v>
      </c>
      <c r="I254" s="71" t="s">
        <v>623</v>
      </c>
      <c r="J254" s="71" t="s">
        <v>623</v>
      </c>
      <c r="K254" s="37"/>
      <c r="L254" s="71" t="s">
        <v>623</v>
      </c>
      <c r="N254" s="72"/>
      <c r="O254" s="72"/>
    </row>
    <row r="255" spans="1:15" ht="15">
      <c r="A255" s="7">
        <v>225</v>
      </c>
      <c r="B255" s="17" t="s">
        <v>1548</v>
      </c>
      <c r="C255" s="18" t="s">
        <v>1549</v>
      </c>
      <c r="D255" s="17" t="s">
        <v>1541</v>
      </c>
      <c r="E255" s="18" t="s">
        <v>1550</v>
      </c>
      <c r="F255" s="52">
        <f aca="true" t="shared" si="11" ref="F255:F264">G255+H255+I255+J255</f>
        <v>5642892</v>
      </c>
      <c r="G255" s="37">
        <v>1173619</v>
      </c>
      <c r="H255" s="37">
        <v>235343</v>
      </c>
      <c r="I255" s="37">
        <v>4193000</v>
      </c>
      <c r="J255" s="37">
        <v>40930</v>
      </c>
      <c r="K255" s="37"/>
      <c r="L255" s="70">
        <v>20050914</v>
      </c>
      <c r="N255" s="72"/>
      <c r="O255" s="72"/>
    </row>
    <row r="256" spans="1:15" ht="15">
      <c r="A256" s="7">
        <v>226</v>
      </c>
      <c r="B256" s="17" t="s">
        <v>1551</v>
      </c>
      <c r="C256" s="18" t="s">
        <v>1552</v>
      </c>
      <c r="D256" s="17" t="s">
        <v>1541</v>
      </c>
      <c r="E256" s="18" t="s">
        <v>1553</v>
      </c>
      <c r="F256" s="52">
        <f t="shared" si="11"/>
        <v>362554</v>
      </c>
      <c r="G256" s="37">
        <v>274400</v>
      </c>
      <c r="H256" s="37">
        <v>66000</v>
      </c>
      <c r="I256" s="37">
        <v>15904</v>
      </c>
      <c r="J256" s="37">
        <v>6250</v>
      </c>
      <c r="K256" s="37"/>
      <c r="L256" s="70">
        <v>20050907</v>
      </c>
      <c r="N256" s="72"/>
      <c r="O256" s="72"/>
    </row>
    <row r="257" spans="1:15" ht="15">
      <c r="A257" s="7">
        <v>227</v>
      </c>
      <c r="B257" s="17" t="s">
        <v>1554</v>
      </c>
      <c r="C257" s="18" t="s">
        <v>1555</v>
      </c>
      <c r="D257" s="17" t="s">
        <v>1541</v>
      </c>
      <c r="E257" s="18" t="s">
        <v>1556</v>
      </c>
      <c r="F257" s="52">
        <f t="shared" si="11"/>
        <v>5085064</v>
      </c>
      <c r="G257" s="37">
        <v>3466348</v>
      </c>
      <c r="H257" s="37">
        <v>413019</v>
      </c>
      <c r="I257" s="37">
        <v>1078318</v>
      </c>
      <c r="J257" s="37">
        <v>127379</v>
      </c>
      <c r="K257" s="37"/>
      <c r="L257" s="70">
        <v>20050907</v>
      </c>
      <c r="N257" s="72"/>
      <c r="O257" s="72"/>
    </row>
    <row r="258" spans="1:15" ht="15">
      <c r="A258" s="7">
        <v>228</v>
      </c>
      <c r="B258" s="17" t="s">
        <v>1557</v>
      </c>
      <c r="C258" s="18" t="s">
        <v>1558</v>
      </c>
      <c r="D258" s="17" t="s">
        <v>1541</v>
      </c>
      <c r="E258" s="18" t="s">
        <v>1559</v>
      </c>
      <c r="F258" s="52">
        <f t="shared" si="11"/>
        <v>1099985</v>
      </c>
      <c r="G258" s="37">
        <v>110000</v>
      </c>
      <c r="H258" s="37">
        <v>345747</v>
      </c>
      <c r="I258" s="37">
        <v>540705</v>
      </c>
      <c r="J258" s="37">
        <v>103533</v>
      </c>
      <c r="K258" s="37"/>
      <c r="L258" s="70">
        <v>20050914</v>
      </c>
      <c r="N258" s="72"/>
      <c r="O258" s="72"/>
    </row>
    <row r="259" spans="1:15" ht="15">
      <c r="A259" s="7">
        <v>229</v>
      </c>
      <c r="B259" s="17" t="s">
        <v>1560</v>
      </c>
      <c r="C259" s="18" t="s">
        <v>1561</v>
      </c>
      <c r="D259" s="17" t="s">
        <v>1541</v>
      </c>
      <c r="E259" s="18" t="s">
        <v>1451</v>
      </c>
      <c r="F259" s="52">
        <f t="shared" si="11"/>
        <v>556110</v>
      </c>
      <c r="G259" s="37">
        <v>0</v>
      </c>
      <c r="H259" s="37">
        <v>61199</v>
      </c>
      <c r="I259" s="37">
        <v>1200</v>
      </c>
      <c r="J259" s="37">
        <v>493711</v>
      </c>
      <c r="K259" s="37"/>
      <c r="L259" s="70">
        <v>20050907</v>
      </c>
      <c r="N259" s="72"/>
      <c r="O259" s="72"/>
    </row>
    <row r="260" spans="1:15" ht="15">
      <c r="A260" s="7">
        <v>230</v>
      </c>
      <c r="B260" s="17" t="s">
        <v>1562</v>
      </c>
      <c r="C260" s="18" t="s">
        <v>1563</v>
      </c>
      <c r="D260" s="17" t="s">
        <v>1541</v>
      </c>
      <c r="E260" s="18" t="s">
        <v>1564</v>
      </c>
      <c r="F260" s="52">
        <f t="shared" si="11"/>
        <v>3273446</v>
      </c>
      <c r="G260" s="37">
        <v>2087068</v>
      </c>
      <c r="H260" s="37">
        <v>244300</v>
      </c>
      <c r="I260" s="37">
        <v>692300</v>
      </c>
      <c r="J260" s="37">
        <v>249778</v>
      </c>
      <c r="K260" s="37"/>
      <c r="L260" s="70">
        <v>20050907</v>
      </c>
      <c r="N260" s="72"/>
      <c r="O260" s="72"/>
    </row>
    <row r="261" spans="1:15" ht="15">
      <c r="A261" s="7">
        <v>231</v>
      </c>
      <c r="B261" s="17" t="s">
        <v>1565</v>
      </c>
      <c r="C261" s="18" t="s">
        <v>1566</v>
      </c>
      <c r="D261" s="17" t="s">
        <v>1541</v>
      </c>
      <c r="E261" s="18" t="s">
        <v>1567</v>
      </c>
      <c r="F261" s="52">
        <f t="shared" si="11"/>
        <v>3291991</v>
      </c>
      <c r="G261" s="37">
        <v>1500</v>
      </c>
      <c r="H261" s="37">
        <v>104792</v>
      </c>
      <c r="I261" s="37">
        <v>620000</v>
      </c>
      <c r="J261" s="37">
        <v>2565699</v>
      </c>
      <c r="K261" s="37"/>
      <c r="L261" s="70">
        <v>20050907</v>
      </c>
      <c r="N261" s="72"/>
      <c r="O261" s="72"/>
    </row>
    <row r="262" spans="1:15" ht="15">
      <c r="A262" s="7">
        <v>232</v>
      </c>
      <c r="B262" s="17" t="s">
        <v>1568</v>
      </c>
      <c r="C262" s="18" t="s">
        <v>1569</v>
      </c>
      <c r="D262" s="17" t="s">
        <v>1541</v>
      </c>
      <c r="E262" s="18" t="s">
        <v>1570</v>
      </c>
      <c r="F262" s="52">
        <f t="shared" si="11"/>
        <v>840921</v>
      </c>
      <c r="G262" s="37">
        <v>104900</v>
      </c>
      <c r="H262" s="37">
        <v>353616</v>
      </c>
      <c r="I262" s="37">
        <v>271000</v>
      </c>
      <c r="J262" s="37">
        <v>111405</v>
      </c>
      <c r="K262" s="37"/>
      <c r="L262" s="70">
        <v>20050907</v>
      </c>
      <c r="N262" s="72"/>
      <c r="O262" s="72"/>
    </row>
    <row r="263" spans="1:15" ht="15">
      <c r="A263" s="7">
        <v>233</v>
      </c>
      <c r="B263" s="17" t="s">
        <v>1571</v>
      </c>
      <c r="C263" s="18" t="s">
        <v>1572</v>
      </c>
      <c r="D263" s="17" t="s">
        <v>1541</v>
      </c>
      <c r="E263" s="18" t="s">
        <v>1573</v>
      </c>
      <c r="F263" s="52">
        <f t="shared" si="11"/>
        <v>2661337</v>
      </c>
      <c r="G263" s="37">
        <v>1396060</v>
      </c>
      <c r="H263" s="37">
        <v>520520</v>
      </c>
      <c r="I263" s="37">
        <v>270964</v>
      </c>
      <c r="J263" s="37">
        <v>473793</v>
      </c>
      <c r="K263" s="37"/>
      <c r="L263" s="70">
        <v>20050914</v>
      </c>
      <c r="N263" s="72"/>
      <c r="O263" s="72"/>
    </row>
    <row r="264" spans="1:15" ht="15">
      <c r="A264" s="7">
        <v>234</v>
      </c>
      <c r="B264" s="17" t="s">
        <v>1574</v>
      </c>
      <c r="C264" s="18" t="s">
        <v>1575</v>
      </c>
      <c r="D264" s="17" t="s">
        <v>1541</v>
      </c>
      <c r="E264" s="18" t="s">
        <v>1576</v>
      </c>
      <c r="F264" s="52">
        <f t="shared" si="11"/>
        <v>47100</v>
      </c>
      <c r="G264" s="37">
        <v>0</v>
      </c>
      <c r="H264" s="37">
        <v>42800</v>
      </c>
      <c r="I264" s="37">
        <v>0</v>
      </c>
      <c r="J264" s="37">
        <v>4300</v>
      </c>
      <c r="K264" s="37"/>
      <c r="L264" s="70">
        <v>20051007</v>
      </c>
      <c r="N264" s="72"/>
      <c r="O264" s="72"/>
    </row>
    <row r="265" spans="1:15" ht="15">
      <c r="A265" s="7">
        <v>235</v>
      </c>
      <c r="B265" s="17" t="s">
        <v>1577</v>
      </c>
      <c r="C265" s="18" t="s">
        <v>1578</v>
      </c>
      <c r="D265" s="17" t="s">
        <v>1541</v>
      </c>
      <c r="E265" s="18" t="s">
        <v>1579</v>
      </c>
      <c r="F265" s="71" t="s">
        <v>623</v>
      </c>
      <c r="G265" s="71" t="s">
        <v>623</v>
      </c>
      <c r="H265" s="71" t="s">
        <v>623</v>
      </c>
      <c r="I265" s="71" t="s">
        <v>623</v>
      </c>
      <c r="J265" s="71" t="s">
        <v>623</v>
      </c>
      <c r="K265" s="37"/>
      <c r="L265" s="71" t="s">
        <v>623</v>
      </c>
      <c r="N265" s="72"/>
      <c r="O265" s="72"/>
    </row>
    <row r="266" spans="1:15" ht="15">
      <c r="A266" s="7">
        <v>236</v>
      </c>
      <c r="B266" s="17" t="s">
        <v>1580</v>
      </c>
      <c r="C266" s="18" t="s">
        <v>1581</v>
      </c>
      <c r="D266" s="17" t="s">
        <v>1541</v>
      </c>
      <c r="E266" s="18" t="s">
        <v>1582</v>
      </c>
      <c r="F266" s="52">
        <f aca="true" t="shared" si="12" ref="F266:F304">G266+H266+I266+J266</f>
        <v>275780</v>
      </c>
      <c r="G266" s="37">
        <v>154250</v>
      </c>
      <c r="H266" s="37">
        <v>75255</v>
      </c>
      <c r="I266" s="37">
        <v>0</v>
      </c>
      <c r="J266" s="37">
        <v>46275</v>
      </c>
      <c r="K266" s="37"/>
      <c r="L266" s="70">
        <v>20050914</v>
      </c>
      <c r="N266" s="72"/>
      <c r="O266" s="72"/>
    </row>
    <row r="267" spans="1:15" ht="15">
      <c r="A267" s="7">
        <v>237</v>
      </c>
      <c r="B267" s="17" t="s">
        <v>1583</v>
      </c>
      <c r="C267" s="18" t="s">
        <v>1584</v>
      </c>
      <c r="D267" s="17" t="s">
        <v>1541</v>
      </c>
      <c r="E267" s="18" t="s">
        <v>1585</v>
      </c>
      <c r="F267" s="52">
        <f t="shared" si="12"/>
        <v>518385</v>
      </c>
      <c r="G267" s="37">
        <v>183000</v>
      </c>
      <c r="H267" s="37">
        <v>329985</v>
      </c>
      <c r="I267" s="37">
        <v>0</v>
      </c>
      <c r="J267" s="37">
        <v>5400</v>
      </c>
      <c r="K267" s="37"/>
      <c r="L267" s="70">
        <v>20051007</v>
      </c>
      <c r="N267" s="72"/>
      <c r="O267" s="72"/>
    </row>
    <row r="268" spans="1:15" ht="15">
      <c r="A268" s="7">
        <v>238</v>
      </c>
      <c r="B268" s="17" t="s">
        <v>1586</v>
      </c>
      <c r="C268" s="18" t="s">
        <v>1587</v>
      </c>
      <c r="D268" s="17" t="s">
        <v>1541</v>
      </c>
      <c r="E268" s="18" t="s">
        <v>1588</v>
      </c>
      <c r="F268" s="52">
        <f t="shared" si="12"/>
        <v>418480</v>
      </c>
      <c r="G268" s="37">
        <v>330944</v>
      </c>
      <c r="H268" s="37">
        <v>84506</v>
      </c>
      <c r="I268" s="37">
        <v>0</v>
      </c>
      <c r="J268" s="37">
        <v>3030</v>
      </c>
      <c r="K268" s="37"/>
      <c r="L268" s="70">
        <v>20050914</v>
      </c>
      <c r="N268" s="72"/>
      <c r="O268" s="72"/>
    </row>
    <row r="269" spans="1:15" ht="15">
      <c r="A269" s="7">
        <v>239</v>
      </c>
      <c r="B269" s="17" t="s">
        <v>1589</v>
      </c>
      <c r="C269" s="18" t="s">
        <v>1590</v>
      </c>
      <c r="D269" s="17" t="s">
        <v>1541</v>
      </c>
      <c r="E269" s="18" t="s">
        <v>1591</v>
      </c>
      <c r="F269" s="52">
        <f t="shared" si="12"/>
        <v>135245</v>
      </c>
      <c r="G269" s="37">
        <v>0</v>
      </c>
      <c r="H269" s="37">
        <v>13709</v>
      </c>
      <c r="I269" s="37">
        <v>0</v>
      </c>
      <c r="J269" s="37">
        <v>121536</v>
      </c>
      <c r="K269" s="37"/>
      <c r="L269" s="70">
        <v>20050907</v>
      </c>
      <c r="N269" s="72"/>
      <c r="O269" s="72"/>
    </row>
    <row r="270" spans="1:15" ht="15">
      <c r="A270" s="7">
        <v>240</v>
      </c>
      <c r="B270" s="17" t="s">
        <v>1592</v>
      </c>
      <c r="C270" s="18" t="s">
        <v>1593</v>
      </c>
      <c r="D270" s="17" t="s">
        <v>1541</v>
      </c>
      <c r="E270" s="18" t="s">
        <v>1139</v>
      </c>
      <c r="F270" s="52">
        <f t="shared" si="12"/>
        <v>7603656</v>
      </c>
      <c r="G270" s="37">
        <v>617300</v>
      </c>
      <c r="H270" s="37">
        <v>507759</v>
      </c>
      <c r="I270" s="37">
        <v>7000</v>
      </c>
      <c r="J270" s="37">
        <v>6471597</v>
      </c>
      <c r="K270" s="37"/>
      <c r="L270" s="70">
        <v>20050914</v>
      </c>
      <c r="N270" s="72"/>
      <c r="O270" s="72"/>
    </row>
    <row r="271" spans="1:15" ht="15">
      <c r="A271" s="7">
        <v>241</v>
      </c>
      <c r="B271" s="17" t="s">
        <v>1594</v>
      </c>
      <c r="C271" s="18" t="s">
        <v>1595</v>
      </c>
      <c r="D271" s="17" t="s">
        <v>1541</v>
      </c>
      <c r="E271" s="18" t="s">
        <v>1596</v>
      </c>
      <c r="F271" s="52">
        <f t="shared" si="12"/>
        <v>296450</v>
      </c>
      <c r="G271" s="37">
        <v>137800</v>
      </c>
      <c r="H271" s="37">
        <v>118850</v>
      </c>
      <c r="I271" s="37">
        <v>0</v>
      </c>
      <c r="J271" s="37">
        <v>39800</v>
      </c>
      <c r="K271" s="37"/>
      <c r="L271" s="70">
        <v>20050907</v>
      </c>
      <c r="N271" s="72"/>
      <c r="O271" s="72"/>
    </row>
    <row r="272" spans="1:15" ht="15">
      <c r="A272" s="7">
        <v>242</v>
      </c>
      <c r="B272" s="17" t="s">
        <v>1597</v>
      </c>
      <c r="C272" s="18" t="s">
        <v>1598</v>
      </c>
      <c r="D272" s="17" t="s">
        <v>1541</v>
      </c>
      <c r="E272" s="18" t="s">
        <v>1599</v>
      </c>
      <c r="F272" s="52">
        <f t="shared" si="12"/>
        <v>3412014</v>
      </c>
      <c r="G272" s="37">
        <v>2045100</v>
      </c>
      <c r="H272" s="37">
        <v>611128</v>
      </c>
      <c r="I272" s="37">
        <v>0</v>
      </c>
      <c r="J272" s="37">
        <v>755786</v>
      </c>
      <c r="K272" s="37"/>
      <c r="L272" s="70">
        <v>20050907</v>
      </c>
      <c r="N272" s="72"/>
      <c r="O272" s="72"/>
    </row>
    <row r="273" spans="1:15" ht="15">
      <c r="A273" s="7">
        <v>243</v>
      </c>
      <c r="B273" s="17" t="s">
        <v>1600</v>
      </c>
      <c r="C273" s="18" t="s">
        <v>1601</v>
      </c>
      <c r="D273" s="17" t="s">
        <v>1541</v>
      </c>
      <c r="E273" s="18" t="s">
        <v>1602</v>
      </c>
      <c r="F273" s="52">
        <f t="shared" si="12"/>
        <v>80930</v>
      </c>
      <c r="G273" s="37">
        <v>0</v>
      </c>
      <c r="H273" s="37">
        <v>62930</v>
      </c>
      <c r="I273" s="37">
        <v>0</v>
      </c>
      <c r="J273" s="37">
        <v>18000</v>
      </c>
      <c r="K273" s="37"/>
      <c r="L273" s="70">
        <v>20050907</v>
      </c>
      <c r="N273" s="72"/>
      <c r="O273" s="72"/>
    </row>
    <row r="274" spans="1:15" ht="15">
      <c r="A274" s="7">
        <v>244</v>
      </c>
      <c r="B274" s="17" t="s">
        <v>1603</v>
      </c>
      <c r="C274" s="18" t="s">
        <v>1604</v>
      </c>
      <c r="D274" s="17" t="s">
        <v>1541</v>
      </c>
      <c r="E274" s="18" t="s">
        <v>1605</v>
      </c>
      <c r="F274" s="52">
        <f t="shared" si="12"/>
        <v>200075</v>
      </c>
      <c r="G274" s="37">
        <v>0</v>
      </c>
      <c r="H274" s="37">
        <v>119909</v>
      </c>
      <c r="I274" s="37">
        <v>0</v>
      </c>
      <c r="J274" s="37">
        <v>80166</v>
      </c>
      <c r="K274" s="37"/>
      <c r="L274" s="70">
        <v>20050907</v>
      </c>
      <c r="N274" s="72"/>
      <c r="O274" s="72"/>
    </row>
    <row r="275" spans="1:15" ht="15">
      <c r="A275" s="7">
        <v>245</v>
      </c>
      <c r="B275" s="17" t="s">
        <v>1606</v>
      </c>
      <c r="C275" s="18" t="s">
        <v>1607</v>
      </c>
      <c r="D275" s="17" t="s">
        <v>1541</v>
      </c>
      <c r="E275" s="18" t="s">
        <v>1608</v>
      </c>
      <c r="F275" s="52">
        <f t="shared" si="12"/>
        <v>184750</v>
      </c>
      <c r="G275" s="37">
        <v>0</v>
      </c>
      <c r="H275" s="37">
        <v>6400</v>
      </c>
      <c r="I275" s="37">
        <v>2900</v>
      </c>
      <c r="J275" s="37">
        <v>175450</v>
      </c>
      <c r="K275" s="37"/>
      <c r="L275" s="70">
        <v>20050907</v>
      </c>
      <c r="N275" s="72"/>
      <c r="O275" s="72"/>
    </row>
    <row r="276" spans="1:15" ht="15">
      <c r="A276" s="7">
        <v>246</v>
      </c>
      <c r="B276" s="17" t="s">
        <v>1609</v>
      </c>
      <c r="C276" s="18" t="s">
        <v>1610</v>
      </c>
      <c r="D276" s="17" t="s">
        <v>1541</v>
      </c>
      <c r="E276" s="18" t="s">
        <v>1611</v>
      </c>
      <c r="F276" s="52">
        <f t="shared" si="12"/>
        <v>1694428</v>
      </c>
      <c r="G276" s="37">
        <v>1201855</v>
      </c>
      <c r="H276" s="37">
        <v>0</v>
      </c>
      <c r="I276" s="37">
        <v>69795</v>
      </c>
      <c r="J276" s="37">
        <v>422778</v>
      </c>
      <c r="K276" s="37"/>
      <c r="L276" s="70">
        <v>20050907</v>
      </c>
      <c r="N276" s="72"/>
      <c r="O276" s="72"/>
    </row>
    <row r="277" spans="1:15" ht="15">
      <c r="A277" s="7">
        <v>247</v>
      </c>
      <c r="B277" s="17" t="s">
        <v>1613</v>
      </c>
      <c r="C277" s="18" t="s">
        <v>1614</v>
      </c>
      <c r="D277" s="17" t="s">
        <v>1612</v>
      </c>
      <c r="E277" s="18" t="s">
        <v>1615</v>
      </c>
      <c r="F277" s="52">
        <f t="shared" si="12"/>
        <v>4457356</v>
      </c>
      <c r="G277" s="37">
        <v>568552</v>
      </c>
      <c r="H277" s="37">
        <v>2556680</v>
      </c>
      <c r="I277" s="37">
        <v>15313</v>
      </c>
      <c r="J277" s="37">
        <v>1316811</v>
      </c>
      <c r="K277" s="37"/>
      <c r="L277" s="70">
        <v>20050907</v>
      </c>
      <c r="N277" s="72"/>
      <c r="O277" s="72"/>
    </row>
    <row r="278" spans="1:15" ht="15">
      <c r="A278" s="7">
        <v>248</v>
      </c>
      <c r="B278" s="17" t="s">
        <v>1616</v>
      </c>
      <c r="C278" s="18" t="s">
        <v>1617</v>
      </c>
      <c r="D278" s="17" t="s">
        <v>1612</v>
      </c>
      <c r="E278" s="18" t="s">
        <v>1618</v>
      </c>
      <c r="F278" s="52">
        <f t="shared" si="12"/>
        <v>1600</v>
      </c>
      <c r="G278" s="37">
        <v>0</v>
      </c>
      <c r="H278" s="37">
        <v>1600</v>
      </c>
      <c r="I278" s="37">
        <v>0</v>
      </c>
      <c r="J278" s="37">
        <v>0</v>
      </c>
      <c r="K278" s="37"/>
      <c r="L278" s="70">
        <v>20050914</v>
      </c>
      <c r="N278" s="72"/>
      <c r="O278" s="72"/>
    </row>
    <row r="279" spans="1:15" ht="15">
      <c r="A279" s="7">
        <v>249</v>
      </c>
      <c r="B279" s="17" t="s">
        <v>1619</v>
      </c>
      <c r="C279" s="18" t="s">
        <v>1620</v>
      </c>
      <c r="D279" s="17" t="s">
        <v>1612</v>
      </c>
      <c r="E279" s="18" t="s">
        <v>1621</v>
      </c>
      <c r="F279" s="52">
        <f t="shared" si="12"/>
        <v>34150</v>
      </c>
      <c r="G279" s="37">
        <v>0</v>
      </c>
      <c r="H279" s="37">
        <v>31750</v>
      </c>
      <c r="I279" s="37">
        <v>0</v>
      </c>
      <c r="J279" s="37">
        <v>2400</v>
      </c>
      <c r="K279" s="37"/>
      <c r="L279" s="70">
        <v>20050808</v>
      </c>
      <c r="N279" s="72"/>
      <c r="O279" s="72"/>
    </row>
    <row r="280" spans="1:15" s="5" customFormat="1" ht="15">
      <c r="A280" s="7">
        <v>250</v>
      </c>
      <c r="B280" s="17" t="s">
        <v>1622</v>
      </c>
      <c r="C280" s="18" t="s">
        <v>1623</v>
      </c>
      <c r="D280" s="17" t="s">
        <v>1612</v>
      </c>
      <c r="E280" s="18" t="s">
        <v>1624</v>
      </c>
      <c r="F280" s="52">
        <f t="shared" si="12"/>
        <v>2975870</v>
      </c>
      <c r="G280" s="37">
        <v>2843750</v>
      </c>
      <c r="H280" s="37">
        <v>102876</v>
      </c>
      <c r="I280" s="37">
        <v>0</v>
      </c>
      <c r="J280" s="37">
        <v>29244</v>
      </c>
      <c r="K280" s="37"/>
      <c r="L280" s="70">
        <v>20050907</v>
      </c>
      <c r="N280" s="72"/>
      <c r="O280" s="72"/>
    </row>
    <row r="281" spans="1:15" ht="15">
      <c r="A281" s="7">
        <v>251</v>
      </c>
      <c r="B281" s="17" t="s">
        <v>1625</v>
      </c>
      <c r="C281" s="18" t="s">
        <v>1626</v>
      </c>
      <c r="D281" s="17" t="s">
        <v>1612</v>
      </c>
      <c r="E281" s="18" t="s">
        <v>1627</v>
      </c>
      <c r="F281" s="52">
        <f t="shared" si="12"/>
        <v>54902738</v>
      </c>
      <c r="G281" s="37">
        <v>52086951</v>
      </c>
      <c r="H281" s="37">
        <v>1753497</v>
      </c>
      <c r="I281" s="37">
        <v>0</v>
      </c>
      <c r="J281" s="37">
        <v>1062290</v>
      </c>
      <c r="K281" s="37"/>
      <c r="L281" s="70">
        <v>20050914</v>
      </c>
      <c r="N281" s="72"/>
      <c r="O281" s="72"/>
    </row>
    <row r="282" spans="1:15" ht="15">
      <c r="A282" s="7">
        <v>252</v>
      </c>
      <c r="B282" s="17" t="s">
        <v>1628</v>
      </c>
      <c r="C282" s="18" t="s">
        <v>1629</v>
      </c>
      <c r="D282" s="17" t="s">
        <v>1612</v>
      </c>
      <c r="E282" s="18" t="s">
        <v>1630</v>
      </c>
      <c r="F282" s="52">
        <f t="shared" si="12"/>
        <v>0</v>
      </c>
      <c r="G282" s="37">
        <v>0</v>
      </c>
      <c r="H282" s="37">
        <v>0</v>
      </c>
      <c r="I282" s="37">
        <v>0</v>
      </c>
      <c r="J282" s="37">
        <v>0</v>
      </c>
      <c r="K282" s="49"/>
      <c r="L282" s="70">
        <v>20050914</v>
      </c>
      <c r="N282" s="72"/>
      <c r="O282" s="72"/>
    </row>
    <row r="283" spans="1:15" ht="15">
      <c r="A283" s="7">
        <v>253</v>
      </c>
      <c r="B283" s="17" t="s">
        <v>1631</v>
      </c>
      <c r="C283" s="18" t="s">
        <v>1632</v>
      </c>
      <c r="D283" s="17" t="s">
        <v>1612</v>
      </c>
      <c r="E283" s="18" t="s">
        <v>1633</v>
      </c>
      <c r="F283" s="52">
        <f t="shared" si="12"/>
        <v>1631867</v>
      </c>
      <c r="G283" s="37">
        <v>300000</v>
      </c>
      <c r="H283" s="37">
        <v>560863</v>
      </c>
      <c r="I283" s="37">
        <v>0</v>
      </c>
      <c r="J283" s="37">
        <v>771004</v>
      </c>
      <c r="K283" s="37"/>
      <c r="L283" s="70">
        <v>20051007</v>
      </c>
      <c r="N283" s="72"/>
      <c r="O283" s="72"/>
    </row>
    <row r="284" spans="1:15" ht="15">
      <c r="A284" s="7">
        <v>254</v>
      </c>
      <c r="B284" s="17" t="s">
        <v>1634</v>
      </c>
      <c r="C284" s="18" t="s">
        <v>1635</v>
      </c>
      <c r="D284" s="17" t="s">
        <v>1612</v>
      </c>
      <c r="E284" s="18" t="s">
        <v>1636</v>
      </c>
      <c r="F284" s="52">
        <f t="shared" si="12"/>
        <v>20500</v>
      </c>
      <c r="G284" s="37">
        <v>0</v>
      </c>
      <c r="H284" s="37">
        <v>0</v>
      </c>
      <c r="I284" s="37">
        <v>0</v>
      </c>
      <c r="J284" s="37">
        <v>20500</v>
      </c>
      <c r="K284" s="49"/>
      <c r="L284" s="70">
        <v>20050907</v>
      </c>
      <c r="N284" s="72"/>
      <c r="O284" s="72"/>
    </row>
    <row r="285" spans="1:15" ht="15">
      <c r="A285" s="7">
        <v>255</v>
      </c>
      <c r="B285" s="17" t="s">
        <v>1637</v>
      </c>
      <c r="C285" s="18" t="s">
        <v>1638</v>
      </c>
      <c r="D285" s="17" t="s">
        <v>1612</v>
      </c>
      <c r="E285" s="18" t="s">
        <v>1639</v>
      </c>
      <c r="F285" s="52">
        <f t="shared" si="12"/>
        <v>3369073</v>
      </c>
      <c r="G285" s="37">
        <v>800</v>
      </c>
      <c r="H285" s="37">
        <v>636662</v>
      </c>
      <c r="I285" s="37">
        <v>497000</v>
      </c>
      <c r="J285" s="37">
        <v>2234611</v>
      </c>
      <c r="K285" s="37"/>
      <c r="L285" s="70">
        <v>20050914</v>
      </c>
      <c r="N285" s="72"/>
      <c r="O285" s="72"/>
    </row>
    <row r="286" spans="1:15" ht="15">
      <c r="A286" s="7">
        <v>256</v>
      </c>
      <c r="B286" s="17" t="s">
        <v>1640</v>
      </c>
      <c r="C286" s="18" t="s">
        <v>1641</v>
      </c>
      <c r="D286" s="17" t="s">
        <v>1612</v>
      </c>
      <c r="E286" s="18" t="s">
        <v>1642</v>
      </c>
      <c r="F286" s="52">
        <f t="shared" si="12"/>
        <v>10648693</v>
      </c>
      <c r="G286" s="37">
        <v>7955000</v>
      </c>
      <c r="H286" s="37">
        <v>2201225</v>
      </c>
      <c r="I286" s="37">
        <v>0</v>
      </c>
      <c r="J286" s="37">
        <v>492468</v>
      </c>
      <c r="K286" s="37"/>
      <c r="L286" s="70">
        <v>20050907</v>
      </c>
      <c r="N286" s="72"/>
      <c r="O286" s="72"/>
    </row>
    <row r="287" spans="1:15" ht="15">
      <c r="A287" s="7">
        <v>257</v>
      </c>
      <c r="B287" s="17" t="s">
        <v>1643</v>
      </c>
      <c r="C287" s="18" t="s">
        <v>1644</v>
      </c>
      <c r="D287" s="17" t="s">
        <v>1612</v>
      </c>
      <c r="E287" s="18" t="s">
        <v>1645</v>
      </c>
      <c r="F287" s="52">
        <f t="shared" si="12"/>
        <v>2949022</v>
      </c>
      <c r="G287" s="37">
        <v>0</v>
      </c>
      <c r="H287" s="37">
        <v>301397</v>
      </c>
      <c r="I287" s="37">
        <v>0</v>
      </c>
      <c r="J287" s="37">
        <v>2647625</v>
      </c>
      <c r="K287" s="49"/>
      <c r="L287" s="70">
        <v>20051007</v>
      </c>
      <c r="N287" s="72"/>
      <c r="O287" s="72"/>
    </row>
    <row r="288" spans="1:15" ht="15">
      <c r="A288" s="7">
        <v>258</v>
      </c>
      <c r="B288" s="17" t="s">
        <v>1646</v>
      </c>
      <c r="C288" s="18" t="s">
        <v>1647</v>
      </c>
      <c r="D288" s="17" t="s">
        <v>1612</v>
      </c>
      <c r="E288" s="18" t="s">
        <v>1648</v>
      </c>
      <c r="F288" s="52">
        <f t="shared" si="12"/>
        <v>39245133</v>
      </c>
      <c r="G288" s="37">
        <v>33809600</v>
      </c>
      <c r="H288" s="37">
        <v>483548</v>
      </c>
      <c r="I288" s="37">
        <v>3195000</v>
      </c>
      <c r="J288" s="37">
        <v>1756985</v>
      </c>
      <c r="K288" s="37"/>
      <c r="L288" s="70">
        <v>20050907</v>
      </c>
      <c r="N288" s="72"/>
      <c r="O288" s="72"/>
    </row>
    <row r="289" spans="1:15" ht="15">
      <c r="A289" s="7">
        <v>259</v>
      </c>
      <c r="B289" s="17" t="s">
        <v>1650</v>
      </c>
      <c r="C289" s="18" t="s">
        <v>1651</v>
      </c>
      <c r="D289" s="17" t="s">
        <v>1649</v>
      </c>
      <c r="E289" s="18" t="s">
        <v>1652</v>
      </c>
      <c r="F289" s="52">
        <f t="shared" si="12"/>
        <v>2307626</v>
      </c>
      <c r="G289" s="37">
        <v>1727425</v>
      </c>
      <c r="H289" s="37">
        <v>373400</v>
      </c>
      <c r="I289" s="37">
        <v>17600</v>
      </c>
      <c r="J289" s="37">
        <v>189201</v>
      </c>
      <c r="K289" s="37"/>
      <c r="L289" s="70">
        <v>20050907</v>
      </c>
      <c r="N289" s="72"/>
      <c r="O289" s="72"/>
    </row>
    <row r="290" spans="1:15" ht="15">
      <c r="A290" s="7">
        <v>260</v>
      </c>
      <c r="B290" s="17" t="s">
        <v>1653</v>
      </c>
      <c r="C290" s="18" t="s">
        <v>1654</v>
      </c>
      <c r="D290" s="17" t="s">
        <v>1649</v>
      </c>
      <c r="E290" s="18" t="s">
        <v>1655</v>
      </c>
      <c r="F290" s="52">
        <f t="shared" si="12"/>
        <v>1527501</v>
      </c>
      <c r="G290" s="37">
        <v>381000</v>
      </c>
      <c r="H290" s="37">
        <v>172175</v>
      </c>
      <c r="I290" s="37">
        <v>0</v>
      </c>
      <c r="J290" s="37">
        <v>974326</v>
      </c>
      <c r="K290" s="37"/>
      <c r="L290" s="70">
        <v>20050907</v>
      </c>
      <c r="N290" s="72"/>
      <c r="O290" s="72"/>
    </row>
    <row r="291" spans="1:15" ht="15">
      <c r="A291" s="7">
        <v>261</v>
      </c>
      <c r="B291" s="17" t="s">
        <v>1656</v>
      </c>
      <c r="C291" s="18" t="s">
        <v>1657</v>
      </c>
      <c r="D291" s="17" t="s">
        <v>1649</v>
      </c>
      <c r="E291" s="18" t="s">
        <v>1658</v>
      </c>
      <c r="F291" s="52">
        <f t="shared" si="12"/>
        <v>83062</v>
      </c>
      <c r="G291" s="37">
        <v>0</v>
      </c>
      <c r="H291" s="37">
        <v>80262</v>
      </c>
      <c r="I291" s="37">
        <v>0</v>
      </c>
      <c r="J291" s="37">
        <v>2800</v>
      </c>
      <c r="K291" s="37"/>
      <c r="L291" s="70">
        <v>20050907</v>
      </c>
      <c r="N291" s="72"/>
      <c r="O291" s="72"/>
    </row>
    <row r="292" spans="1:15" ht="15">
      <c r="A292" s="7">
        <v>262</v>
      </c>
      <c r="B292" s="17" t="s">
        <v>1659</v>
      </c>
      <c r="C292" s="18" t="s">
        <v>1660</v>
      </c>
      <c r="D292" s="17" t="s">
        <v>1649</v>
      </c>
      <c r="E292" s="18" t="s">
        <v>1661</v>
      </c>
      <c r="F292" s="52">
        <f t="shared" si="12"/>
        <v>21275</v>
      </c>
      <c r="G292" s="37">
        <v>0</v>
      </c>
      <c r="H292" s="37">
        <v>21275</v>
      </c>
      <c r="I292" s="37">
        <v>0</v>
      </c>
      <c r="J292" s="37">
        <v>0</v>
      </c>
      <c r="K292" s="37"/>
      <c r="L292" s="70">
        <v>20050907</v>
      </c>
      <c r="N292" s="72"/>
      <c r="O292" s="72"/>
    </row>
    <row r="293" spans="1:15" ht="15">
      <c r="A293" s="7">
        <v>263</v>
      </c>
      <c r="B293" s="17" t="s">
        <v>1662</v>
      </c>
      <c r="C293" s="18" t="s">
        <v>1663</v>
      </c>
      <c r="D293" s="17" t="s">
        <v>1649</v>
      </c>
      <c r="E293" s="18" t="s">
        <v>1664</v>
      </c>
      <c r="F293" s="52">
        <f t="shared" si="12"/>
        <v>76799</v>
      </c>
      <c r="G293" s="37">
        <v>0</v>
      </c>
      <c r="H293" s="37">
        <v>0</v>
      </c>
      <c r="I293" s="37">
        <v>0</v>
      </c>
      <c r="J293" s="37">
        <v>76799</v>
      </c>
      <c r="K293" s="37"/>
      <c r="L293" s="70">
        <v>20050907</v>
      </c>
      <c r="N293" s="72"/>
      <c r="O293" s="72"/>
    </row>
    <row r="294" spans="1:15" ht="15">
      <c r="A294" s="7">
        <v>264</v>
      </c>
      <c r="B294" s="17" t="s">
        <v>1665</v>
      </c>
      <c r="C294" s="18" t="s">
        <v>1666</v>
      </c>
      <c r="D294" s="17" t="s">
        <v>1649</v>
      </c>
      <c r="E294" s="18" t="s">
        <v>1667</v>
      </c>
      <c r="F294" s="52">
        <f t="shared" si="12"/>
        <v>36127851</v>
      </c>
      <c r="G294" s="37">
        <v>754400</v>
      </c>
      <c r="H294" s="37">
        <v>1151898</v>
      </c>
      <c r="I294" s="37">
        <v>29955000</v>
      </c>
      <c r="J294" s="37">
        <v>4266553</v>
      </c>
      <c r="K294" s="37"/>
      <c r="L294" s="70">
        <v>20051007</v>
      </c>
      <c r="N294" s="72"/>
      <c r="O294" s="72"/>
    </row>
    <row r="295" spans="1:15" ht="15">
      <c r="A295" s="7">
        <v>265</v>
      </c>
      <c r="B295" s="17" t="s">
        <v>1668</v>
      </c>
      <c r="C295" s="18" t="s">
        <v>1669</v>
      </c>
      <c r="D295" s="17" t="s">
        <v>1649</v>
      </c>
      <c r="E295" s="18" t="s">
        <v>1670</v>
      </c>
      <c r="F295" s="52">
        <f t="shared" si="12"/>
        <v>928787</v>
      </c>
      <c r="G295" s="37">
        <v>1350</v>
      </c>
      <c r="H295" s="37">
        <v>861722</v>
      </c>
      <c r="I295" s="37">
        <v>44855</v>
      </c>
      <c r="J295" s="37">
        <v>20860</v>
      </c>
      <c r="K295" s="37"/>
      <c r="L295" s="70">
        <v>20050914</v>
      </c>
      <c r="N295" s="72"/>
      <c r="O295" s="72"/>
    </row>
    <row r="296" spans="1:15" s="5" customFormat="1" ht="15">
      <c r="A296" s="7">
        <v>266</v>
      </c>
      <c r="B296" s="17" t="s">
        <v>1671</v>
      </c>
      <c r="C296" s="18" t="s">
        <v>1672</v>
      </c>
      <c r="D296" s="17" t="s">
        <v>1649</v>
      </c>
      <c r="E296" s="18" t="s">
        <v>1673</v>
      </c>
      <c r="F296" s="52">
        <f t="shared" si="12"/>
        <v>1301283</v>
      </c>
      <c r="G296" s="37">
        <v>650150</v>
      </c>
      <c r="H296" s="37">
        <v>500024</v>
      </c>
      <c r="I296" s="37">
        <v>74760</v>
      </c>
      <c r="J296" s="37">
        <v>76349</v>
      </c>
      <c r="K296" s="37"/>
      <c r="L296" s="70">
        <v>20050907</v>
      </c>
      <c r="N296" s="72"/>
      <c r="O296" s="72"/>
    </row>
    <row r="297" spans="1:15" ht="15">
      <c r="A297" s="7">
        <v>267</v>
      </c>
      <c r="B297" s="17" t="s">
        <v>1674</v>
      </c>
      <c r="C297" s="18" t="s">
        <v>1675</v>
      </c>
      <c r="D297" s="17" t="s">
        <v>1649</v>
      </c>
      <c r="E297" s="18" t="s">
        <v>1676</v>
      </c>
      <c r="F297" s="52">
        <f t="shared" si="12"/>
        <v>345640</v>
      </c>
      <c r="G297" s="37">
        <v>99500</v>
      </c>
      <c r="H297" s="37">
        <v>34640</v>
      </c>
      <c r="I297" s="37">
        <v>0</v>
      </c>
      <c r="J297" s="37">
        <v>211500</v>
      </c>
      <c r="K297" s="37"/>
      <c r="L297" s="70">
        <v>20051007</v>
      </c>
      <c r="N297" s="72"/>
      <c r="O297" s="72"/>
    </row>
    <row r="298" spans="1:15" ht="15">
      <c r="A298" s="7">
        <v>268</v>
      </c>
      <c r="B298" s="17" t="s">
        <v>1677</v>
      </c>
      <c r="C298" s="18" t="s">
        <v>1678</v>
      </c>
      <c r="D298" s="17" t="s">
        <v>1649</v>
      </c>
      <c r="E298" s="18" t="s">
        <v>1556</v>
      </c>
      <c r="F298" s="52">
        <f t="shared" si="12"/>
        <v>967635</v>
      </c>
      <c r="G298" s="37">
        <v>370000</v>
      </c>
      <c r="H298" s="37">
        <v>309145</v>
      </c>
      <c r="I298" s="37">
        <v>62200</v>
      </c>
      <c r="J298" s="37">
        <v>226290</v>
      </c>
      <c r="K298" s="37"/>
      <c r="L298" s="70">
        <v>20050914</v>
      </c>
      <c r="N298" s="72"/>
      <c r="O298" s="72"/>
    </row>
    <row r="299" spans="1:15" ht="15">
      <c r="A299" s="7">
        <v>269</v>
      </c>
      <c r="B299" s="17" t="s">
        <v>1679</v>
      </c>
      <c r="C299" s="18" t="s">
        <v>1680</v>
      </c>
      <c r="D299" s="17" t="s">
        <v>1649</v>
      </c>
      <c r="E299" s="18" t="s">
        <v>1681</v>
      </c>
      <c r="F299" s="52">
        <f t="shared" si="12"/>
        <v>19580</v>
      </c>
      <c r="G299" s="37">
        <v>0</v>
      </c>
      <c r="H299" s="37">
        <v>15825</v>
      </c>
      <c r="I299" s="37">
        <v>0</v>
      </c>
      <c r="J299" s="37">
        <v>3755</v>
      </c>
      <c r="K299" s="37"/>
      <c r="L299" s="70">
        <v>20050907</v>
      </c>
      <c r="N299" s="72"/>
      <c r="O299" s="72"/>
    </row>
    <row r="300" spans="1:15" ht="15">
      <c r="A300" s="7">
        <v>270</v>
      </c>
      <c r="B300" s="17" t="s">
        <v>1682</v>
      </c>
      <c r="C300" s="18" t="s">
        <v>1683</v>
      </c>
      <c r="D300" s="17" t="s">
        <v>1649</v>
      </c>
      <c r="E300" s="18" t="s">
        <v>1684</v>
      </c>
      <c r="F300" s="52">
        <f t="shared" si="12"/>
        <v>178436</v>
      </c>
      <c r="G300" s="37">
        <v>0</v>
      </c>
      <c r="H300" s="37">
        <v>172476</v>
      </c>
      <c r="I300" s="37">
        <v>0</v>
      </c>
      <c r="J300" s="37">
        <v>5960</v>
      </c>
      <c r="K300" s="37"/>
      <c r="L300" s="70">
        <v>20050907</v>
      </c>
      <c r="N300" s="72"/>
      <c r="O300" s="72"/>
    </row>
    <row r="301" spans="1:15" ht="15">
      <c r="A301" s="7">
        <v>271</v>
      </c>
      <c r="B301" s="17" t="s">
        <v>1685</v>
      </c>
      <c r="C301" s="18" t="s">
        <v>1686</v>
      </c>
      <c r="D301" s="17" t="s">
        <v>1649</v>
      </c>
      <c r="E301" s="18" t="s">
        <v>1687</v>
      </c>
      <c r="F301" s="52">
        <f t="shared" si="12"/>
        <v>1239401</v>
      </c>
      <c r="G301" s="37">
        <v>1159552</v>
      </c>
      <c r="H301" s="37">
        <v>73249</v>
      </c>
      <c r="I301" s="37">
        <v>0</v>
      </c>
      <c r="J301" s="37">
        <v>6600</v>
      </c>
      <c r="K301" s="37"/>
      <c r="L301" s="70">
        <v>20050907</v>
      </c>
      <c r="N301" s="72"/>
      <c r="O301" s="72"/>
    </row>
    <row r="302" spans="1:15" ht="15">
      <c r="A302" s="7">
        <v>272</v>
      </c>
      <c r="B302" s="17" t="s">
        <v>1688</v>
      </c>
      <c r="C302" s="18" t="s">
        <v>1689</v>
      </c>
      <c r="D302" s="17" t="s">
        <v>1649</v>
      </c>
      <c r="E302" s="18" t="s">
        <v>1690</v>
      </c>
      <c r="F302" s="52">
        <f t="shared" si="12"/>
        <v>135813</v>
      </c>
      <c r="G302" s="37">
        <v>0</v>
      </c>
      <c r="H302" s="37">
        <v>93647</v>
      </c>
      <c r="I302" s="37">
        <v>41000</v>
      </c>
      <c r="J302" s="37">
        <v>1166</v>
      </c>
      <c r="K302" s="37"/>
      <c r="L302" s="70">
        <v>20050907</v>
      </c>
      <c r="N302" s="72"/>
      <c r="O302" s="72"/>
    </row>
    <row r="303" spans="1:15" ht="15">
      <c r="A303" s="7">
        <v>273</v>
      </c>
      <c r="B303" s="17" t="s">
        <v>1691</v>
      </c>
      <c r="C303" s="18" t="s">
        <v>1692</v>
      </c>
      <c r="D303" s="17" t="s">
        <v>1649</v>
      </c>
      <c r="E303" s="18" t="s">
        <v>1693</v>
      </c>
      <c r="F303" s="52">
        <f t="shared" si="12"/>
        <v>181056</v>
      </c>
      <c r="G303" s="37">
        <v>0</v>
      </c>
      <c r="H303" s="37">
        <v>107503</v>
      </c>
      <c r="I303" s="37">
        <v>10500</v>
      </c>
      <c r="J303" s="37">
        <v>63053</v>
      </c>
      <c r="K303" s="37"/>
      <c r="L303" s="70">
        <v>20050907</v>
      </c>
      <c r="N303" s="72"/>
      <c r="O303" s="72"/>
    </row>
    <row r="304" spans="1:15" ht="15">
      <c r="A304" s="7">
        <v>274</v>
      </c>
      <c r="B304" s="17" t="s">
        <v>1694</v>
      </c>
      <c r="C304" s="18" t="s">
        <v>1695</v>
      </c>
      <c r="D304" s="17" t="s">
        <v>1649</v>
      </c>
      <c r="E304" s="18" t="s">
        <v>1696</v>
      </c>
      <c r="F304" s="52">
        <f t="shared" si="12"/>
        <v>843431</v>
      </c>
      <c r="G304" s="37">
        <v>575200</v>
      </c>
      <c r="H304" s="37">
        <v>100411</v>
      </c>
      <c r="I304" s="37">
        <v>43000</v>
      </c>
      <c r="J304" s="37">
        <v>124820</v>
      </c>
      <c r="K304" s="37"/>
      <c r="L304" s="70">
        <v>20050914</v>
      </c>
      <c r="N304" s="72"/>
      <c r="O304" s="72"/>
    </row>
    <row r="305" spans="1:15" ht="15">
      <c r="A305" s="7">
        <v>275</v>
      </c>
      <c r="B305" s="17" t="s">
        <v>1697</v>
      </c>
      <c r="C305" s="18" t="s">
        <v>1698</v>
      </c>
      <c r="D305" s="17" t="s">
        <v>1649</v>
      </c>
      <c r="E305" s="18" t="s">
        <v>1699</v>
      </c>
      <c r="F305" s="71" t="s">
        <v>623</v>
      </c>
      <c r="G305" s="71" t="s">
        <v>623</v>
      </c>
      <c r="H305" s="71" t="s">
        <v>623</v>
      </c>
      <c r="I305" s="71" t="s">
        <v>623</v>
      </c>
      <c r="J305" s="71" t="s">
        <v>623</v>
      </c>
      <c r="K305" s="49"/>
      <c r="L305" s="71" t="s">
        <v>623</v>
      </c>
      <c r="N305" s="72"/>
      <c r="O305" s="72"/>
    </row>
    <row r="306" spans="1:15" ht="15">
      <c r="A306" s="7">
        <v>276</v>
      </c>
      <c r="B306" s="17" t="s">
        <v>1700</v>
      </c>
      <c r="C306" s="18" t="s">
        <v>1701</v>
      </c>
      <c r="D306" s="17" t="s">
        <v>1649</v>
      </c>
      <c r="E306" s="18" t="s">
        <v>1702</v>
      </c>
      <c r="F306" s="52">
        <f aca="true" t="shared" si="13" ref="F306:F330">G306+H306+I306+J306</f>
        <v>11344</v>
      </c>
      <c r="G306" s="37">
        <v>0</v>
      </c>
      <c r="H306" s="37">
        <v>5064</v>
      </c>
      <c r="I306" s="37">
        <v>0</v>
      </c>
      <c r="J306" s="37">
        <v>6280</v>
      </c>
      <c r="K306" s="37"/>
      <c r="L306" s="70">
        <v>20050907</v>
      </c>
      <c r="N306" s="72"/>
      <c r="O306" s="72"/>
    </row>
    <row r="307" spans="1:15" ht="15">
      <c r="A307" s="7">
        <v>277</v>
      </c>
      <c r="B307" s="17" t="s">
        <v>1703</v>
      </c>
      <c r="C307" s="18" t="s">
        <v>1704</v>
      </c>
      <c r="D307" s="17" t="s">
        <v>1649</v>
      </c>
      <c r="E307" s="18" t="s">
        <v>1705</v>
      </c>
      <c r="F307" s="52">
        <f t="shared" si="13"/>
        <v>504278</v>
      </c>
      <c r="G307" s="37">
        <v>0</v>
      </c>
      <c r="H307" s="37">
        <v>453833</v>
      </c>
      <c r="I307" s="37">
        <v>31000</v>
      </c>
      <c r="J307" s="37">
        <v>19445</v>
      </c>
      <c r="K307" s="37"/>
      <c r="L307" s="70">
        <v>20050907</v>
      </c>
      <c r="N307" s="72"/>
      <c r="O307" s="72"/>
    </row>
    <row r="308" spans="1:15" ht="15">
      <c r="A308" s="7">
        <v>278</v>
      </c>
      <c r="B308" s="17" t="s">
        <v>1706</v>
      </c>
      <c r="C308" s="18" t="s">
        <v>1707</v>
      </c>
      <c r="D308" s="17" t="s">
        <v>1649</v>
      </c>
      <c r="E308" s="18" t="s">
        <v>1708</v>
      </c>
      <c r="F308" s="52">
        <f t="shared" si="13"/>
        <v>265022</v>
      </c>
      <c r="G308" s="37">
        <v>225000</v>
      </c>
      <c r="H308" s="37">
        <v>31822</v>
      </c>
      <c r="I308" s="37">
        <v>0</v>
      </c>
      <c r="J308" s="37">
        <v>8200</v>
      </c>
      <c r="K308" s="37"/>
      <c r="L308" s="70">
        <v>20050907</v>
      </c>
      <c r="N308" s="72"/>
      <c r="O308" s="72"/>
    </row>
    <row r="309" spans="1:15" ht="15">
      <c r="A309" s="7">
        <v>279</v>
      </c>
      <c r="B309" s="17" t="s">
        <v>1709</v>
      </c>
      <c r="C309" s="18" t="s">
        <v>1710</v>
      </c>
      <c r="D309" s="17" t="s">
        <v>1649</v>
      </c>
      <c r="E309" s="18" t="s">
        <v>1711</v>
      </c>
      <c r="F309" s="52">
        <f t="shared" si="13"/>
        <v>7272890</v>
      </c>
      <c r="G309" s="37">
        <v>571475</v>
      </c>
      <c r="H309" s="37">
        <v>763375</v>
      </c>
      <c r="I309" s="37">
        <v>5382910</v>
      </c>
      <c r="J309" s="37">
        <v>555130</v>
      </c>
      <c r="K309" s="37"/>
      <c r="L309" s="70">
        <v>20050907</v>
      </c>
      <c r="N309" s="72"/>
      <c r="O309" s="72"/>
    </row>
    <row r="310" spans="1:15" ht="15">
      <c r="A310" s="7">
        <v>280</v>
      </c>
      <c r="B310" s="17" t="s">
        <v>1712</v>
      </c>
      <c r="C310" s="18" t="s">
        <v>1713</v>
      </c>
      <c r="D310" s="17" t="s">
        <v>1649</v>
      </c>
      <c r="E310" s="18" t="s">
        <v>1714</v>
      </c>
      <c r="F310" s="52">
        <f t="shared" si="13"/>
        <v>2019613</v>
      </c>
      <c r="G310" s="37">
        <v>383650</v>
      </c>
      <c r="H310" s="37">
        <v>803504</v>
      </c>
      <c r="I310" s="37">
        <v>556417</v>
      </c>
      <c r="J310" s="37">
        <v>276042</v>
      </c>
      <c r="K310" s="37"/>
      <c r="L310" s="70">
        <v>20050907</v>
      </c>
      <c r="N310" s="72"/>
      <c r="O310" s="72"/>
    </row>
    <row r="311" spans="1:15" ht="15">
      <c r="A311" s="7">
        <v>281</v>
      </c>
      <c r="B311" s="17" t="s">
        <v>1715</v>
      </c>
      <c r="C311" s="18" t="s">
        <v>1716</v>
      </c>
      <c r="D311" s="17" t="s">
        <v>1649</v>
      </c>
      <c r="E311" s="18" t="s">
        <v>1717</v>
      </c>
      <c r="F311" s="52">
        <f t="shared" si="13"/>
        <v>133000</v>
      </c>
      <c r="G311" s="37">
        <v>0</v>
      </c>
      <c r="H311" s="37">
        <v>115000</v>
      </c>
      <c r="I311" s="37">
        <v>0</v>
      </c>
      <c r="J311" s="37">
        <v>18000</v>
      </c>
      <c r="K311" s="37"/>
      <c r="L311" s="70">
        <v>20051007</v>
      </c>
      <c r="N311" s="72"/>
      <c r="O311" s="72"/>
    </row>
    <row r="312" spans="1:15" ht="15">
      <c r="A312" s="7">
        <v>282</v>
      </c>
      <c r="B312" s="17" t="s">
        <v>1718</v>
      </c>
      <c r="C312" s="18" t="s">
        <v>1719</v>
      </c>
      <c r="D312" s="17" t="s">
        <v>1649</v>
      </c>
      <c r="E312" s="18" t="s">
        <v>1720</v>
      </c>
      <c r="F312" s="52">
        <f t="shared" si="13"/>
        <v>1662029</v>
      </c>
      <c r="G312" s="37">
        <v>1046000</v>
      </c>
      <c r="H312" s="37">
        <v>609529</v>
      </c>
      <c r="I312" s="37">
        <v>0</v>
      </c>
      <c r="J312" s="37">
        <v>6500</v>
      </c>
      <c r="K312" s="37"/>
      <c r="L312" s="70">
        <v>20050907</v>
      </c>
      <c r="N312" s="72"/>
      <c r="O312" s="72"/>
    </row>
    <row r="313" spans="1:15" ht="15">
      <c r="A313" s="7">
        <v>283</v>
      </c>
      <c r="B313" s="17" t="s">
        <v>1721</v>
      </c>
      <c r="C313" s="18" t="s">
        <v>1722</v>
      </c>
      <c r="D313" s="17" t="s">
        <v>1649</v>
      </c>
      <c r="E313" s="18" t="s">
        <v>1723</v>
      </c>
      <c r="F313" s="52">
        <f t="shared" si="13"/>
        <v>812600</v>
      </c>
      <c r="G313" s="37">
        <v>711000</v>
      </c>
      <c r="H313" s="37">
        <v>52800</v>
      </c>
      <c r="I313" s="37">
        <v>0</v>
      </c>
      <c r="J313" s="37">
        <v>48800</v>
      </c>
      <c r="K313" s="37"/>
      <c r="L313" s="70">
        <v>20050907</v>
      </c>
      <c r="N313" s="72"/>
      <c r="O313" s="72"/>
    </row>
    <row r="314" spans="1:15" ht="15">
      <c r="A314" s="7">
        <v>284</v>
      </c>
      <c r="B314" s="17" t="s">
        <v>1724</v>
      </c>
      <c r="C314" s="18" t="s">
        <v>1725</v>
      </c>
      <c r="D314" s="17" t="s">
        <v>1649</v>
      </c>
      <c r="E314" s="18" t="s">
        <v>1726</v>
      </c>
      <c r="F314" s="52">
        <f t="shared" si="13"/>
        <v>920412</v>
      </c>
      <c r="G314" s="37">
        <v>403500</v>
      </c>
      <c r="H314" s="37">
        <v>84062</v>
      </c>
      <c r="I314" s="37">
        <v>432750</v>
      </c>
      <c r="J314" s="37">
        <v>100</v>
      </c>
      <c r="K314" s="37"/>
      <c r="L314" s="70">
        <v>20050907</v>
      </c>
      <c r="N314" s="72"/>
      <c r="O314" s="72"/>
    </row>
    <row r="315" spans="1:15" ht="15">
      <c r="A315" s="7">
        <v>285</v>
      </c>
      <c r="B315" s="17" t="s">
        <v>1728</v>
      </c>
      <c r="C315" s="18" t="s">
        <v>1729</v>
      </c>
      <c r="D315" s="17" t="s">
        <v>1727</v>
      </c>
      <c r="E315" s="18" t="s">
        <v>1730</v>
      </c>
      <c r="F315" s="52">
        <f t="shared" si="13"/>
        <v>763168</v>
      </c>
      <c r="G315" s="37">
        <v>500</v>
      </c>
      <c r="H315" s="37">
        <v>486180</v>
      </c>
      <c r="I315" s="37">
        <v>56219</v>
      </c>
      <c r="J315" s="37">
        <v>220269</v>
      </c>
      <c r="K315" s="37"/>
      <c r="L315" s="70">
        <v>20050907</v>
      </c>
      <c r="N315" s="72"/>
      <c r="O315" s="72"/>
    </row>
    <row r="316" spans="1:15" ht="15">
      <c r="A316" s="7">
        <v>286</v>
      </c>
      <c r="B316" s="17" t="s">
        <v>3</v>
      </c>
      <c r="C316" s="18" t="s">
        <v>4</v>
      </c>
      <c r="D316" s="17" t="s">
        <v>1727</v>
      </c>
      <c r="E316" s="18" t="s">
        <v>5</v>
      </c>
      <c r="F316" s="52">
        <f t="shared" si="13"/>
        <v>1685853</v>
      </c>
      <c r="G316" s="37">
        <v>167250</v>
      </c>
      <c r="H316" s="37">
        <v>1240613</v>
      </c>
      <c r="I316" s="37">
        <v>300</v>
      </c>
      <c r="J316" s="37">
        <v>277690</v>
      </c>
      <c r="K316" s="37"/>
      <c r="L316" s="70">
        <v>20051007</v>
      </c>
      <c r="N316" s="72"/>
      <c r="O316" s="72"/>
    </row>
    <row r="317" spans="1:15" ht="15">
      <c r="A317" s="7">
        <v>287</v>
      </c>
      <c r="B317" s="17" t="s">
        <v>6</v>
      </c>
      <c r="C317" s="18" t="s">
        <v>7</v>
      </c>
      <c r="D317" s="17" t="s">
        <v>1727</v>
      </c>
      <c r="E317" s="18" t="s">
        <v>907</v>
      </c>
      <c r="F317" s="52">
        <f t="shared" si="13"/>
        <v>17286234</v>
      </c>
      <c r="G317" s="37">
        <v>1172092</v>
      </c>
      <c r="H317" s="37">
        <v>2285064</v>
      </c>
      <c r="I317" s="37">
        <v>10897350</v>
      </c>
      <c r="J317" s="37">
        <v>2931728</v>
      </c>
      <c r="K317" s="37"/>
      <c r="L317" s="70">
        <v>20050914</v>
      </c>
      <c r="N317" s="72"/>
      <c r="O317" s="72"/>
    </row>
    <row r="318" spans="1:15" ht="15">
      <c r="A318" s="7">
        <v>288</v>
      </c>
      <c r="B318" s="17" t="s">
        <v>8</v>
      </c>
      <c r="C318" s="18" t="s">
        <v>9</v>
      </c>
      <c r="D318" s="17" t="s">
        <v>1727</v>
      </c>
      <c r="E318" s="18" t="s">
        <v>10</v>
      </c>
      <c r="F318" s="52">
        <f t="shared" si="13"/>
        <v>215909</v>
      </c>
      <c r="G318" s="37">
        <v>0</v>
      </c>
      <c r="H318" s="37">
        <v>65419</v>
      </c>
      <c r="I318" s="37">
        <v>0</v>
      </c>
      <c r="J318" s="37">
        <v>150490</v>
      </c>
      <c r="K318" s="37"/>
      <c r="L318" s="70">
        <v>20050907</v>
      </c>
      <c r="N318" s="72"/>
      <c r="O318" s="72"/>
    </row>
    <row r="319" spans="1:15" ht="15">
      <c r="A319" s="7">
        <v>289</v>
      </c>
      <c r="B319" s="17" t="s">
        <v>11</v>
      </c>
      <c r="C319" s="18" t="s">
        <v>12</v>
      </c>
      <c r="D319" s="17" t="s">
        <v>1727</v>
      </c>
      <c r="E319" s="18" t="s">
        <v>13</v>
      </c>
      <c r="F319" s="52">
        <f t="shared" si="13"/>
        <v>414100</v>
      </c>
      <c r="G319" s="37">
        <v>172000</v>
      </c>
      <c r="H319" s="37">
        <v>218500</v>
      </c>
      <c r="I319" s="37">
        <v>0</v>
      </c>
      <c r="J319" s="37">
        <v>23600</v>
      </c>
      <c r="K319" s="37"/>
      <c r="L319" s="70">
        <v>20050907</v>
      </c>
      <c r="N319" s="72"/>
      <c r="O319" s="72"/>
    </row>
    <row r="320" spans="1:15" ht="15">
      <c r="A320" s="7">
        <v>290</v>
      </c>
      <c r="B320" s="17" t="s">
        <v>14</v>
      </c>
      <c r="C320" s="18" t="s">
        <v>15</v>
      </c>
      <c r="D320" s="17" t="s">
        <v>1727</v>
      </c>
      <c r="E320" s="18" t="s">
        <v>1454</v>
      </c>
      <c r="F320" s="52">
        <f t="shared" si="13"/>
        <v>75000</v>
      </c>
      <c r="G320" s="37">
        <v>75000</v>
      </c>
      <c r="H320" s="37">
        <v>0</v>
      </c>
      <c r="I320" s="37">
        <v>0</v>
      </c>
      <c r="J320" s="37">
        <v>0</v>
      </c>
      <c r="K320" s="37"/>
      <c r="L320" s="70">
        <v>20050407</v>
      </c>
      <c r="N320" s="72"/>
      <c r="O320" s="72"/>
    </row>
    <row r="321" spans="1:15" ht="15">
      <c r="A321" s="7">
        <v>291</v>
      </c>
      <c r="B321" s="17" t="s">
        <v>16</v>
      </c>
      <c r="C321" s="18" t="s">
        <v>17</v>
      </c>
      <c r="D321" s="17" t="s">
        <v>1727</v>
      </c>
      <c r="E321" s="18" t="s">
        <v>1457</v>
      </c>
      <c r="F321" s="52">
        <f t="shared" si="13"/>
        <v>15611344</v>
      </c>
      <c r="G321" s="37">
        <v>10505026</v>
      </c>
      <c r="H321" s="37">
        <v>1015747</v>
      </c>
      <c r="I321" s="37">
        <v>300900</v>
      </c>
      <c r="J321" s="37">
        <v>3789671</v>
      </c>
      <c r="K321" s="37"/>
      <c r="L321" s="70">
        <v>20051007</v>
      </c>
      <c r="N321" s="72"/>
      <c r="O321" s="72"/>
    </row>
    <row r="322" spans="1:15" ht="15">
      <c r="A322" s="7">
        <v>292</v>
      </c>
      <c r="B322" s="17" t="s">
        <v>18</v>
      </c>
      <c r="C322" s="18" t="s">
        <v>19</v>
      </c>
      <c r="D322" s="17" t="s">
        <v>1727</v>
      </c>
      <c r="E322" s="18" t="s">
        <v>20</v>
      </c>
      <c r="F322" s="52">
        <f t="shared" si="13"/>
        <v>160779</v>
      </c>
      <c r="G322" s="37">
        <v>0</v>
      </c>
      <c r="H322" s="37">
        <v>111805</v>
      </c>
      <c r="I322" s="37">
        <v>0</v>
      </c>
      <c r="J322" s="37">
        <v>48974</v>
      </c>
      <c r="K322" s="37"/>
      <c r="L322" s="70">
        <v>20050907</v>
      </c>
      <c r="N322" s="72"/>
      <c r="O322" s="72"/>
    </row>
    <row r="323" spans="1:15" ht="15">
      <c r="A323" s="7">
        <v>293</v>
      </c>
      <c r="B323" s="17" t="s">
        <v>21</v>
      </c>
      <c r="C323" s="18" t="s">
        <v>22</v>
      </c>
      <c r="D323" s="17" t="s">
        <v>1727</v>
      </c>
      <c r="E323" s="18" t="s">
        <v>23</v>
      </c>
      <c r="F323" s="52">
        <f t="shared" si="13"/>
        <v>3960925</v>
      </c>
      <c r="G323" s="37">
        <v>1037500</v>
      </c>
      <c r="H323" s="37">
        <v>2250227</v>
      </c>
      <c r="I323" s="37">
        <v>6972</v>
      </c>
      <c r="J323" s="37">
        <v>666226</v>
      </c>
      <c r="K323" s="49"/>
      <c r="L323" s="70">
        <v>20050907</v>
      </c>
      <c r="N323" s="72"/>
      <c r="O323" s="72"/>
    </row>
    <row r="324" spans="1:15" s="5" customFormat="1" ht="15">
      <c r="A324" s="7">
        <v>294</v>
      </c>
      <c r="B324" s="17" t="s">
        <v>24</v>
      </c>
      <c r="C324" s="18" t="s">
        <v>25</v>
      </c>
      <c r="D324" s="17" t="s">
        <v>1727</v>
      </c>
      <c r="E324" s="18" t="s">
        <v>26</v>
      </c>
      <c r="F324" s="52">
        <f t="shared" si="13"/>
        <v>3681037</v>
      </c>
      <c r="G324" s="37">
        <v>1132402</v>
      </c>
      <c r="H324" s="37">
        <v>1652421</v>
      </c>
      <c r="I324" s="37">
        <v>27900</v>
      </c>
      <c r="J324" s="37">
        <v>868314</v>
      </c>
      <c r="K324" s="37"/>
      <c r="L324" s="70">
        <v>20050914</v>
      </c>
      <c r="N324" s="72"/>
      <c r="O324" s="72"/>
    </row>
    <row r="325" spans="1:15" ht="15">
      <c r="A325" s="7">
        <v>295</v>
      </c>
      <c r="B325" s="17" t="s">
        <v>27</v>
      </c>
      <c r="C325" s="18" t="s">
        <v>28</v>
      </c>
      <c r="D325" s="17" t="s">
        <v>1727</v>
      </c>
      <c r="E325" s="18" t="s">
        <v>29</v>
      </c>
      <c r="F325" s="52">
        <f t="shared" si="13"/>
        <v>8071922</v>
      </c>
      <c r="G325" s="37">
        <v>206020</v>
      </c>
      <c r="H325" s="37">
        <v>7332452</v>
      </c>
      <c r="I325" s="37">
        <v>8000</v>
      </c>
      <c r="J325" s="37">
        <v>525450</v>
      </c>
      <c r="K325" s="37"/>
      <c r="L325" s="70">
        <v>20050907</v>
      </c>
      <c r="N325" s="72"/>
      <c r="O325" s="72"/>
    </row>
    <row r="326" spans="1:15" ht="15">
      <c r="A326" s="7">
        <v>296</v>
      </c>
      <c r="B326" s="17" t="s">
        <v>30</v>
      </c>
      <c r="C326" s="18" t="s">
        <v>31</v>
      </c>
      <c r="D326" s="17" t="s">
        <v>1727</v>
      </c>
      <c r="E326" s="18" t="s">
        <v>1139</v>
      </c>
      <c r="F326" s="52">
        <f t="shared" si="13"/>
        <v>2835519</v>
      </c>
      <c r="G326" s="37">
        <v>1658000</v>
      </c>
      <c r="H326" s="37">
        <v>1028669</v>
      </c>
      <c r="I326" s="37">
        <v>0</v>
      </c>
      <c r="J326" s="37">
        <v>148850</v>
      </c>
      <c r="K326" s="37"/>
      <c r="L326" s="70">
        <v>20050907</v>
      </c>
      <c r="N326" s="72"/>
      <c r="O326" s="72"/>
    </row>
    <row r="327" spans="1:15" ht="15">
      <c r="A327" s="7">
        <v>297</v>
      </c>
      <c r="B327" s="17" t="s">
        <v>32</v>
      </c>
      <c r="C327" s="18" t="s">
        <v>33</v>
      </c>
      <c r="D327" s="17" t="s">
        <v>1727</v>
      </c>
      <c r="E327" s="18" t="s">
        <v>34</v>
      </c>
      <c r="F327" s="52">
        <f t="shared" si="13"/>
        <v>3889791</v>
      </c>
      <c r="G327" s="37">
        <v>1374300</v>
      </c>
      <c r="H327" s="37">
        <v>1102879</v>
      </c>
      <c r="I327" s="37">
        <v>16001</v>
      </c>
      <c r="J327" s="37">
        <v>1396611</v>
      </c>
      <c r="K327" s="37"/>
      <c r="L327" s="70">
        <v>20050907</v>
      </c>
      <c r="N327" s="72"/>
      <c r="O327" s="72"/>
    </row>
    <row r="328" spans="1:15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52">
        <f t="shared" si="13"/>
        <v>772629</v>
      </c>
      <c r="G328" s="37">
        <v>196500</v>
      </c>
      <c r="H328" s="37">
        <v>368391</v>
      </c>
      <c r="I328" s="37">
        <v>60000</v>
      </c>
      <c r="J328" s="37">
        <v>147738</v>
      </c>
      <c r="K328" s="37"/>
      <c r="L328" s="70">
        <v>20050914</v>
      </c>
      <c r="N328" s="72"/>
      <c r="O328" s="72"/>
    </row>
    <row r="329" spans="1:15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52">
        <f t="shared" si="13"/>
        <v>2850249</v>
      </c>
      <c r="G329" s="37">
        <v>0</v>
      </c>
      <c r="H329" s="37">
        <v>434471</v>
      </c>
      <c r="I329" s="37">
        <v>2250000</v>
      </c>
      <c r="J329" s="37">
        <v>165778</v>
      </c>
      <c r="K329" s="37"/>
      <c r="L329" s="70">
        <v>20050907</v>
      </c>
      <c r="N329" s="72"/>
      <c r="O329" s="72"/>
    </row>
    <row r="330" spans="1:15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52">
        <f t="shared" si="13"/>
        <v>273720</v>
      </c>
      <c r="G330" s="37">
        <v>0</v>
      </c>
      <c r="H330" s="37">
        <v>0</v>
      </c>
      <c r="I330" s="37">
        <v>0</v>
      </c>
      <c r="J330" s="37">
        <v>273720</v>
      </c>
      <c r="K330" s="37"/>
      <c r="L330" s="70">
        <v>20051007</v>
      </c>
      <c r="N330" s="72"/>
      <c r="O330" s="72"/>
    </row>
    <row r="331" spans="1:15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52">
        <f aca="true" t="shared" si="14" ref="F331:F339">G331+H331+I331+J331</f>
        <v>4758887</v>
      </c>
      <c r="G331" s="37">
        <v>346625</v>
      </c>
      <c r="H331" s="37">
        <v>1876129</v>
      </c>
      <c r="I331" s="37">
        <v>350000</v>
      </c>
      <c r="J331" s="37">
        <v>2186133</v>
      </c>
      <c r="K331" s="37"/>
      <c r="L331" s="70">
        <v>20051007</v>
      </c>
      <c r="N331" s="72"/>
      <c r="O331" s="72"/>
    </row>
    <row r="332" spans="1:15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52">
        <f t="shared" si="14"/>
        <v>8284309</v>
      </c>
      <c r="G332" s="37">
        <v>2587359</v>
      </c>
      <c r="H332" s="37">
        <v>1822944</v>
      </c>
      <c r="I332" s="37">
        <v>554925</v>
      </c>
      <c r="J332" s="37">
        <v>3319081</v>
      </c>
      <c r="K332" s="37"/>
      <c r="L332" s="70">
        <v>20050907</v>
      </c>
      <c r="N332" s="72"/>
      <c r="O332" s="72"/>
    </row>
    <row r="333" spans="1:15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52">
        <f t="shared" si="14"/>
        <v>226430</v>
      </c>
      <c r="G333" s="37">
        <v>161000</v>
      </c>
      <c r="H333" s="37">
        <v>64070</v>
      </c>
      <c r="I333" s="37">
        <v>0</v>
      </c>
      <c r="J333" s="37">
        <v>1360</v>
      </c>
      <c r="K333" s="37"/>
      <c r="L333" s="70">
        <v>20050907</v>
      </c>
      <c r="N333" s="72"/>
      <c r="O333" s="72"/>
    </row>
    <row r="334" spans="1:15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52">
        <f t="shared" si="14"/>
        <v>1689995</v>
      </c>
      <c r="G334" s="37">
        <v>0</v>
      </c>
      <c r="H334" s="37">
        <v>556364</v>
      </c>
      <c r="I334" s="37">
        <v>0</v>
      </c>
      <c r="J334" s="37">
        <v>1133631</v>
      </c>
      <c r="K334" s="37"/>
      <c r="L334" s="70">
        <v>20050907</v>
      </c>
      <c r="N334" s="72"/>
      <c r="O334" s="72"/>
    </row>
    <row r="335" spans="1:15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52">
        <f t="shared" si="14"/>
        <v>373003</v>
      </c>
      <c r="G335" s="37">
        <v>0</v>
      </c>
      <c r="H335" s="37">
        <v>368163</v>
      </c>
      <c r="I335" s="37">
        <v>4000</v>
      </c>
      <c r="J335" s="37">
        <v>840</v>
      </c>
      <c r="K335" s="37"/>
      <c r="L335" s="70">
        <v>20050907</v>
      </c>
      <c r="N335" s="72"/>
      <c r="O335" s="72"/>
    </row>
    <row r="336" spans="1:15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52">
        <f t="shared" si="14"/>
        <v>10406537</v>
      </c>
      <c r="G336" s="37">
        <v>5816684</v>
      </c>
      <c r="H336" s="37">
        <v>1613919</v>
      </c>
      <c r="I336" s="37">
        <v>30801</v>
      </c>
      <c r="J336" s="37">
        <v>2945133</v>
      </c>
      <c r="K336" s="37"/>
      <c r="L336" s="70">
        <v>20050907</v>
      </c>
      <c r="N336" s="72"/>
      <c r="O336" s="72"/>
    </row>
    <row r="337" spans="1:15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52">
        <f t="shared" si="14"/>
        <v>1086488</v>
      </c>
      <c r="G337" s="37">
        <v>0</v>
      </c>
      <c r="H337" s="37">
        <v>1043287</v>
      </c>
      <c r="I337" s="37">
        <v>16000</v>
      </c>
      <c r="J337" s="37">
        <v>27201</v>
      </c>
      <c r="K337" s="37"/>
      <c r="L337" s="70">
        <v>20051007</v>
      </c>
      <c r="N337" s="72"/>
      <c r="O337" s="72"/>
    </row>
    <row r="338" spans="1:15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52">
        <f t="shared" si="14"/>
        <v>460909</v>
      </c>
      <c r="G338" s="37">
        <v>0</v>
      </c>
      <c r="H338" s="37">
        <v>381788</v>
      </c>
      <c r="I338" s="37">
        <v>0</v>
      </c>
      <c r="J338" s="37">
        <v>79121</v>
      </c>
      <c r="K338" s="37"/>
      <c r="L338" s="70">
        <v>20050907</v>
      </c>
      <c r="N338" s="72"/>
      <c r="O338" s="72"/>
    </row>
    <row r="339" spans="1:15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52">
        <f t="shared" si="14"/>
        <v>131850</v>
      </c>
      <c r="G339" s="37">
        <v>0</v>
      </c>
      <c r="H339" s="37">
        <v>131850</v>
      </c>
      <c r="I339" s="37">
        <v>0</v>
      </c>
      <c r="J339" s="37">
        <v>0</v>
      </c>
      <c r="K339" s="49"/>
      <c r="L339" s="70">
        <v>20051007</v>
      </c>
      <c r="N339" s="72"/>
      <c r="O339" s="72"/>
    </row>
    <row r="340" spans="1:15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1573</v>
      </c>
      <c r="F340" s="71" t="s">
        <v>623</v>
      </c>
      <c r="G340" s="71" t="s">
        <v>623</v>
      </c>
      <c r="H340" s="71" t="s">
        <v>623</v>
      </c>
      <c r="I340" s="71" t="s">
        <v>623</v>
      </c>
      <c r="J340" s="71" t="s">
        <v>623</v>
      </c>
      <c r="K340" s="49"/>
      <c r="L340" s="71" t="s">
        <v>623</v>
      </c>
      <c r="N340" s="72"/>
      <c r="O340" s="72"/>
    </row>
    <row r="341" spans="1:15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52">
        <f>G341+H341+I341+J341</f>
        <v>3621226</v>
      </c>
      <c r="G341" s="37">
        <v>200000</v>
      </c>
      <c r="H341" s="37">
        <v>302957</v>
      </c>
      <c r="I341" s="37">
        <v>477000</v>
      </c>
      <c r="J341" s="37">
        <v>2641269</v>
      </c>
      <c r="K341" s="37"/>
      <c r="L341" s="70">
        <v>20051007</v>
      </c>
      <c r="N341" s="72"/>
      <c r="O341" s="72"/>
    </row>
    <row r="342" spans="1:15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52">
        <f>G342+H342+I342+J342</f>
        <v>3979566</v>
      </c>
      <c r="G342" s="37">
        <v>2367900</v>
      </c>
      <c r="H342" s="37">
        <v>392429</v>
      </c>
      <c r="I342" s="37">
        <v>140000</v>
      </c>
      <c r="J342" s="37">
        <v>1079237</v>
      </c>
      <c r="K342" s="37"/>
      <c r="L342" s="70">
        <v>20050914</v>
      </c>
      <c r="N342" s="72"/>
      <c r="O342" s="72"/>
    </row>
    <row r="343" spans="1:15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52">
        <f>G343+H343+I343+J343</f>
        <v>7841153</v>
      </c>
      <c r="G343" s="37">
        <v>7188312</v>
      </c>
      <c r="H343" s="37">
        <v>371106</v>
      </c>
      <c r="I343" s="37">
        <v>0</v>
      </c>
      <c r="J343" s="37">
        <v>281735</v>
      </c>
      <c r="K343" s="37"/>
      <c r="L343" s="70">
        <v>20050914</v>
      </c>
      <c r="N343" s="72"/>
      <c r="O343" s="72"/>
    </row>
    <row r="344" spans="1:15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71" t="s">
        <v>623</v>
      </c>
      <c r="G344" s="71" t="s">
        <v>623</v>
      </c>
      <c r="H344" s="71" t="s">
        <v>623</v>
      </c>
      <c r="I344" s="71" t="s">
        <v>623</v>
      </c>
      <c r="J344" s="71" t="s">
        <v>623</v>
      </c>
      <c r="K344" s="37"/>
      <c r="L344" s="71" t="s">
        <v>623</v>
      </c>
      <c r="N344" s="72"/>
      <c r="O344" s="72"/>
    </row>
    <row r="345" spans="1:15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52">
        <f>G345+H345+I345+J345</f>
        <v>15094211</v>
      </c>
      <c r="G345" s="37">
        <v>1</v>
      </c>
      <c r="H345" s="37">
        <v>1123436</v>
      </c>
      <c r="I345" s="37">
        <v>10155002</v>
      </c>
      <c r="J345" s="37">
        <v>3815772</v>
      </c>
      <c r="K345" s="37"/>
      <c r="L345" s="70">
        <v>20050907</v>
      </c>
      <c r="N345" s="72"/>
      <c r="O345" s="72"/>
    </row>
    <row r="346" spans="1:15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52">
        <f>G346+H346+I346+J346</f>
        <v>1296116</v>
      </c>
      <c r="G346" s="37">
        <v>150001</v>
      </c>
      <c r="H346" s="37">
        <v>800706</v>
      </c>
      <c r="I346" s="37">
        <v>600</v>
      </c>
      <c r="J346" s="37">
        <v>344809</v>
      </c>
      <c r="K346" s="37"/>
      <c r="L346" s="70">
        <v>20050907</v>
      </c>
      <c r="N346" s="72"/>
      <c r="O346" s="72"/>
    </row>
    <row r="347" spans="1:15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71" t="s">
        <v>623</v>
      </c>
      <c r="G347" s="71" t="s">
        <v>623</v>
      </c>
      <c r="H347" s="71" t="s">
        <v>623</v>
      </c>
      <c r="I347" s="71" t="s">
        <v>623</v>
      </c>
      <c r="J347" s="71" t="s">
        <v>623</v>
      </c>
      <c r="K347" s="49"/>
      <c r="L347" s="71" t="s">
        <v>623</v>
      </c>
      <c r="N347" s="72"/>
      <c r="O347" s="72"/>
    </row>
    <row r="348" spans="1:15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52">
        <f aca="true" t="shared" si="15" ref="F348:F355">G348+H348+I348+J348</f>
        <v>8934587</v>
      </c>
      <c r="G348" s="37">
        <v>1527757</v>
      </c>
      <c r="H348" s="37">
        <v>1346066</v>
      </c>
      <c r="I348" s="37">
        <v>3518000</v>
      </c>
      <c r="J348" s="37">
        <v>2542764</v>
      </c>
      <c r="K348" s="37"/>
      <c r="L348" s="70">
        <v>20050914</v>
      </c>
      <c r="N348" s="72"/>
      <c r="O348" s="72"/>
    </row>
    <row r="349" spans="1:15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52">
        <f t="shared" si="15"/>
        <v>7359491</v>
      </c>
      <c r="G349" s="37">
        <v>155050</v>
      </c>
      <c r="H349" s="37">
        <v>647900</v>
      </c>
      <c r="I349" s="37">
        <v>1275250</v>
      </c>
      <c r="J349" s="37">
        <v>5281291</v>
      </c>
      <c r="K349" s="37"/>
      <c r="L349" s="70">
        <v>20050907</v>
      </c>
      <c r="N349" s="72"/>
      <c r="O349" s="72"/>
    </row>
    <row r="350" spans="1:15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52">
        <f t="shared" si="15"/>
        <v>481637</v>
      </c>
      <c r="G350" s="37">
        <v>0</v>
      </c>
      <c r="H350" s="37">
        <v>457094</v>
      </c>
      <c r="I350" s="37">
        <v>0</v>
      </c>
      <c r="J350" s="37">
        <v>24543</v>
      </c>
      <c r="K350" s="37"/>
      <c r="L350" s="70">
        <v>20050907</v>
      </c>
      <c r="N350" s="72"/>
      <c r="O350" s="72"/>
    </row>
    <row r="351" spans="1:15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52">
        <f t="shared" si="15"/>
        <v>1418353</v>
      </c>
      <c r="G351" s="37">
        <v>1147150</v>
      </c>
      <c r="H351" s="37">
        <v>174707</v>
      </c>
      <c r="I351" s="37">
        <v>0</v>
      </c>
      <c r="J351" s="37">
        <v>96496</v>
      </c>
      <c r="K351" s="37"/>
      <c r="L351" s="70">
        <v>20050907</v>
      </c>
      <c r="N351" s="72"/>
      <c r="O351" s="72"/>
    </row>
    <row r="352" spans="1:15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52">
        <f t="shared" si="15"/>
        <v>4584968</v>
      </c>
      <c r="G352" s="37">
        <v>798572</v>
      </c>
      <c r="H352" s="37">
        <v>1783015</v>
      </c>
      <c r="I352" s="37">
        <v>77701</v>
      </c>
      <c r="J352" s="37">
        <v>1925680</v>
      </c>
      <c r="K352" s="37"/>
      <c r="L352" s="70">
        <v>20050907</v>
      </c>
      <c r="N352" s="72"/>
      <c r="O352" s="72"/>
    </row>
    <row r="353" spans="1:15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52">
        <f t="shared" si="15"/>
        <v>4300</v>
      </c>
      <c r="G353" s="37">
        <v>0</v>
      </c>
      <c r="H353" s="37">
        <v>4300</v>
      </c>
      <c r="I353" s="37">
        <v>0</v>
      </c>
      <c r="J353" s="37">
        <v>0</v>
      </c>
      <c r="K353" s="37"/>
      <c r="L353" s="70">
        <v>20050907</v>
      </c>
      <c r="N353" s="72"/>
      <c r="O353" s="72"/>
    </row>
    <row r="354" spans="1:15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52">
        <f t="shared" si="15"/>
        <v>127065</v>
      </c>
      <c r="G354" s="37">
        <v>0</v>
      </c>
      <c r="H354" s="37">
        <v>125065</v>
      </c>
      <c r="I354" s="37">
        <v>0</v>
      </c>
      <c r="J354" s="37">
        <v>2000</v>
      </c>
      <c r="K354" s="37"/>
      <c r="L354" s="70">
        <v>20050914</v>
      </c>
      <c r="N354" s="72"/>
      <c r="O354" s="72"/>
    </row>
    <row r="355" spans="1:15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52">
        <f t="shared" si="15"/>
        <v>4167381</v>
      </c>
      <c r="G355" s="37">
        <v>3640000</v>
      </c>
      <c r="H355" s="37">
        <v>296435</v>
      </c>
      <c r="I355" s="37">
        <v>0</v>
      </c>
      <c r="J355" s="37">
        <v>230946</v>
      </c>
      <c r="K355" s="37"/>
      <c r="L355" s="70">
        <v>20050914</v>
      </c>
      <c r="N355" s="72"/>
      <c r="O355" s="72"/>
    </row>
    <row r="356" spans="1:15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71" t="s">
        <v>623</v>
      </c>
      <c r="G356" s="71" t="s">
        <v>623</v>
      </c>
      <c r="H356" s="71" t="s">
        <v>623</v>
      </c>
      <c r="I356" s="71" t="s">
        <v>623</v>
      </c>
      <c r="J356" s="71" t="s">
        <v>623</v>
      </c>
      <c r="K356" s="37"/>
      <c r="L356" s="71" t="s">
        <v>623</v>
      </c>
      <c r="N356" s="72"/>
      <c r="O356" s="72"/>
    </row>
    <row r="357" spans="1:15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52">
        <f>G357+H357+I357+J357</f>
        <v>1469943</v>
      </c>
      <c r="G357" s="37">
        <v>1362500</v>
      </c>
      <c r="H357" s="37">
        <v>95843</v>
      </c>
      <c r="I357" s="37">
        <v>0</v>
      </c>
      <c r="J357" s="37">
        <v>11600</v>
      </c>
      <c r="K357" s="37"/>
      <c r="L357" s="70">
        <v>20050907</v>
      </c>
      <c r="N357" s="72"/>
      <c r="O357" s="72"/>
    </row>
    <row r="358" spans="1:15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52">
        <f>G358+H358+I358+J358</f>
        <v>300211</v>
      </c>
      <c r="G358" s="37">
        <v>24759</v>
      </c>
      <c r="H358" s="37">
        <v>232802</v>
      </c>
      <c r="I358" s="37">
        <v>0</v>
      </c>
      <c r="J358" s="37">
        <v>42650</v>
      </c>
      <c r="K358" s="37"/>
      <c r="L358" s="70">
        <v>20050907</v>
      </c>
      <c r="N358" s="72"/>
      <c r="O358" s="72"/>
    </row>
    <row r="359" spans="1:15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52">
        <f>G359+H359+I359+J359</f>
        <v>181197</v>
      </c>
      <c r="G359" s="37">
        <v>15000</v>
      </c>
      <c r="H359" s="37">
        <v>155547</v>
      </c>
      <c r="I359" s="37">
        <v>0</v>
      </c>
      <c r="J359" s="37">
        <v>10650</v>
      </c>
      <c r="K359" s="37"/>
      <c r="L359" s="70">
        <v>20050907</v>
      </c>
      <c r="N359" s="72"/>
      <c r="O359" s="72"/>
    </row>
    <row r="360" spans="1:15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52">
        <f>G360+H360+I360+J360</f>
        <v>770098</v>
      </c>
      <c r="G360" s="37">
        <v>563000</v>
      </c>
      <c r="H360" s="37">
        <v>126498</v>
      </c>
      <c r="I360" s="37">
        <v>0</v>
      </c>
      <c r="J360" s="37">
        <v>80600</v>
      </c>
      <c r="K360" s="37"/>
      <c r="L360" s="70">
        <v>20050914</v>
      </c>
      <c r="N360" s="72"/>
      <c r="O360" s="72"/>
    </row>
    <row r="361" spans="1:15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52">
        <f>G361+H361+I361+J361</f>
        <v>2277662</v>
      </c>
      <c r="G361" s="37">
        <v>4501</v>
      </c>
      <c r="H361" s="37">
        <v>2176679</v>
      </c>
      <c r="I361" s="37">
        <v>40000</v>
      </c>
      <c r="J361" s="37">
        <v>56482</v>
      </c>
      <c r="K361" s="37"/>
      <c r="L361" s="70">
        <v>20050907</v>
      </c>
      <c r="N361" s="72"/>
      <c r="O361" s="72"/>
    </row>
    <row r="362" spans="1:15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71" t="s">
        <v>623</v>
      </c>
      <c r="G362" s="71" t="s">
        <v>623</v>
      </c>
      <c r="H362" s="71" t="s">
        <v>623</v>
      </c>
      <c r="I362" s="71" t="s">
        <v>623</v>
      </c>
      <c r="J362" s="71" t="s">
        <v>623</v>
      </c>
      <c r="K362" s="37"/>
      <c r="L362" s="71" t="s">
        <v>623</v>
      </c>
      <c r="N362" s="72"/>
      <c r="O362" s="72"/>
    </row>
    <row r="363" spans="1:15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52">
        <f>G363+H363+I363+J363</f>
        <v>6818952</v>
      </c>
      <c r="G363" s="37">
        <v>1</v>
      </c>
      <c r="H363" s="37">
        <v>774347</v>
      </c>
      <c r="I363" s="37">
        <v>1540445</v>
      </c>
      <c r="J363" s="37">
        <v>4504159</v>
      </c>
      <c r="K363" s="37"/>
      <c r="L363" s="70">
        <v>20050907</v>
      </c>
      <c r="N363" s="72"/>
      <c r="O363" s="72"/>
    </row>
    <row r="364" spans="1:15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71" t="s">
        <v>623</v>
      </c>
      <c r="G364" s="71" t="s">
        <v>623</v>
      </c>
      <c r="H364" s="71" t="s">
        <v>623</v>
      </c>
      <c r="I364" s="71" t="s">
        <v>623</v>
      </c>
      <c r="J364" s="71" t="s">
        <v>623</v>
      </c>
      <c r="K364" s="37"/>
      <c r="L364" s="71" t="s">
        <v>623</v>
      </c>
      <c r="N364" s="72"/>
      <c r="O364" s="72"/>
    </row>
    <row r="365" spans="1:15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52">
        <f aca="true" t="shared" si="16" ref="F365:F389">G365+H365+I365+J365</f>
        <v>677528</v>
      </c>
      <c r="G365" s="37">
        <v>465450</v>
      </c>
      <c r="H365" s="37">
        <v>212078</v>
      </c>
      <c r="I365" s="37">
        <v>0</v>
      </c>
      <c r="J365" s="37">
        <v>0</v>
      </c>
      <c r="K365" s="37"/>
      <c r="L365" s="70">
        <v>20050907</v>
      </c>
      <c r="N365" s="72"/>
      <c r="O365" s="72"/>
    </row>
    <row r="366" spans="1:15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52">
        <f t="shared" si="16"/>
        <v>25131</v>
      </c>
      <c r="G366" s="37">
        <v>0</v>
      </c>
      <c r="H366" s="37">
        <v>25131</v>
      </c>
      <c r="I366" s="37">
        <v>0</v>
      </c>
      <c r="J366" s="37">
        <v>0</v>
      </c>
      <c r="K366" s="37"/>
      <c r="L366" s="70">
        <v>20050914</v>
      </c>
      <c r="N366" s="72"/>
      <c r="O366" s="72"/>
    </row>
    <row r="367" spans="1:15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52">
        <f t="shared" si="16"/>
        <v>454558</v>
      </c>
      <c r="G367" s="37">
        <v>0</v>
      </c>
      <c r="H367" s="37">
        <v>191165</v>
      </c>
      <c r="I367" s="37">
        <v>0</v>
      </c>
      <c r="J367" s="37">
        <v>263393</v>
      </c>
      <c r="K367" s="37"/>
      <c r="L367" s="70">
        <v>20050907</v>
      </c>
      <c r="N367" s="72"/>
      <c r="O367" s="72"/>
    </row>
    <row r="368" spans="1:15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52">
        <f t="shared" si="16"/>
        <v>5197373</v>
      </c>
      <c r="G368" s="37">
        <v>1504192</v>
      </c>
      <c r="H368" s="37">
        <v>1228592</v>
      </c>
      <c r="I368" s="37">
        <v>0</v>
      </c>
      <c r="J368" s="37">
        <v>2464589</v>
      </c>
      <c r="K368" s="37"/>
      <c r="L368" s="70">
        <v>20050914</v>
      </c>
      <c r="N368" s="72"/>
      <c r="O368" s="72"/>
    </row>
    <row r="369" spans="1:15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52">
        <f t="shared" si="16"/>
        <v>230567</v>
      </c>
      <c r="G369" s="37">
        <v>180000</v>
      </c>
      <c r="H369" s="37">
        <v>47567</v>
      </c>
      <c r="I369" s="37">
        <v>0</v>
      </c>
      <c r="J369" s="37">
        <v>3000</v>
      </c>
      <c r="K369" s="37"/>
      <c r="L369" s="70">
        <v>20050907</v>
      </c>
      <c r="N369" s="72"/>
      <c r="O369" s="72"/>
    </row>
    <row r="370" spans="1:15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52">
        <f t="shared" si="16"/>
        <v>10121201</v>
      </c>
      <c r="G370" s="37">
        <v>21500</v>
      </c>
      <c r="H370" s="37">
        <v>490949</v>
      </c>
      <c r="I370" s="37">
        <v>250</v>
      </c>
      <c r="J370" s="37">
        <v>9608502</v>
      </c>
      <c r="K370" s="37"/>
      <c r="L370" s="70">
        <v>20050907</v>
      </c>
      <c r="N370" s="72"/>
      <c r="O370" s="72"/>
    </row>
    <row r="371" spans="1:15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52">
        <f t="shared" si="16"/>
        <v>6335049</v>
      </c>
      <c r="G371" s="37">
        <v>1497152</v>
      </c>
      <c r="H371" s="37">
        <v>1139958</v>
      </c>
      <c r="I371" s="37">
        <v>355770</v>
      </c>
      <c r="J371" s="37">
        <v>3342169</v>
      </c>
      <c r="K371" s="37"/>
      <c r="L371" s="70">
        <v>20050907</v>
      </c>
      <c r="N371" s="72"/>
      <c r="O371" s="72"/>
    </row>
    <row r="372" spans="1:15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52">
        <f t="shared" si="16"/>
        <v>26779</v>
      </c>
      <c r="G372" s="37">
        <v>0</v>
      </c>
      <c r="H372" s="37">
        <v>26779</v>
      </c>
      <c r="I372" s="37">
        <v>0</v>
      </c>
      <c r="J372" s="37">
        <v>0</v>
      </c>
      <c r="K372" s="37"/>
      <c r="L372" s="70">
        <v>20050914</v>
      </c>
      <c r="N372" s="72"/>
      <c r="O372" s="72"/>
    </row>
    <row r="373" spans="1:15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52">
        <f t="shared" si="16"/>
        <v>624755</v>
      </c>
      <c r="G373" s="37">
        <v>476000</v>
      </c>
      <c r="H373" s="37">
        <v>109705</v>
      </c>
      <c r="I373" s="37">
        <v>0</v>
      </c>
      <c r="J373" s="37">
        <v>39050</v>
      </c>
      <c r="K373" s="37"/>
      <c r="L373" s="70">
        <v>20050907</v>
      </c>
      <c r="N373" s="72"/>
      <c r="O373" s="72"/>
    </row>
    <row r="374" spans="1:15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52">
        <f t="shared" si="16"/>
        <v>372885</v>
      </c>
      <c r="G374" s="37">
        <v>0</v>
      </c>
      <c r="H374" s="37">
        <v>317082</v>
      </c>
      <c r="I374" s="37">
        <v>23100</v>
      </c>
      <c r="J374" s="37">
        <v>32703</v>
      </c>
      <c r="K374" s="37"/>
      <c r="L374" s="70">
        <v>20050907</v>
      </c>
      <c r="N374" s="72"/>
      <c r="O374" s="72"/>
    </row>
    <row r="375" spans="1:15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52">
        <f t="shared" si="16"/>
        <v>658975</v>
      </c>
      <c r="G375" s="37">
        <v>5351</v>
      </c>
      <c r="H375" s="37">
        <v>398625</v>
      </c>
      <c r="I375" s="37">
        <v>0</v>
      </c>
      <c r="J375" s="37">
        <v>254999</v>
      </c>
      <c r="K375" s="37"/>
      <c r="L375" s="70">
        <v>20051007</v>
      </c>
      <c r="N375" s="72"/>
      <c r="O375" s="72"/>
    </row>
    <row r="376" spans="1:15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52">
        <f t="shared" si="16"/>
        <v>6000</v>
      </c>
      <c r="G376" s="37">
        <v>0</v>
      </c>
      <c r="H376" s="37">
        <v>5000</v>
      </c>
      <c r="I376" s="37">
        <v>0</v>
      </c>
      <c r="J376" s="37">
        <v>1000</v>
      </c>
      <c r="K376" s="37"/>
      <c r="L376" s="70">
        <v>20051007</v>
      </c>
      <c r="N376" s="72"/>
      <c r="O376" s="72"/>
    </row>
    <row r="377" spans="1:15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52">
        <f t="shared" si="16"/>
        <v>3107793</v>
      </c>
      <c r="G377" s="37">
        <v>630430</v>
      </c>
      <c r="H377" s="37">
        <v>2357056</v>
      </c>
      <c r="I377" s="37">
        <v>0</v>
      </c>
      <c r="J377" s="37">
        <v>120307</v>
      </c>
      <c r="K377" s="37"/>
      <c r="L377" s="70">
        <v>20050907</v>
      </c>
      <c r="N377" s="72"/>
      <c r="O377" s="72"/>
    </row>
    <row r="378" spans="1:15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52">
        <f t="shared" si="16"/>
        <v>8099862</v>
      </c>
      <c r="G378" s="37">
        <v>6273805</v>
      </c>
      <c r="H378" s="37">
        <v>1711940</v>
      </c>
      <c r="I378" s="37">
        <v>2</v>
      </c>
      <c r="J378" s="37">
        <v>114115</v>
      </c>
      <c r="K378" s="37"/>
      <c r="L378" s="70">
        <v>20050907</v>
      </c>
      <c r="N378" s="72"/>
      <c r="O378" s="72"/>
    </row>
    <row r="379" spans="1:15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52">
        <f t="shared" si="16"/>
        <v>2557648</v>
      </c>
      <c r="G379" s="37">
        <v>986282</v>
      </c>
      <c r="H379" s="37">
        <v>882510</v>
      </c>
      <c r="I379" s="37">
        <v>659300</v>
      </c>
      <c r="J379" s="37">
        <v>29556</v>
      </c>
      <c r="K379" s="37"/>
      <c r="L379" s="70">
        <v>20050907</v>
      </c>
      <c r="N379" s="72"/>
      <c r="O379" s="72"/>
    </row>
    <row r="380" spans="1:15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52">
        <f t="shared" si="16"/>
        <v>4366534</v>
      </c>
      <c r="G380" s="37">
        <v>1810651</v>
      </c>
      <c r="H380" s="37">
        <v>563769</v>
      </c>
      <c r="I380" s="37">
        <v>147601</v>
      </c>
      <c r="J380" s="37">
        <v>1844513</v>
      </c>
      <c r="K380" s="37"/>
      <c r="L380" s="70">
        <v>20050907</v>
      </c>
      <c r="N380" s="72"/>
      <c r="O380" s="72"/>
    </row>
    <row r="381" spans="1:15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52">
        <f t="shared" si="16"/>
        <v>599944</v>
      </c>
      <c r="G381" s="37">
        <v>0</v>
      </c>
      <c r="H381" s="37">
        <v>407461</v>
      </c>
      <c r="I381" s="37">
        <v>120000</v>
      </c>
      <c r="J381" s="37">
        <v>72483</v>
      </c>
      <c r="K381" s="37"/>
      <c r="L381" s="70">
        <v>20050914</v>
      </c>
      <c r="N381" s="72"/>
      <c r="O381" s="72"/>
    </row>
    <row r="382" spans="1:15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52">
        <f t="shared" si="16"/>
        <v>1142454</v>
      </c>
      <c r="G382" s="37">
        <v>0</v>
      </c>
      <c r="H382" s="37">
        <v>705307</v>
      </c>
      <c r="I382" s="37">
        <v>8130</v>
      </c>
      <c r="J382" s="37">
        <v>429017</v>
      </c>
      <c r="K382" s="37"/>
      <c r="L382" s="70">
        <v>20050907</v>
      </c>
      <c r="N382" s="72"/>
      <c r="O382" s="72"/>
    </row>
    <row r="383" spans="1:15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52">
        <f t="shared" si="16"/>
        <v>8389873</v>
      </c>
      <c r="G383" s="37">
        <v>2125019</v>
      </c>
      <c r="H383" s="37">
        <v>4242349</v>
      </c>
      <c r="I383" s="37">
        <v>54776</v>
      </c>
      <c r="J383" s="37">
        <v>1967729</v>
      </c>
      <c r="K383" s="37"/>
      <c r="L383" s="70">
        <v>20050907</v>
      </c>
      <c r="N383" s="72"/>
      <c r="O383" s="72"/>
    </row>
    <row r="384" spans="1:15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52">
        <f t="shared" si="16"/>
        <v>3454867</v>
      </c>
      <c r="G384" s="37">
        <v>1851000</v>
      </c>
      <c r="H384" s="37">
        <v>514045</v>
      </c>
      <c r="I384" s="37">
        <v>834000</v>
      </c>
      <c r="J384" s="37">
        <v>255822</v>
      </c>
      <c r="K384" s="37"/>
      <c r="L384" s="70">
        <v>20050907</v>
      </c>
      <c r="N384" s="72"/>
      <c r="O384" s="72"/>
    </row>
    <row r="385" spans="1:15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52">
        <f t="shared" si="16"/>
        <v>786293</v>
      </c>
      <c r="G385" s="37">
        <v>250000</v>
      </c>
      <c r="H385" s="37">
        <v>532593</v>
      </c>
      <c r="I385" s="37">
        <v>0</v>
      </c>
      <c r="J385" s="37">
        <v>3700</v>
      </c>
      <c r="K385" s="37"/>
      <c r="L385" s="70">
        <v>20051007</v>
      </c>
      <c r="N385" s="72"/>
      <c r="O385" s="72"/>
    </row>
    <row r="386" spans="1:15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52">
        <f t="shared" si="16"/>
        <v>2171476</v>
      </c>
      <c r="G386" s="37">
        <v>326027</v>
      </c>
      <c r="H386" s="37">
        <v>1224272</v>
      </c>
      <c r="I386" s="37">
        <v>449500</v>
      </c>
      <c r="J386" s="37">
        <v>171677</v>
      </c>
      <c r="K386" s="37"/>
      <c r="L386" s="70">
        <v>20050907</v>
      </c>
      <c r="N386" s="72"/>
      <c r="O386" s="72"/>
    </row>
    <row r="387" spans="1:15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52">
        <f t="shared" si="16"/>
        <v>2527017</v>
      </c>
      <c r="G387" s="37">
        <v>150</v>
      </c>
      <c r="H387" s="37">
        <v>147242</v>
      </c>
      <c r="I387" s="37">
        <v>0</v>
      </c>
      <c r="J387" s="37">
        <v>2379625</v>
      </c>
      <c r="K387" s="37"/>
      <c r="L387" s="70">
        <v>20051007</v>
      </c>
      <c r="N387" s="72"/>
      <c r="O387" s="72"/>
    </row>
    <row r="388" spans="1:15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52">
        <f t="shared" si="16"/>
        <v>30628</v>
      </c>
      <c r="G388" s="37">
        <v>0</v>
      </c>
      <c r="H388" s="37">
        <v>29428</v>
      </c>
      <c r="I388" s="37">
        <v>0</v>
      </c>
      <c r="J388" s="37">
        <v>1200</v>
      </c>
      <c r="K388" s="37"/>
      <c r="L388" s="70">
        <v>20051007</v>
      </c>
      <c r="N388" s="72"/>
      <c r="O388" s="72"/>
    </row>
    <row r="389" spans="1:15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52">
        <f t="shared" si="16"/>
        <v>7600708</v>
      </c>
      <c r="G389" s="37">
        <v>1722750</v>
      </c>
      <c r="H389" s="37">
        <v>1015238</v>
      </c>
      <c r="I389" s="37">
        <v>4520800</v>
      </c>
      <c r="J389" s="37">
        <v>341920</v>
      </c>
      <c r="K389" s="37"/>
      <c r="L389" s="70">
        <v>20050907</v>
      </c>
      <c r="N389" s="72"/>
      <c r="O389" s="72"/>
    </row>
    <row r="390" spans="1:15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71" t="s">
        <v>623</v>
      </c>
      <c r="G390" s="71" t="s">
        <v>623</v>
      </c>
      <c r="H390" s="71" t="s">
        <v>623</v>
      </c>
      <c r="I390" s="71" t="s">
        <v>623</v>
      </c>
      <c r="J390" s="71" t="s">
        <v>623</v>
      </c>
      <c r="K390" s="37"/>
      <c r="L390" s="71" t="s">
        <v>623</v>
      </c>
      <c r="N390" s="72"/>
      <c r="O390" s="72"/>
    </row>
    <row r="391" spans="1:15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52">
        <f>G391+H391+I391+J391</f>
        <v>1191629</v>
      </c>
      <c r="G391" s="37">
        <v>90000</v>
      </c>
      <c r="H391" s="37">
        <v>899424</v>
      </c>
      <c r="I391" s="37">
        <v>0</v>
      </c>
      <c r="J391" s="37">
        <v>202205</v>
      </c>
      <c r="K391" s="37"/>
      <c r="L391" s="70">
        <v>20050907</v>
      </c>
      <c r="N391" s="72"/>
      <c r="O391" s="72"/>
    </row>
    <row r="392" spans="1:15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52">
        <f>G392+H392+I392+J392</f>
        <v>1639233</v>
      </c>
      <c r="G392" s="37">
        <v>1200</v>
      </c>
      <c r="H392" s="37">
        <v>325100</v>
      </c>
      <c r="I392" s="37">
        <v>488550</v>
      </c>
      <c r="J392" s="37">
        <v>824383</v>
      </c>
      <c r="K392" s="37"/>
      <c r="L392" s="70">
        <v>20051007</v>
      </c>
      <c r="N392" s="72"/>
      <c r="O392" s="72"/>
    </row>
    <row r="393" spans="1:15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52">
        <f>G393+H393+I393+J393</f>
        <v>284390</v>
      </c>
      <c r="G393" s="37">
        <v>0</v>
      </c>
      <c r="H393" s="37">
        <v>94390</v>
      </c>
      <c r="I393" s="37">
        <v>0</v>
      </c>
      <c r="J393" s="37">
        <v>190000</v>
      </c>
      <c r="K393" s="37"/>
      <c r="L393" s="70">
        <v>20050907</v>
      </c>
      <c r="N393" s="72"/>
      <c r="O393" s="72"/>
    </row>
    <row r="394" spans="1:15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52">
        <f>G394+H394+I394+J394</f>
        <v>3912110</v>
      </c>
      <c r="G394" s="37">
        <v>3026360</v>
      </c>
      <c r="H394" s="37">
        <v>870599</v>
      </c>
      <c r="I394" s="37">
        <v>0</v>
      </c>
      <c r="J394" s="37">
        <v>15151</v>
      </c>
      <c r="K394" s="37"/>
      <c r="L394" s="70">
        <v>20050914</v>
      </c>
      <c r="N394" s="72"/>
      <c r="O394" s="72"/>
    </row>
    <row r="395" spans="1:15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71" t="s">
        <v>623</v>
      </c>
      <c r="G395" s="71" t="s">
        <v>623</v>
      </c>
      <c r="H395" s="71" t="s">
        <v>623</v>
      </c>
      <c r="I395" s="71" t="s">
        <v>623</v>
      </c>
      <c r="J395" s="71" t="s">
        <v>623</v>
      </c>
      <c r="K395" s="37"/>
      <c r="L395" s="71" t="s">
        <v>623</v>
      </c>
      <c r="N395" s="72"/>
      <c r="O395" s="72"/>
    </row>
    <row r="396" spans="1:15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52">
        <f aca="true" t="shared" si="17" ref="F396:F429">G396+H396+I396+J396</f>
        <v>344469</v>
      </c>
      <c r="G396" s="37">
        <v>100000</v>
      </c>
      <c r="H396" s="37">
        <v>57485</v>
      </c>
      <c r="I396" s="37">
        <v>32000</v>
      </c>
      <c r="J396" s="37">
        <v>154984</v>
      </c>
      <c r="K396" s="37"/>
      <c r="L396" s="70">
        <v>20050914</v>
      </c>
      <c r="N396" s="72"/>
      <c r="O396" s="72"/>
    </row>
    <row r="397" spans="1:15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52">
        <f t="shared" si="17"/>
        <v>3821736</v>
      </c>
      <c r="G397" s="37">
        <v>1050315</v>
      </c>
      <c r="H397" s="37">
        <v>702647</v>
      </c>
      <c r="I397" s="37">
        <v>105000</v>
      </c>
      <c r="J397" s="37">
        <v>1963774</v>
      </c>
      <c r="K397" s="37"/>
      <c r="L397" s="70">
        <v>20050914</v>
      </c>
      <c r="N397" s="72"/>
      <c r="O397" s="72"/>
    </row>
    <row r="398" spans="1:15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52">
        <f t="shared" si="17"/>
        <v>11612</v>
      </c>
      <c r="G398" s="37">
        <v>0</v>
      </c>
      <c r="H398" s="37">
        <v>2000</v>
      </c>
      <c r="I398" s="37">
        <v>0</v>
      </c>
      <c r="J398" s="37">
        <v>9612</v>
      </c>
      <c r="K398" s="37"/>
      <c r="L398" s="70">
        <v>20050907</v>
      </c>
      <c r="N398" s="72"/>
      <c r="O398" s="72"/>
    </row>
    <row r="399" spans="1:15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624</v>
      </c>
      <c r="F399" s="52">
        <f t="shared" si="17"/>
        <v>234900</v>
      </c>
      <c r="G399" s="37">
        <v>173700</v>
      </c>
      <c r="H399" s="37">
        <v>8200</v>
      </c>
      <c r="I399" s="37">
        <v>0</v>
      </c>
      <c r="J399" s="37">
        <v>53000</v>
      </c>
      <c r="K399" s="37"/>
      <c r="L399" s="70">
        <v>20050907</v>
      </c>
      <c r="N399" s="72"/>
      <c r="O399" s="72"/>
    </row>
    <row r="400" spans="1:15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52">
        <f t="shared" si="17"/>
        <v>1594646</v>
      </c>
      <c r="G400" s="37">
        <v>838000</v>
      </c>
      <c r="H400" s="37">
        <v>498546</v>
      </c>
      <c r="I400" s="37">
        <v>0</v>
      </c>
      <c r="J400" s="37">
        <v>258100</v>
      </c>
      <c r="K400" s="37"/>
      <c r="L400" s="70">
        <v>20050914</v>
      </c>
      <c r="N400" s="72"/>
      <c r="O400" s="72"/>
    </row>
    <row r="401" spans="1:15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52">
        <f t="shared" si="17"/>
        <v>125676</v>
      </c>
      <c r="G401" s="37">
        <v>7500</v>
      </c>
      <c r="H401" s="37">
        <v>108176</v>
      </c>
      <c r="I401" s="37">
        <v>10000</v>
      </c>
      <c r="J401" s="37">
        <v>0</v>
      </c>
      <c r="K401" s="37"/>
      <c r="L401" s="70">
        <v>20050914</v>
      </c>
      <c r="N401" s="72"/>
      <c r="O401" s="72"/>
    </row>
    <row r="402" spans="1:15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52">
        <f t="shared" si="17"/>
        <v>192995</v>
      </c>
      <c r="G402" s="37">
        <v>45000</v>
      </c>
      <c r="H402" s="37">
        <v>147995</v>
      </c>
      <c r="I402" s="37">
        <v>0</v>
      </c>
      <c r="J402" s="37">
        <v>0</v>
      </c>
      <c r="K402" s="49"/>
      <c r="L402" s="70">
        <v>20051007</v>
      </c>
      <c r="N402" s="72"/>
      <c r="O402" s="72"/>
    </row>
    <row r="403" spans="1:15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52">
        <f t="shared" si="17"/>
        <v>2594738</v>
      </c>
      <c r="G403" s="37">
        <v>2023276</v>
      </c>
      <c r="H403" s="37">
        <v>237230</v>
      </c>
      <c r="I403" s="37">
        <v>182980</v>
      </c>
      <c r="J403" s="37">
        <v>151252</v>
      </c>
      <c r="K403" s="37"/>
      <c r="L403" s="70">
        <v>20050907</v>
      </c>
      <c r="N403" s="72"/>
      <c r="O403" s="72"/>
    </row>
    <row r="404" spans="1:15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52">
        <f t="shared" si="17"/>
        <v>4772941</v>
      </c>
      <c r="G404" s="37">
        <v>1885050</v>
      </c>
      <c r="H404" s="37">
        <v>1891463</v>
      </c>
      <c r="I404" s="37">
        <v>262001</v>
      </c>
      <c r="J404" s="37">
        <v>734427</v>
      </c>
      <c r="K404" s="37"/>
      <c r="L404" s="70">
        <v>20050907</v>
      </c>
      <c r="N404" s="72"/>
      <c r="O404" s="72"/>
    </row>
    <row r="405" spans="1:15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52">
        <f t="shared" si="17"/>
        <v>529060</v>
      </c>
      <c r="G405" s="37">
        <v>10000</v>
      </c>
      <c r="H405" s="37">
        <v>294110</v>
      </c>
      <c r="I405" s="37">
        <v>12600</v>
      </c>
      <c r="J405" s="37">
        <v>212350</v>
      </c>
      <c r="K405" s="37"/>
      <c r="L405" s="70">
        <v>20050907</v>
      </c>
      <c r="N405" s="72"/>
      <c r="O405" s="72"/>
    </row>
    <row r="406" spans="1:15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52">
        <f t="shared" si="17"/>
        <v>394613</v>
      </c>
      <c r="G406" s="37">
        <v>150000</v>
      </c>
      <c r="H406" s="37">
        <v>197263</v>
      </c>
      <c r="I406" s="37">
        <v>0</v>
      </c>
      <c r="J406" s="37">
        <v>47350</v>
      </c>
      <c r="K406" s="37"/>
      <c r="L406" s="70">
        <v>20051007</v>
      </c>
      <c r="N406" s="72"/>
      <c r="O406" s="72"/>
    </row>
    <row r="407" spans="1:15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52">
        <f t="shared" si="17"/>
        <v>509810</v>
      </c>
      <c r="G407" s="37">
        <v>100000</v>
      </c>
      <c r="H407" s="37">
        <v>194110</v>
      </c>
      <c r="I407" s="37">
        <v>0</v>
      </c>
      <c r="J407" s="37">
        <v>215700</v>
      </c>
      <c r="K407" s="37"/>
      <c r="L407" s="70">
        <v>20050907</v>
      </c>
      <c r="N407" s="72"/>
      <c r="O407" s="72"/>
    </row>
    <row r="408" spans="1:15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52">
        <f t="shared" si="17"/>
        <v>667525</v>
      </c>
      <c r="G408" s="37">
        <v>365000</v>
      </c>
      <c r="H408" s="37">
        <v>300625</v>
      </c>
      <c r="I408" s="37">
        <v>0</v>
      </c>
      <c r="J408" s="37">
        <v>1900</v>
      </c>
      <c r="K408" s="37"/>
      <c r="L408" s="70">
        <v>20050914</v>
      </c>
      <c r="N408" s="72"/>
      <c r="O408" s="72"/>
    </row>
    <row r="409" spans="1:15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52">
        <f t="shared" si="17"/>
        <v>4379228</v>
      </c>
      <c r="G409" s="37">
        <v>0</v>
      </c>
      <c r="H409" s="37">
        <v>1153228</v>
      </c>
      <c r="I409" s="37">
        <v>3226000</v>
      </c>
      <c r="J409" s="37">
        <v>0</v>
      </c>
      <c r="K409" s="37"/>
      <c r="L409" s="70">
        <v>20051007</v>
      </c>
      <c r="N409" s="72"/>
      <c r="O409" s="72"/>
    </row>
    <row r="410" spans="1:15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52">
        <f t="shared" si="17"/>
        <v>3160723</v>
      </c>
      <c r="G410" s="37">
        <v>1394653</v>
      </c>
      <c r="H410" s="37">
        <v>1699055</v>
      </c>
      <c r="I410" s="37">
        <v>0</v>
      </c>
      <c r="J410" s="37">
        <v>67015</v>
      </c>
      <c r="K410" s="37"/>
      <c r="L410" s="70">
        <v>20050907</v>
      </c>
      <c r="N410" s="72"/>
      <c r="O410" s="72"/>
    </row>
    <row r="411" spans="1:15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52">
        <f t="shared" si="17"/>
        <v>131186</v>
      </c>
      <c r="G411" s="37">
        <v>0</v>
      </c>
      <c r="H411" s="37">
        <v>105186</v>
      </c>
      <c r="I411" s="37">
        <v>0</v>
      </c>
      <c r="J411" s="37">
        <v>26000</v>
      </c>
      <c r="K411" s="37"/>
      <c r="L411" s="70">
        <v>20051007</v>
      </c>
      <c r="N411" s="72"/>
      <c r="O411" s="72"/>
    </row>
    <row r="412" spans="1:15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52">
        <f t="shared" si="17"/>
        <v>35287</v>
      </c>
      <c r="G412" s="37">
        <v>0</v>
      </c>
      <c r="H412" s="37">
        <v>34987</v>
      </c>
      <c r="I412" s="37">
        <v>0</v>
      </c>
      <c r="J412" s="37">
        <v>300</v>
      </c>
      <c r="K412" s="37"/>
      <c r="L412" s="70">
        <v>20051007</v>
      </c>
      <c r="N412" s="72"/>
      <c r="O412" s="72"/>
    </row>
    <row r="413" spans="1:15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52">
        <f t="shared" si="17"/>
        <v>3364647</v>
      </c>
      <c r="G413" s="37">
        <v>1506000</v>
      </c>
      <c r="H413" s="37">
        <v>806795</v>
      </c>
      <c r="I413" s="37">
        <v>492125</v>
      </c>
      <c r="J413" s="37">
        <v>559727</v>
      </c>
      <c r="K413" s="37"/>
      <c r="L413" s="70">
        <v>20051007</v>
      </c>
      <c r="N413" s="72"/>
      <c r="O413" s="72"/>
    </row>
    <row r="414" spans="1:15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52">
        <f t="shared" si="17"/>
        <v>648869</v>
      </c>
      <c r="G414" s="37">
        <v>251700</v>
      </c>
      <c r="H414" s="37">
        <v>212871</v>
      </c>
      <c r="I414" s="37">
        <v>0</v>
      </c>
      <c r="J414" s="37">
        <v>184298</v>
      </c>
      <c r="K414" s="37"/>
      <c r="L414" s="70">
        <v>20050907</v>
      </c>
      <c r="N414" s="72"/>
      <c r="O414" s="72"/>
    </row>
    <row r="415" spans="1:15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52">
        <f t="shared" si="17"/>
        <v>1144301</v>
      </c>
      <c r="G415" s="37">
        <v>207500</v>
      </c>
      <c r="H415" s="37">
        <v>426315</v>
      </c>
      <c r="I415" s="37">
        <v>166950</v>
      </c>
      <c r="J415" s="37">
        <v>343536</v>
      </c>
      <c r="K415" s="37"/>
      <c r="L415" s="70">
        <v>20050907</v>
      </c>
      <c r="N415" s="72"/>
      <c r="O415" s="72"/>
    </row>
    <row r="416" spans="1:15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52">
        <f t="shared" si="17"/>
        <v>558709</v>
      </c>
      <c r="G416" s="37">
        <v>139500</v>
      </c>
      <c r="H416" s="37">
        <v>203090</v>
      </c>
      <c r="I416" s="37">
        <v>0</v>
      </c>
      <c r="J416" s="37">
        <v>216119</v>
      </c>
      <c r="K416" s="37"/>
      <c r="L416" s="70">
        <v>20050907</v>
      </c>
      <c r="N416" s="72"/>
      <c r="O416" s="72"/>
    </row>
    <row r="417" spans="1:15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52">
        <f t="shared" si="17"/>
        <v>3744300</v>
      </c>
      <c r="G417" s="37">
        <v>719440</v>
      </c>
      <c r="H417" s="37">
        <v>623685</v>
      </c>
      <c r="I417" s="37">
        <v>1176035</v>
      </c>
      <c r="J417" s="37">
        <v>1225140</v>
      </c>
      <c r="K417" s="37"/>
      <c r="L417" s="70">
        <v>20050907</v>
      </c>
      <c r="N417" s="72"/>
      <c r="O417" s="72"/>
    </row>
    <row r="418" spans="1:15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52">
        <f t="shared" si="17"/>
        <v>4540117</v>
      </c>
      <c r="G418" s="37">
        <v>1786800</v>
      </c>
      <c r="H418" s="37">
        <v>2524792</v>
      </c>
      <c r="I418" s="37">
        <v>69500</v>
      </c>
      <c r="J418" s="37">
        <v>159025</v>
      </c>
      <c r="K418" s="37"/>
      <c r="L418" s="70">
        <v>20050907</v>
      </c>
      <c r="N418" s="72"/>
      <c r="O418" s="72"/>
    </row>
    <row r="419" spans="1:15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52">
        <f t="shared" si="17"/>
        <v>2288554</v>
      </c>
      <c r="G419" s="37">
        <v>1059893</v>
      </c>
      <c r="H419" s="37">
        <v>947273</v>
      </c>
      <c r="I419" s="37">
        <v>138561</v>
      </c>
      <c r="J419" s="37">
        <v>142827</v>
      </c>
      <c r="K419" s="37"/>
      <c r="L419" s="70">
        <v>20051007</v>
      </c>
      <c r="N419" s="72"/>
      <c r="O419" s="72"/>
    </row>
    <row r="420" spans="1:15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52">
        <f t="shared" si="17"/>
        <v>4309451</v>
      </c>
      <c r="G420" s="37">
        <v>2708613</v>
      </c>
      <c r="H420" s="37">
        <v>1556783</v>
      </c>
      <c r="I420" s="37">
        <v>0</v>
      </c>
      <c r="J420" s="37">
        <v>44055</v>
      </c>
      <c r="K420" s="37"/>
      <c r="L420" s="70">
        <v>20050907</v>
      </c>
      <c r="N420" s="72"/>
      <c r="O420" s="72"/>
    </row>
    <row r="421" spans="1:15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52">
        <f t="shared" si="17"/>
        <v>258684</v>
      </c>
      <c r="G421" s="37">
        <v>0</v>
      </c>
      <c r="H421" s="37">
        <v>206584</v>
      </c>
      <c r="I421" s="37">
        <v>0</v>
      </c>
      <c r="J421" s="37">
        <v>52100</v>
      </c>
      <c r="K421" s="37"/>
      <c r="L421" s="70">
        <v>20050907</v>
      </c>
      <c r="N421" s="72"/>
      <c r="O421" s="72"/>
    </row>
    <row r="422" spans="1:15" s="5" customFormat="1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52">
        <f t="shared" si="17"/>
        <v>1982102</v>
      </c>
      <c r="G422" s="37">
        <v>0</v>
      </c>
      <c r="H422" s="37">
        <v>1878487</v>
      </c>
      <c r="I422" s="37">
        <v>22000</v>
      </c>
      <c r="J422" s="37">
        <v>81615</v>
      </c>
      <c r="K422" s="37"/>
      <c r="L422" s="70">
        <v>20051007</v>
      </c>
      <c r="N422" s="72"/>
      <c r="O422" s="72"/>
    </row>
    <row r="423" spans="1:15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52">
        <f t="shared" si="17"/>
        <v>1508406</v>
      </c>
      <c r="G423" s="37">
        <v>0</v>
      </c>
      <c r="H423" s="37">
        <v>678531</v>
      </c>
      <c r="I423" s="37">
        <v>350000</v>
      </c>
      <c r="J423" s="37">
        <v>479875</v>
      </c>
      <c r="K423" s="37"/>
      <c r="L423" s="70">
        <v>20050914</v>
      </c>
      <c r="N423" s="72"/>
      <c r="O423" s="72"/>
    </row>
    <row r="424" spans="1:15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52">
        <f t="shared" si="17"/>
        <v>620325</v>
      </c>
      <c r="G424" s="37">
        <v>7800</v>
      </c>
      <c r="H424" s="37">
        <v>551529</v>
      </c>
      <c r="I424" s="37">
        <v>0</v>
      </c>
      <c r="J424" s="37">
        <v>60996</v>
      </c>
      <c r="K424" s="37"/>
      <c r="L424" s="70">
        <v>20050907</v>
      </c>
      <c r="N424" s="72"/>
      <c r="O424" s="72"/>
    </row>
    <row r="425" spans="1:15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52">
        <f t="shared" si="17"/>
        <v>137771</v>
      </c>
      <c r="G425" s="37">
        <v>0</v>
      </c>
      <c r="H425" s="37">
        <v>130771</v>
      </c>
      <c r="I425" s="37">
        <v>0</v>
      </c>
      <c r="J425" s="37">
        <v>7000</v>
      </c>
      <c r="K425" s="37"/>
      <c r="L425" s="70">
        <v>20050914</v>
      </c>
      <c r="N425" s="72"/>
      <c r="O425" s="72"/>
    </row>
    <row r="426" spans="1:15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52">
        <f t="shared" si="17"/>
        <v>1872750</v>
      </c>
      <c r="G426" s="37">
        <v>600000</v>
      </c>
      <c r="H426" s="37">
        <v>1070200</v>
      </c>
      <c r="I426" s="37">
        <v>81500</v>
      </c>
      <c r="J426" s="37">
        <v>121050</v>
      </c>
      <c r="K426" s="37"/>
      <c r="L426" s="70">
        <v>20051007</v>
      </c>
      <c r="N426" s="72"/>
      <c r="O426" s="72"/>
    </row>
    <row r="427" spans="1:15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52">
        <f t="shared" si="17"/>
        <v>2139895</v>
      </c>
      <c r="G427" s="37">
        <v>15000</v>
      </c>
      <c r="H427" s="37">
        <v>1171555</v>
      </c>
      <c r="I427" s="37">
        <v>0</v>
      </c>
      <c r="J427" s="37">
        <v>953340</v>
      </c>
      <c r="K427" s="37"/>
      <c r="L427" s="70">
        <v>20051007</v>
      </c>
      <c r="N427" s="72"/>
      <c r="O427" s="72"/>
    </row>
    <row r="428" spans="1:15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52">
        <f t="shared" si="17"/>
        <v>10599605</v>
      </c>
      <c r="G428" s="37">
        <v>0</v>
      </c>
      <c r="H428" s="37">
        <v>555305</v>
      </c>
      <c r="I428" s="37">
        <v>5431300</v>
      </c>
      <c r="J428" s="37">
        <v>4613000</v>
      </c>
      <c r="K428" s="37"/>
      <c r="L428" s="70">
        <v>20051007</v>
      </c>
      <c r="N428" s="72"/>
      <c r="O428" s="72"/>
    </row>
    <row r="429" spans="1:15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52">
        <f t="shared" si="17"/>
        <v>398100</v>
      </c>
      <c r="G429" s="37">
        <v>0</v>
      </c>
      <c r="H429" s="37">
        <v>160850</v>
      </c>
      <c r="I429" s="37">
        <v>0</v>
      </c>
      <c r="J429" s="37">
        <v>237250</v>
      </c>
      <c r="K429" s="49"/>
      <c r="L429" s="70">
        <v>20050907</v>
      </c>
      <c r="N429" s="72"/>
      <c r="O429" s="72"/>
    </row>
    <row r="430" spans="1:15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71" t="s">
        <v>623</v>
      </c>
      <c r="G430" s="71" t="s">
        <v>623</v>
      </c>
      <c r="H430" s="71" t="s">
        <v>623</v>
      </c>
      <c r="I430" s="71" t="s">
        <v>623</v>
      </c>
      <c r="J430" s="71" t="s">
        <v>623</v>
      </c>
      <c r="K430" s="37"/>
      <c r="L430" s="71" t="s">
        <v>623</v>
      </c>
      <c r="N430" s="72"/>
      <c r="O430" s="72"/>
    </row>
    <row r="431" spans="1:15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52">
        <f aca="true" t="shared" si="18" ref="F431:F462">G431+H431+I431+J431</f>
        <v>766871</v>
      </c>
      <c r="G431" s="37">
        <v>693295</v>
      </c>
      <c r="H431" s="37">
        <v>61026</v>
      </c>
      <c r="I431" s="37">
        <v>9900</v>
      </c>
      <c r="J431" s="37">
        <v>2650</v>
      </c>
      <c r="K431" s="37"/>
      <c r="L431" s="70">
        <v>20050914</v>
      </c>
      <c r="N431" s="72"/>
      <c r="O431" s="72"/>
    </row>
    <row r="432" spans="1:15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52">
        <f t="shared" si="18"/>
        <v>4989991</v>
      </c>
      <c r="G432" s="37">
        <v>1171690</v>
      </c>
      <c r="H432" s="37">
        <v>929552</v>
      </c>
      <c r="I432" s="37">
        <v>2351569</v>
      </c>
      <c r="J432" s="37">
        <v>537180</v>
      </c>
      <c r="K432" s="37"/>
      <c r="L432" s="70">
        <v>20050914</v>
      </c>
      <c r="N432" s="72"/>
      <c r="O432" s="72"/>
    </row>
    <row r="433" spans="1:15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52">
        <f t="shared" si="18"/>
        <v>54950</v>
      </c>
      <c r="G433" s="37">
        <v>0</v>
      </c>
      <c r="H433" s="37">
        <v>30200</v>
      </c>
      <c r="I433" s="37">
        <v>0</v>
      </c>
      <c r="J433" s="37">
        <v>24750</v>
      </c>
      <c r="K433" s="37"/>
      <c r="L433" s="70">
        <v>20050907</v>
      </c>
      <c r="N433" s="72"/>
      <c r="O433" s="72"/>
    </row>
    <row r="434" spans="1:15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52">
        <f t="shared" si="18"/>
        <v>4017192</v>
      </c>
      <c r="G434" s="37">
        <v>868009</v>
      </c>
      <c r="H434" s="37">
        <v>1043657</v>
      </c>
      <c r="I434" s="37">
        <v>121801</v>
      </c>
      <c r="J434" s="37">
        <v>1983725</v>
      </c>
      <c r="K434" s="37"/>
      <c r="L434" s="70">
        <v>20050907</v>
      </c>
      <c r="N434" s="72"/>
      <c r="O434" s="72"/>
    </row>
    <row r="435" spans="1:15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52">
        <f t="shared" si="18"/>
        <v>1719374</v>
      </c>
      <c r="G435" s="37">
        <v>886000</v>
      </c>
      <c r="H435" s="37">
        <v>781499</v>
      </c>
      <c r="I435" s="37">
        <v>0</v>
      </c>
      <c r="J435" s="37">
        <v>51875</v>
      </c>
      <c r="K435" s="37"/>
      <c r="L435" s="70">
        <v>20050914</v>
      </c>
      <c r="N435" s="72"/>
      <c r="O435" s="72"/>
    </row>
    <row r="436" spans="1:15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52">
        <f t="shared" si="18"/>
        <v>1747527</v>
      </c>
      <c r="G436" s="37">
        <v>5000</v>
      </c>
      <c r="H436" s="37">
        <v>1164648</v>
      </c>
      <c r="I436" s="37">
        <v>125050</v>
      </c>
      <c r="J436" s="37">
        <v>452829</v>
      </c>
      <c r="K436" s="37"/>
      <c r="L436" s="70">
        <v>20050914</v>
      </c>
      <c r="N436" s="72"/>
      <c r="O436" s="72"/>
    </row>
    <row r="437" spans="1:15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52">
        <f t="shared" si="18"/>
        <v>3111186</v>
      </c>
      <c r="G437" s="37">
        <v>1092300</v>
      </c>
      <c r="H437" s="37">
        <v>1670374</v>
      </c>
      <c r="I437" s="37">
        <v>0</v>
      </c>
      <c r="J437" s="37">
        <v>348512</v>
      </c>
      <c r="K437" s="37"/>
      <c r="L437" s="70">
        <v>20050914</v>
      </c>
      <c r="N437" s="72"/>
      <c r="O437" s="72"/>
    </row>
    <row r="438" spans="1:15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52">
        <f t="shared" si="18"/>
        <v>9800278</v>
      </c>
      <c r="G438" s="37">
        <v>1094950</v>
      </c>
      <c r="H438" s="37">
        <v>172378</v>
      </c>
      <c r="I438" s="37">
        <v>8402500</v>
      </c>
      <c r="J438" s="37">
        <v>130450</v>
      </c>
      <c r="K438" s="37"/>
      <c r="L438" s="70">
        <v>20050907</v>
      </c>
      <c r="N438" s="72"/>
      <c r="O438" s="72"/>
    </row>
    <row r="439" spans="1:15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52">
        <f t="shared" si="18"/>
        <v>804093</v>
      </c>
      <c r="G439" s="37">
        <v>390500</v>
      </c>
      <c r="H439" s="37">
        <v>177495</v>
      </c>
      <c r="I439" s="37">
        <v>130000</v>
      </c>
      <c r="J439" s="37">
        <v>106098</v>
      </c>
      <c r="K439" s="37"/>
      <c r="L439" s="70">
        <v>20050907</v>
      </c>
      <c r="N439" s="72"/>
      <c r="O439" s="72"/>
    </row>
    <row r="440" spans="1:15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52">
        <f t="shared" si="18"/>
        <v>6690925</v>
      </c>
      <c r="G440" s="37">
        <v>641300</v>
      </c>
      <c r="H440" s="37">
        <v>1103612</v>
      </c>
      <c r="I440" s="37">
        <v>1455591</v>
      </c>
      <c r="J440" s="37">
        <v>3490422</v>
      </c>
      <c r="K440" s="37"/>
      <c r="L440" s="70">
        <v>20051007</v>
      </c>
      <c r="N440" s="72"/>
      <c r="O440" s="72"/>
    </row>
    <row r="441" spans="1:15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52">
        <f t="shared" si="18"/>
        <v>2004722</v>
      </c>
      <c r="G441" s="37">
        <v>386200</v>
      </c>
      <c r="H441" s="37">
        <v>884055</v>
      </c>
      <c r="I441" s="37">
        <v>181400</v>
      </c>
      <c r="J441" s="37">
        <v>553067</v>
      </c>
      <c r="K441" s="37"/>
      <c r="L441" s="70">
        <v>20050907</v>
      </c>
      <c r="N441" s="72"/>
      <c r="O441" s="72"/>
    </row>
    <row r="442" spans="1:15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52">
        <f t="shared" si="18"/>
        <v>44600</v>
      </c>
      <c r="G442" s="37">
        <v>0</v>
      </c>
      <c r="H442" s="37">
        <v>44600</v>
      </c>
      <c r="I442" s="37">
        <v>0</v>
      </c>
      <c r="J442" s="37">
        <v>0</v>
      </c>
      <c r="K442" s="49"/>
      <c r="L442" s="70">
        <v>20050907</v>
      </c>
      <c r="N442" s="72"/>
      <c r="O442" s="72"/>
    </row>
    <row r="443" spans="1:15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1139</v>
      </c>
      <c r="F443" s="52">
        <f t="shared" si="18"/>
        <v>1925407</v>
      </c>
      <c r="G443" s="37">
        <v>659050</v>
      </c>
      <c r="H443" s="37">
        <v>881855</v>
      </c>
      <c r="I443" s="37">
        <v>155300</v>
      </c>
      <c r="J443" s="37">
        <v>229202</v>
      </c>
      <c r="K443" s="37"/>
      <c r="L443" s="70">
        <v>20051007</v>
      </c>
      <c r="N443" s="72"/>
      <c r="O443" s="72"/>
    </row>
    <row r="444" spans="1:15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52">
        <f t="shared" si="18"/>
        <v>52805</v>
      </c>
      <c r="G444" s="37">
        <v>0</v>
      </c>
      <c r="H444" s="37">
        <v>52805</v>
      </c>
      <c r="I444" s="37">
        <v>0</v>
      </c>
      <c r="J444" s="37">
        <v>0</v>
      </c>
      <c r="K444" s="37"/>
      <c r="L444" s="70">
        <v>20051007</v>
      </c>
      <c r="N444" s="72"/>
      <c r="O444" s="72"/>
    </row>
    <row r="445" spans="1:15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52">
        <f t="shared" si="18"/>
        <v>1096347</v>
      </c>
      <c r="G445" s="37">
        <v>1063000</v>
      </c>
      <c r="H445" s="37">
        <v>33347</v>
      </c>
      <c r="I445" s="37">
        <v>0</v>
      </c>
      <c r="J445" s="37">
        <v>0</v>
      </c>
      <c r="K445" s="37"/>
      <c r="L445" s="70">
        <v>20050907</v>
      </c>
      <c r="N445" s="72"/>
      <c r="O445" s="72"/>
    </row>
    <row r="446" spans="1:15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52">
        <f t="shared" si="18"/>
        <v>328788</v>
      </c>
      <c r="G446" s="37">
        <v>1001</v>
      </c>
      <c r="H446" s="37">
        <v>327787</v>
      </c>
      <c r="I446" s="37">
        <v>0</v>
      </c>
      <c r="J446" s="37">
        <v>0</v>
      </c>
      <c r="K446" s="37"/>
      <c r="L446" s="70">
        <v>20051007</v>
      </c>
      <c r="N446" s="72"/>
      <c r="O446" s="72"/>
    </row>
    <row r="447" spans="1:15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52">
        <f t="shared" si="18"/>
        <v>279702</v>
      </c>
      <c r="G447" s="37">
        <v>278002</v>
      </c>
      <c r="H447" s="37">
        <v>1700</v>
      </c>
      <c r="I447" s="37">
        <v>0</v>
      </c>
      <c r="J447" s="37">
        <v>0</v>
      </c>
      <c r="K447" s="37"/>
      <c r="L447" s="70">
        <v>20050808</v>
      </c>
      <c r="N447" s="72"/>
      <c r="O447" s="72"/>
    </row>
    <row r="448" spans="1:15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52">
        <f t="shared" si="18"/>
        <v>2817160</v>
      </c>
      <c r="G448" s="37">
        <v>350000</v>
      </c>
      <c r="H448" s="37">
        <v>2467160</v>
      </c>
      <c r="I448" s="37">
        <v>0</v>
      </c>
      <c r="J448" s="37">
        <v>0</v>
      </c>
      <c r="K448" s="37"/>
      <c r="L448" s="70">
        <v>20050914</v>
      </c>
      <c r="N448" s="72"/>
      <c r="O448" s="72"/>
    </row>
    <row r="449" spans="1:15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52">
        <f t="shared" si="18"/>
        <v>3925884</v>
      </c>
      <c r="G449" s="37">
        <v>2006450</v>
      </c>
      <c r="H449" s="37">
        <v>1792295</v>
      </c>
      <c r="I449" s="37">
        <v>0</v>
      </c>
      <c r="J449" s="37">
        <v>127139</v>
      </c>
      <c r="K449" s="37"/>
      <c r="L449" s="70">
        <v>20050907</v>
      </c>
      <c r="N449" s="72"/>
      <c r="O449" s="72"/>
    </row>
    <row r="450" spans="1:15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52">
        <f t="shared" si="18"/>
        <v>2352721</v>
      </c>
      <c r="G450" s="37">
        <v>285000</v>
      </c>
      <c r="H450" s="37">
        <v>1184728</v>
      </c>
      <c r="I450" s="37">
        <v>0</v>
      </c>
      <c r="J450" s="37">
        <v>882993</v>
      </c>
      <c r="K450" s="37"/>
      <c r="L450" s="70">
        <v>20051007</v>
      </c>
      <c r="N450" s="72"/>
      <c r="O450" s="72"/>
    </row>
    <row r="451" spans="1:15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405</v>
      </c>
      <c r="F451" s="52">
        <f t="shared" si="18"/>
        <v>10017161</v>
      </c>
      <c r="G451" s="37">
        <v>3705628</v>
      </c>
      <c r="H451" s="37">
        <v>3004418</v>
      </c>
      <c r="I451" s="37">
        <v>2035226</v>
      </c>
      <c r="J451" s="37">
        <v>1271889</v>
      </c>
      <c r="K451" s="37"/>
      <c r="L451" s="70">
        <v>20051007</v>
      </c>
      <c r="N451" s="72"/>
      <c r="O451" s="72"/>
    </row>
    <row r="452" spans="1:15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52">
        <f t="shared" si="18"/>
        <v>1020249</v>
      </c>
      <c r="G452" s="37">
        <v>888828</v>
      </c>
      <c r="H452" s="37">
        <v>150</v>
      </c>
      <c r="I452" s="37">
        <v>1800</v>
      </c>
      <c r="J452" s="37">
        <v>129471</v>
      </c>
      <c r="K452" s="37"/>
      <c r="L452" s="70">
        <v>20051007</v>
      </c>
      <c r="N452" s="72"/>
      <c r="O452" s="72"/>
    </row>
    <row r="453" spans="1:15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52">
        <f t="shared" si="18"/>
        <v>87870</v>
      </c>
      <c r="G453" s="37">
        <v>0</v>
      </c>
      <c r="H453" s="37">
        <v>42870</v>
      </c>
      <c r="I453" s="37">
        <v>45000</v>
      </c>
      <c r="J453" s="37">
        <v>0</v>
      </c>
      <c r="K453" s="37"/>
      <c r="L453" s="70">
        <v>20050914</v>
      </c>
      <c r="N453" s="72"/>
      <c r="O453" s="72"/>
    </row>
    <row r="454" spans="1:15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52">
        <f t="shared" si="18"/>
        <v>117500</v>
      </c>
      <c r="G454" s="37">
        <v>12300</v>
      </c>
      <c r="H454" s="37">
        <v>51800</v>
      </c>
      <c r="I454" s="37">
        <v>50000</v>
      </c>
      <c r="J454" s="37">
        <v>3400</v>
      </c>
      <c r="K454" s="37"/>
      <c r="L454" s="70">
        <v>20050914</v>
      </c>
      <c r="N454" s="72"/>
      <c r="O454" s="72"/>
    </row>
    <row r="455" spans="1:15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52">
        <f t="shared" si="18"/>
        <v>8912542</v>
      </c>
      <c r="G455" s="37">
        <v>6455438</v>
      </c>
      <c r="H455" s="37">
        <v>1323208</v>
      </c>
      <c r="I455" s="37">
        <v>36703</v>
      </c>
      <c r="J455" s="37">
        <v>1097193</v>
      </c>
      <c r="K455" s="37"/>
      <c r="L455" s="70">
        <v>20051007</v>
      </c>
      <c r="N455" s="72"/>
      <c r="O455" s="72"/>
    </row>
    <row r="456" spans="1:15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52">
        <f t="shared" si="18"/>
        <v>10846696</v>
      </c>
      <c r="G456" s="37">
        <v>1657460</v>
      </c>
      <c r="H456" s="37">
        <v>593667</v>
      </c>
      <c r="I456" s="37">
        <v>8192700</v>
      </c>
      <c r="J456" s="37">
        <v>402869</v>
      </c>
      <c r="K456" s="37"/>
      <c r="L456" s="70">
        <v>20051007</v>
      </c>
      <c r="N456" s="72"/>
      <c r="O456" s="72"/>
    </row>
    <row r="457" spans="1:15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52">
        <f t="shared" si="18"/>
        <v>378985</v>
      </c>
      <c r="G457" s="37">
        <v>200000</v>
      </c>
      <c r="H457" s="37">
        <v>120785</v>
      </c>
      <c r="I457" s="37">
        <v>0</v>
      </c>
      <c r="J457" s="37">
        <v>58200</v>
      </c>
      <c r="K457" s="37"/>
      <c r="L457" s="70">
        <v>20051007</v>
      </c>
      <c r="N457" s="72"/>
      <c r="O457" s="72"/>
    </row>
    <row r="458" spans="1:15" s="5" customFormat="1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52">
        <f t="shared" si="18"/>
        <v>11819307</v>
      </c>
      <c r="G458" s="37">
        <v>8578317</v>
      </c>
      <c r="H458" s="37">
        <v>574482</v>
      </c>
      <c r="I458" s="37">
        <v>1625059</v>
      </c>
      <c r="J458" s="37">
        <v>1041449</v>
      </c>
      <c r="K458" s="37"/>
      <c r="L458" s="70">
        <v>20051007</v>
      </c>
      <c r="N458" s="72"/>
      <c r="O458" s="72"/>
    </row>
    <row r="459" spans="1:15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52">
        <f t="shared" si="18"/>
        <v>1052134</v>
      </c>
      <c r="G459" s="37">
        <v>821385</v>
      </c>
      <c r="H459" s="37">
        <v>224249</v>
      </c>
      <c r="I459" s="37">
        <v>0</v>
      </c>
      <c r="J459" s="37">
        <v>6500</v>
      </c>
      <c r="K459" s="37"/>
      <c r="L459" s="70">
        <v>20050907</v>
      </c>
      <c r="N459" s="72"/>
      <c r="O459" s="72"/>
    </row>
    <row r="460" spans="1:15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52">
        <f t="shared" si="18"/>
        <v>2854367</v>
      </c>
      <c r="G460" s="37">
        <v>1998261</v>
      </c>
      <c r="H460" s="37">
        <v>503506</v>
      </c>
      <c r="I460" s="37">
        <v>352000</v>
      </c>
      <c r="J460" s="37">
        <v>600</v>
      </c>
      <c r="K460" s="37"/>
      <c r="L460" s="70">
        <v>20050907</v>
      </c>
      <c r="N460" s="72"/>
      <c r="O460" s="72"/>
    </row>
    <row r="461" spans="1:15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52">
        <f t="shared" si="18"/>
        <v>3221607</v>
      </c>
      <c r="G461" s="37">
        <v>2065000</v>
      </c>
      <c r="H461" s="37">
        <v>935607</v>
      </c>
      <c r="I461" s="37">
        <v>0</v>
      </c>
      <c r="J461" s="37">
        <v>221000</v>
      </c>
      <c r="K461" s="49"/>
      <c r="L461" s="70">
        <v>20050907</v>
      </c>
      <c r="N461" s="72"/>
      <c r="O461" s="72"/>
    </row>
    <row r="462" spans="1:15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52">
        <f t="shared" si="18"/>
        <v>7026151</v>
      </c>
      <c r="G462" s="37">
        <v>2373326</v>
      </c>
      <c r="H462" s="37">
        <v>906834</v>
      </c>
      <c r="I462" s="37">
        <v>0</v>
      </c>
      <c r="J462" s="37">
        <v>3745991</v>
      </c>
      <c r="K462" s="37"/>
      <c r="L462" s="70">
        <v>20050914</v>
      </c>
      <c r="N462" s="72"/>
      <c r="O462" s="72"/>
    </row>
    <row r="463" spans="1:15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52">
        <f aca="true" t="shared" si="19" ref="F463:F481">G463+H463+I463+J463</f>
        <v>285402</v>
      </c>
      <c r="G463" s="37">
        <v>120000</v>
      </c>
      <c r="H463" s="37">
        <v>137402</v>
      </c>
      <c r="I463" s="37">
        <v>25000</v>
      </c>
      <c r="J463" s="37">
        <v>3000</v>
      </c>
      <c r="K463" s="37"/>
      <c r="L463" s="70">
        <v>20050907</v>
      </c>
      <c r="N463" s="72"/>
      <c r="O463" s="72"/>
    </row>
    <row r="464" spans="1:15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52">
        <f t="shared" si="19"/>
        <v>206500</v>
      </c>
      <c r="G464" s="37">
        <v>200200</v>
      </c>
      <c r="H464" s="37">
        <v>6300</v>
      </c>
      <c r="I464" s="37">
        <v>0</v>
      </c>
      <c r="J464" s="37">
        <v>0</v>
      </c>
      <c r="K464" s="37"/>
      <c r="L464" s="70">
        <v>20050808</v>
      </c>
      <c r="N464" s="72"/>
      <c r="O464" s="72"/>
    </row>
    <row r="465" spans="1:15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52">
        <f t="shared" si="19"/>
        <v>199360</v>
      </c>
      <c r="G465" s="37">
        <v>142000</v>
      </c>
      <c r="H465" s="37">
        <v>57360</v>
      </c>
      <c r="I465" s="37">
        <v>0</v>
      </c>
      <c r="J465" s="37">
        <v>0</v>
      </c>
      <c r="K465" s="37"/>
      <c r="L465" s="70">
        <v>20050907</v>
      </c>
      <c r="N465" s="72"/>
      <c r="O465" s="72"/>
    </row>
    <row r="466" spans="1:15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52">
        <f t="shared" si="19"/>
        <v>6000</v>
      </c>
      <c r="G466" s="37">
        <v>0</v>
      </c>
      <c r="H466" s="37">
        <v>6000</v>
      </c>
      <c r="I466" s="37">
        <v>0</v>
      </c>
      <c r="J466" s="37">
        <v>0</v>
      </c>
      <c r="K466" s="37"/>
      <c r="L466" s="70">
        <v>20050907</v>
      </c>
      <c r="N466" s="72"/>
      <c r="O466" s="72"/>
    </row>
    <row r="467" spans="1:15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52">
        <f t="shared" si="19"/>
        <v>1969756</v>
      </c>
      <c r="G467" s="37">
        <v>1483000</v>
      </c>
      <c r="H467" s="37">
        <v>163939</v>
      </c>
      <c r="I467" s="37">
        <v>85347</v>
      </c>
      <c r="J467" s="37">
        <v>237470</v>
      </c>
      <c r="K467" s="37"/>
      <c r="L467" s="70">
        <v>20051007</v>
      </c>
      <c r="N467" s="72"/>
      <c r="O467" s="72"/>
    </row>
    <row r="468" spans="1:15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52">
        <f t="shared" si="19"/>
        <v>1027714</v>
      </c>
      <c r="G468" s="37">
        <v>354251</v>
      </c>
      <c r="H468" s="37">
        <v>377760</v>
      </c>
      <c r="I468" s="37">
        <v>0</v>
      </c>
      <c r="J468" s="37">
        <v>295703</v>
      </c>
      <c r="K468" s="49"/>
      <c r="L468" s="70">
        <v>20050907</v>
      </c>
      <c r="N468" s="72"/>
      <c r="O468" s="72"/>
    </row>
    <row r="469" spans="1:15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52">
        <f t="shared" si="19"/>
        <v>577483</v>
      </c>
      <c r="G469" s="37">
        <v>203453</v>
      </c>
      <c r="H469" s="37">
        <v>127125</v>
      </c>
      <c r="I469" s="37">
        <v>120800</v>
      </c>
      <c r="J469" s="37">
        <v>126105</v>
      </c>
      <c r="K469" s="37"/>
      <c r="L469" s="70">
        <v>20050907</v>
      </c>
      <c r="N469" s="72"/>
      <c r="O469" s="72"/>
    </row>
    <row r="470" spans="1:15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52">
        <f t="shared" si="19"/>
        <v>206415</v>
      </c>
      <c r="G470" s="37">
        <v>0</v>
      </c>
      <c r="H470" s="37">
        <v>199640</v>
      </c>
      <c r="I470" s="37">
        <v>0</v>
      </c>
      <c r="J470" s="37">
        <v>6775</v>
      </c>
      <c r="K470" s="37"/>
      <c r="L470" s="70">
        <v>20050907</v>
      </c>
      <c r="N470" s="72"/>
      <c r="O470" s="72"/>
    </row>
    <row r="471" spans="1:15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52">
        <f t="shared" si="19"/>
        <v>126680</v>
      </c>
      <c r="G471" s="37">
        <v>2000</v>
      </c>
      <c r="H471" s="37">
        <v>124680</v>
      </c>
      <c r="I471" s="37">
        <v>0</v>
      </c>
      <c r="J471" s="37">
        <v>0</v>
      </c>
      <c r="K471" s="37"/>
      <c r="L471" s="70">
        <v>20050907</v>
      </c>
      <c r="N471" s="72"/>
      <c r="O471" s="72"/>
    </row>
    <row r="472" spans="1:15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52">
        <f t="shared" si="19"/>
        <v>1422046</v>
      </c>
      <c r="G472" s="37">
        <v>1092503</v>
      </c>
      <c r="H472" s="37">
        <v>128217</v>
      </c>
      <c r="I472" s="37">
        <v>600</v>
      </c>
      <c r="J472" s="37">
        <v>200726</v>
      </c>
      <c r="K472" s="37"/>
      <c r="L472" s="70">
        <v>20050914</v>
      </c>
      <c r="N472" s="72"/>
      <c r="O472" s="72"/>
    </row>
    <row r="473" spans="1:15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52">
        <f t="shared" si="19"/>
        <v>43746</v>
      </c>
      <c r="G473" s="37">
        <v>0</v>
      </c>
      <c r="H473" s="37">
        <v>43646</v>
      </c>
      <c r="I473" s="37">
        <v>0</v>
      </c>
      <c r="J473" s="37">
        <v>100</v>
      </c>
      <c r="K473" s="37"/>
      <c r="L473" s="70">
        <v>20050907</v>
      </c>
      <c r="N473" s="72"/>
      <c r="O473" s="72"/>
    </row>
    <row r="474" spans="1:15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52">
        <f t="shared" si="19"/>
        <v>169128</v>
      </c>
      <c r="G474" s="37">
        <v>91908</v>
      </c>
      <c r="H474" s="37">
        <v>3505</v>
      </c>
      <c r="I474" s="37">
        <v>0</v>
      </c>
      <c r="J474" s="37">
        <v>73715</v>
      </c>
      <c r="K474" s="37"/>
      <c r="L474" s="70">
        <v>20051007</v>
      </c>
      <c r="N474" s="72"/>
      <c r="O474" s="72"/>
    </row>
    <row r="475" spans="1:15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52">
        <f t="shared" si="19"/>
        <v>959075</v>
      </c>
      <c r="G475" s="37">
        <v>700000</v>
      </c>
      <c r="H475" s="37">
        <v>259075</v>
      </c>
      <c r="I475" s="37">
        <v>0</v>
      </c>
      <c r="J475" s="37">
        <v>0</v>
      </c>
      <c r="K475" s="37"/>
      <c r="L475" s="70">
        <v>20050907</v>
      </c>
      <c r="N475" s="72"/>
      <c r="O475" s="72"/>
    </row>
    <row r="476" spans="1:15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52">
        <f t="shared" si="19"/>
        <v>317673</v>
      </c>
      <c r="G476" s="37">
        <v>2500</v>
      </c>
      <c r="H476" s="37">
        <v>165467</v>
      </c>
      <c r="I476" s="37">
        <v>0</v>
      </c>
      <c r="J476" s="37">
        <v>149706</v>
      </c>
      <c r="K476" s="37"/>
      <c r="L476" s="70">
        <v>20050907</v>
      </c>
      <c r="N476" s="72"/>
      <c r="O476" s="72"/>
    </row>
    <row r="477" spans="1:15" s="5" customFormat="1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52">
        <f t="shared" si="19"/>
        <v>4443755</v>
      </c>
      <c r="G477" s="37">
        <v>3618790</v>
      </c>
      <c r="H477" s="37">
        <v>331944</v>
      </c>
      <c r="I477" s="37">
        <v>0</v>
      </c>
      <c r="J477" s="37">
        <v>493021</v>
      </c>
      <c r="K477" s="37"/>
      <c r="L477" s="70">
        <v>20050907</v>
      </c>
      <c r="N477" s="72"/>
      <c r="O477" s="72"/>
    </row>
    <row r="478" spans="1:15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52">
        <f t="shared" si="19"/>
        <v>1199651</v>
      </c>
      <c r="G478" s="37">
        <v>475000</v>
      </c>
      <c r="H478" s="37">
        <v>724351</v>
      </c>
      <c r="I478" s="37">
        <v>0</v>
      </c>
      <c r="J478" s="37">
        <v>300</v>
      </c>
      <c r="K478" s="37"/>
      <c r="L478" s="70">
        <v>20051007</v>
      </c>
      <c r="N478" s="72"/>
      <c r="O478" s="72"/>
    </row>
    <row r="479" spans="1:15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52">
        <f t="shared" si="19"/>
        <v>4318742</v>
      </c>
      <c r="G479" s="37">
        <v>48500</v>
      </c>
      <c r="H479" s="37">
        <v>2134751</v>
      </c>
      <c r="I479" s="37">
        <v>757000</v>
      </c>
      <c r="J479" s="37">
        <v>1378491</v>
      </c>
      <c r="K479" s="37"/>
      <c r="L479" s="70">
        <v>20050907</v>
      </c>
      <c r="N479" s="72"/>
      <c r="O479" s="72"/>
    </row>
    <row r="480" spans="1:15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52">
        <f t="shared" si="19"/>
        <v>209973</v>
      </c>
      <c r="G480" s="37">
        <v>0</v>
      </c>
      <c r="H480" s="37">
        <v>148773</v>
      </c>
      <c r="I480" s="37">
        <v>0</v>
      </c>
      <c r="J480" s="37">
        <v>61200</v>
      </c>
      <c r="K480" s="37"/>
      <c r="L480" s="70">
        <v>20051007</v>
      </c>
      <c r="N480" s="72"/>
      <c r="O480" s="72"/>
    </row>
    <row r="481" spans="1:15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52">
        <f t="shared" si="19"/>
        <v>700823</v>
      </c>
      <c r="G481" s="37">
        <v>1</v>
      </c>
      <c r="H481" s="37">
        <v>684820</v>
      </c>
      <c r="I481" s="37">
        <v>1</v>
      </c>
      <c r="J481" s="37">
        <v>16001</v>
      </c>
      <c r="K481" s="37"/>
      <c r="L481" s="70">
        <v>20050914</v>
      </c>
      <c r="N481" s="72"/>
      <c r="O481" s="72"/>
    </row>
    <row r="482" spans="1:15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71" t="s">
        <v>623</v>
      </c>
      <c r="G482" s="71" t="s">
        <v>623</v>
      </c>
      <c r="H482" s="71" t="s">
        <v>623</v>
      </c>
      <c r="I482" s="71" t="s">
        <v>623</v>
      </c>
      <c r="J482" s="71" t="s">
        <v>623</v>
      </c>
      <c r="K482" s="37"/>
      <c r="L482" s="71" t="s">
        <v>623</v>
      </c>
      <c r="N482" s="72"/>
      <c r="O482" s="72"/>
    </row>
    <row r="483" spans="1:15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52">
        <f aca="true" t="shared" si="20" ref="F483:F495">G483+H483+I483+J483</f>
        <v>1219779</v>
      </c>
      <c r="G483" s="37">
        <v>504500</v>
      </c>
      <c r="H483" s="37">
        <v>598218</v>
      </c>
      <c r="I483" s="37">
        <v>0</v>
      </c>
      <c r="J483" s="37">
        <v>117061</v>
      </c>
      <c r="K483" s="37"/>
      <c r="L483" s="70">
        <v>20050914</v>
      </c>
      <c r="N483" s="72"/>
      <c r="O483" s="72"/>
    </row>
    <row r="484" spans="1:15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52">
        <f t="shared" si="20"/>
        <v>1818131</v>
      </c>
      <c r="G484" s="37">
        <v>12700</v>
      </c>
      <c r="H484" s="37">
        <v>1564298</v>
      </c>
      <c r="I484" s="37">
        <v>0</v>
      </c>
      <c r="J484" s="37">
        <v>241133</v>
      </c>
      <c r="K484" s="37"/>
      <c r="L484" s="70">
        <v>20050907</v>
      </c>
      <c r="N484" s="72"/>
      <c r="O484" s="72"/>
    </row>
    <row r="485" spans="1:15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52">
        <f t="shared" si="20"/>
        <v>5825765</v>
      </c>
      <c r="G485" s="37">
        <v>1210600</v>
      </c>
      <c r="H485" s="37">
        <v>2533678</v>
      </c>
      <c r="I485" s="37">
        <v>147200</v>
      </c>
      <c r="J485" s="37">
        <v>1934287</v>
      </c>
      <c r="K485" s="37"/>
      <c r="L485" s="70">
        <v>20051007</v>
      </c>
      <c r="N485" s="72"/>
      <c r="O485" s="72"/>
    </row>
    <row r="486" spans="1:15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52">
        <f t="shared" si="20"/>
        <v>576586</v>
      </c>
      <c r="G486" s="37">
        <v>0</v>
      </c>
      <c r="H486" s="37">
        <v>561434</v>
      </c>
      <c r="I486" s="37">
        <v>0</v>
      </c>
      <c r="J486" s="37">
        <v>15152</v>
      </c>
      <c r="K486" s="49"/>
      <c r="L486" s="70">
        <v>20050914</v>
      </c>
      <c r="N486" s="72"/>
      <c r="O486" s="72"/>
    </row>
    <row r="487" spans="1:15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52">
        <f t="shared" si="20"/>
        <v>84833</v>
      </c>
      <c r="G487" s="37">
        <v>0</v>
      </c>
      <c r="H487" s="37">
        <v>54833</v>
      </c>
      <c r="I487" s="37">
        <v>0</v>
      </c>
      <c r="J487" s="37">
        <v>30000</v>
      </c>
      <c r="K487" s="37"/>
      <c r="L487" s="70">
        <v>20051007</v>
      </c>
      <c r="N487" s="72"/>
      <c r="O487" s="72"/>
    </row>
    <row r="488" spans="1:15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52">
        <f t="shared" si="20"/>
        <v>1079141</v>
      </c>
      <c r="G488" s="37">
        <v>667700</v>
      </c>
      <c r="H488" s="37">
        <v>364441</v>
      </c>
      <c r="I488" s="37">
        <v>8000</v>
      </c>
      <c r="J488" s="37">
        <v>39000</v>
      </c>
      <c r="K488" s="37"/>
      <c r="L488" s="70">
        <v>20050907</v>
      </c>
      <c r="N488" s="72"/>
      <c r="O488" s="72"/>
    </row>
    <row r="489" spans="1:15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52">
        <f t="shared" si="20"/>
        <v>1009634</v>
      </c>
      <c r="G489" s="37">
        <v>160000</v>
      </c>
      <c r="H489" s="37">
        <v>251621</v>
      </c>
      <c r="I489" s="37">
        <v>0</v>
      </c>
      <c r="J489" s="37">
        <v>598013</v>
      </c>
      <c r="K489" s="37"/>
      <c r="L489" s="70">
        <v>20050907</v>
      </c>
      <c r="N489" s="72"/>
      <c r="O489" s="72"/>
    </row>
    <row r="490" spans="1:15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52">
        <f t="shared" si="20"/>
        <v>5496714</v>
      </c>
      <c r="G490" s="37">
        <v>1012300</v>
      </c>
      <c r="H490" s="37">
        <v>4243119</v>
      </c>
      <c r="I490" s="37">
        <v>0</v>
      </c>
      <c r="J490" s="37">
        <v>241295</v>
      </c>
      <c r="K490" s="37"/>
      <c r="L490" s="70">
        <v>20050907</v>
      </c>
      <c r="N490" s="72"/>
      <c r="O490" s="72"/>
    </row>
    <row r="491" spans="1:15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52">
        <f t="shared" si="20"/>
        <v>8692520</v>
      </c>
      <c r="G491" s="37">
        <v>235500</v>
      </c>
      <c r="H491" s="37">
        <v>3588468</v>
      </c>
      <c r="I491" s="37">
        <v>3508490</v>
      </c>
      <c r="J491" s="37">
        <v>1360062</v>
      </c>
      <c r="K491" s="37"/>
      <c r="L491" s="70">
        <v>20050907</v>
      </c>
      <c r="N491" s="72"/>
      <c r="O491" s="72"/>
    </row>
    <row r="492" spans="1:15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52">
        <f t="shared" si="20"/>
        <v>2707078</v>
      </c>
      <c r="G492" s="37">
        <v>1064258</v>
      </c>
      <c r="H492" s="37">
        <v>1340289</v>
      </c>
      <c r="I492" s="37">
        <v>95000</v>
      </c>
      <c r="J492" s="37">
        <v>207531</v>
      </c>
      <c r="K492" s="37"/>
      <c r="L492" s="70">
        <v>20050907</v>
      </c>
      <c r="N492" s="72"/>
      <c r="O492" s="72"/>
    </row>
    <row r="493" spans="1:15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52">
        <f t="shared" si="20"/>
        <v>1017175</v>
      </c>
      <c r="G493" s="37">
        <v>0</v>
      </c>
      <c r="H493" s="37">
        <v>261875</v>
      </c>
      <c r="I493" s="37">
        <v>57000</v>
      </c>
      <c r="J493" s="37">
        <v>698300</v>
      </c>
      <c r="K493" s="37"/>
      <c r="L493" s="70">
        <v>20050907</v>
      </c>
      <c r="N493" s="72"/>
      <c r="O493" s="72"/>
    </row>
    <row r="494" spans="1:15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52">
        <f t="shared" si="20"/>
        <v>358501</v>
      </c>
      <c r="G494" s="37">
        <v>175000</v>
      </c>
      <c r="H494" s="37">
        <v>183500</v>
      </c>
      <c r="I494" s="37">
        <v>1</v>
      </c>
      <c r="J494" s="37">
        <v>0</v>
      </c>
      <c r="K494" s="37"/>
      <c r="L494" s="70">
        <v>20050914</v>
      </c>
      <c r="N494" s="72"/>
      <c r="O494" s="72"/>
    </row>
    <row r="495" spans="1:15" s="5" customFormat="1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52">
        <f t="shared" si="20"/>
        <v>178037</v>
      </c>
      <c r="G495" s="37">
        <v>0</v>
      </c>
      <c r="H495" s="37">
        <v>7892</v>
      </c>
      <c r="I495" s="37">
        <v>0</v>
      </c>
      <c r="J495" s="37">
        <v>170145</v>
      </c>
      <c r="K495" s="37"/>
      <c r="L495" s="70">
        <v>20051007</v>
      </c>
      <c r="N495" s="72"/>
      <c r="O495" s="72"/>
    </row>
    <row r="496" spans="1:15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71" t="s">
        <v>623</v>
      </c>
      <c r="G496" s="71" t="s">
        <v>623</v>
      </c>
      <c r="H496" s="71" t="s">
        <v>623</v>
      </c>
      <c r="I496" s="71" t="s">
        <v>623</v>
      </c>
      <c r="J496" s="71" t="s">
        <v>623</v>
      </c>
      <c r="K496" s="37"/>
      <c r="L496" s="71" t="s">
        <v>623</v>
      </c>
      <c r="N496" s="72"/>
      <c r="O496" s="72"/>
    </row>
    <row r="497" spans="1:15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52">
        <f aca="true" t="shared" si="21" ref="F497:F516">G497+H497+I497+J497</f>
        <v>26285</v>
      </c>
      <c r="G497" s="37">
        <v>0</v>
      </c>
      <c r="H497" s="37">
        <v>12085</v>
      </c>
      <c r="I497" s="37">
        <v>0</v>
      </c>
      <c r="J497" s="37">
        <v>14200</v>
      </c>
      <c r="K497" s="37"/>
      <c r="L497" s="70">
        <v>20050907</v>
      </c>
      <c r="N497" s="72"/>
      <c r="O497" s="72"/>
    </row>
    <row r="498" spans="1:15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52">
        <f t="shared" si="21"/>
        <v>293048</v>
      </c>
      <c r="G498" s="37">
        <v>249800</v>
      </c>
      <c r="H498" s="37">
        <v>7798</v>
      </c>
      <c r="I498" s="37">
        <v>0</v>
      </c>
      <c r="J498" s="37">
        <v>35450</v>
      </c>
      <c r="K498" s="37"/>
      <c r="L498" s="70">
        <v>20051007</v>
      </c>
      <c r="N498" s="72"/>
      <c r="O498" s="72"/>
    </row>
    <row r="499" spans="1:15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52">
        <f t="shared" si="21"/>
        <v>40190</v>
      </c>
      <c r="G499" s="37">
        <v>0</v>
      </c>
      <c r="H499" s="37">
        <v>14750</v>
      </c>
      <c r="I499" s="37">
        <v>0</v>
      </c>
      <c r="J499" s="37">
        <v>25440</v>
      </c>
      <c r="K499" s="37"/>
      <c r="L499" s="70">
        <v>20050914</v>
      </c>
      <c r="N499" s="72"/>
      <c r="O499" s="72"/>
    </row>
    <row r="500" spans="1:15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52">
        <f t="shared" si="21"/>
        <v>98336</v>
      </c>
      <c r="G500" s="37">
        <v>0</v>
      </c>
      <c r="H500" s="37">
        <v>87590</v>
      </c>
      <c r="I500" s="37">
        <v>0</v>
      </c>
      <c r="J500" s="37">
        <v>10746</v>
      </c>
      <c r="K500" s="49"/>
      <c r="L500" s="70">
        <v>20050907</v>
      </c>
      <c r="N500" s="72"/>
      <c r="O500" s="72"/>
    </row>
    <row r="501" spans="1:15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52">
        <f t="shared" si="21"/>
        <v>1717368</v>
      </c>
      <c r="G501" s="37">
        <v>1031076</v>
      </c>
      <c r="H501" s="37">
        <v>496035</v>
      </c>
      <c r="I501" s="37">
        <v>51107</v>
      </c>
      <c r="J501" s="37">
        <v>139150</v>
      </c>
      <c r="K501" s="37"/>
      <c r="L501" s="70">
        <v>20050907</v>
      </c>
      <c r="N501" s="72"/>
      <c r="O501" s="72"/>
    </row>
    <row r="502" spans="1:15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52">
        <f t="shared" si="21"/>
        <v>690645</v>
      </c>
      <c r="G502" s="37">
        <v>480900</v>
      </c>
      <c r="H502" s="37">
        <v>172795</v>
      </c>
      <c r="I502" s="37">
        <v>0</v>
      </c>
      <c r="J502" s="37">
        <v>36950</v>
      </c>
      <c r="K502" s="37"/>
      <c r="L502" s="70">
        <v>20051007</v>
      </c>
      <c r="N502" s="72"/>
      <c r="O502" s="72"/>
    </row>
    <row r="503" spans="1:15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52">
        <f t="shared" si="21"/>
        <v>599042</v>
      </c>
      <c r="G503" s="37">
        <v>376212</v>
      </c>
      <c r="H503" s="37">
        <v>39855</v>
      </c>
      <c r="I503" s="37">
        <v>121750</v>
      </c>
      <c r="J503" s="37">
        <v>61225</v>
      </c>
      <c r="K503" s="37"/>
      <c r="L503" s="70">
        <v>20051007</v>
      </c>
      <c r="N503" s="72"/>
      <c r="O503" s="72"/>
    </row>
    <row r="504" spans="1:15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52">
        <f t="shared" si="21"/>
        <v>315093</v>
      </c>
      <c r="G504" s="37">
        <v>260000</v>
      </c>
      <c r="H504" s="37">
        <v>9093</v>
      </c>
      <c r="I504" s="37">
        <v>33000</v>
      </c>
      <c r="J504" s="37">
        <v>13000</v>
      </c>
      <c r="K504" s="37"/>
      <c r="L504" s="70">
        <v>20050907</v>
      </c>
      <c r="N504" s="72"/>
      <c r="O504" s="72"/>
    </row>
    <row r="505" spans="1:15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52">
        <f t="shared" si="21"/>
        <v>61912</v>
      </c>
      <c r="G505" s="37">
        <v>0</v>
      </c>
      <c r="H505" s="37">
        <v>52037</v>
      </c>
      <c r="I505" s="37">
        <v>0</v>
      </c>
      <c r="J505" s="37">
        <v>9875</v>
      </c>
      <c r="K505" s="37"/>
      <c r="L505" s="70">
        <v>20050907</v>
      </c>
      <c r="N505" s="72"/>
      <c r="O505" s="72"/>
    </row>
    <row r="506" spans="1:15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52">
        <f t="shared" si="21"/>
        <v>272560</v>
      </c>
      <c r="G506" s="37">
        <v>0</v>
      </c>
      <c r="H506" s="37">
        <v>210250</v>
      </c>
      <c r="I506" s="37">
        <v>0</v>
      </c>
      <c r="J506" s="37">
        <v>62310</v>
      </c>
      <c r="K506" s="37"/>
      <c r="L506" s="70">
        <v>20050907</v>
      </c>
      <c r="N506" s="72"/>
      <c r="O506" s="72"/>
    </row>
    <row r="507" spans="1:15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52">
        <f t="shared" si="21"/>
        <v>63450</v>
      </c>
      <c r="G507" s="37">
        <v>0</v>
      </c>
      <c r="H507" s="37">
        <v>58900</v>
      </c>
      <c r="I507" s="37">
        <v>0</v>
      </c>
      <c r="J507" s="37">
        <v>4550</v>
      </c>
      <c r="K507" s="37"/>
      <c r="L507" s="70">
        <v>20051007</v>
      </c>
      <c r="N507" s="72"/>
      <c r="O507" s="72"/>
    </row>
    <row r="508" spans="1:15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52">
        <f t="shared" si="21"/>
        <v>218360</v>
      </c>
      <c r="G508" s="37">
        <v>73050</v>
      </c>
      <c r="H508" s="37">
        <v>51890</v>
      </c>
      <c r="I508" s="37">
        <v>0</v>
      </c>
      <c r="J508" s="37">
        <v>93420</v>
      </c>
      <c r="K508" s="37"/>
      <c r="L508" s="70">
        <v>20050907</v>
      </c>
      <c r="N508" s="72"/>
      <c r="O508" s="72"/>
    </row>
    <row r="509" spans="1:15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52">
        <f t="shared" si="21"/>
        <v>509960</v>
      </c>
      <c r="G509" s="37">
        <v>0</v>
      </c>
      <c r="H509" s="37">
        <v>162109</v>
      </c>
      <c r="I509" s="37">
        <v>54500</v>
      </c>
      <c r="J509" s="37">
        <v>293351</v>
      </c>
      <c r="K509" s="37"/>
      <c r="L509" s="70">
        <v>20050914</v>
      </c>
      <c r="N509" s="72"/>
      <c r="O509" s="72"/>
    </row>
    <row r="510" spans="1:15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592</v>
      </c>
      <c r="F510" s="52">
        <f t="shared" si="21"/>
        <v>14086974</v>
      </c>
      <c r="G510" s="37">
        <v>859650</v>
      </c>
      <c r="H510" s="37">
        <v>1755132</v>
      </c>
      <c r="I510" s="37">
        <v>4878322</v>
      </c>
      <c r="J510" s="37">
        <v>6593870</v>
      </c>
      <c r="K510" s="37"/>
      <c r="L510" s="70">
        <v>20050907</v>
      </c>
      <c r="N510" s="72"/>
      <c r="O510" s="72"/>
    </row>
    <row r="511" spans="1:15" ht="15">
      <c r="A511" s="7">
        <v>481</v>
      </c>
      <c r="B511" s="17" t="s">
        <v>593</v>
      </c>
      <c r="C511" s="18" t="s">
        <v>594</v>
      </c>
      <c r="D511" s="17" t="s">
        <v>583</v>
      </c>
      <c r="E511" s="18" t="s">
        <v>595</v>
      </c>
      <c r="F511" s="52">
        <f t="shared" si="21"/>
        <v>2145940</v>
      </c>
      <c r="G511" s="37">
        <v>601750</v>
      </c>
      <c r="H511" s="37">
        <v>1477010</v>
      </c>
      <c r="I511" s="37">
        <v>0</v>
      </c>
      <c r="J511" s="37">
        <v>67180</v>
      </c>
      <c r="K511" s="49"/>
      <c r="L511" s="70">
        <v>20050914</v>
      </c>
      <c r="N511" s="72"/>
      <c r="O511" s="72"/>
    </row>
    <row r="512" spans="1:15" ht="15">
      <c r="A512" s="7">
        <v>482</v>
      </c>
      <c r="B512" s="17" t="s">
        <v>596</v>
      </c>
      <c r="C512" s="18" t="s">
        <v>597</v>
      </c>
      <c r="D512" s="17" t="s">
        <v>583</v>
      </c>
      <c r="E512" s="18" t="s">
        <v>598</v>
      </c>
      <c r="F512" s="52">
        <f t="shared" si="21"/>
        <v>268265</v>
      </c>
      <c r="G512" s="37">
        <v>0</v>
      </c>
      <c r="H512" s="37">
        <v>51765</v>
      </c>
      <c r="I512" s="37">
        <v>0</v>
      </c>
      <c r="J512" s="37">
        <v>216500</v>
      </c>
      <c r="K512" s="49"/>
      <c r="L512" s="70">
        <v>20050907</v>
      </c>
      <c r="N512" s="72"/>
      <c r="O512" s="72"/>
    </row>
    <row r="513" spans="1:15" ht="15">
      <c r="A513" s="7">
        <v>483</v>
      </c>
      <c r="B513" s="17" t="s">
        <v>599</v>
      </c>
      <c r="C513" s="18" t="s">
        <v>600</v>
      </c>
      <c r="D513" s="17" t="s">
        <v>583</v>
      </c>
      <c r="E513" s="18" t="s">
        <v>601</v>
      </c>
      <c r="F513" s="52">
        <f t="shared" si="21"/>
        <v>137500</v>
      </c>
      <c r="G513" s="37">
        <v>0</v>
      </c>
      <c r="H513" s="37">
        <v>137500</v>
      </c>
      <c r="I513" s="37">
        <v>0</v>
      </c>
      <c r="J513" s="37">
        <v>0</v>
      </c>
      <c r="K513" s="37"/>
      <c r="L513" s="70">
        <v>20050808</v>
      </c>
      <c r="N513" s="72"/>
      <c r="O513" s="72"/>
    </row>
    <row r="514" spans="1:15" ht="15">
      <c r="A514" s="7">
        <v>484</v>
      </c>
      <c r="B514" s="17" t="s">
        <v>602</v>
      </c>
      <c r="C514" s="18" t="s">
        <v>603</v>
      </c>
      <c r="D514" s="17" t="s">
        <v>583</v>
      </c>
      <c r="E514" s="18" t="s">
        <v>604</v>
      </c>
      <c r="F514" s="52">
        <f t="shared" si="21"/>
        <v>5025605</v>
      </c>
      <c r="G514" s="37">
        <v>1116160</v>
      </c>
      <c r="H514" s="37">
        <v>1992952</v>
      </c>
      <c r="I514" s="37">
        <v>171350</v>
      </c>
      <c r="J514" s="37">
        <v>1745143</v>
      </c>
      <c r="K514" s="37"/>
      <c r="L514" s="70">
        <v>20050907</v>
      </c>
      <c r="N514" s="72"/>
      <c r="O514" s="72"/>
    </row>
    <row r="515" spans="1:15" ht="15">
      <c r="A515" s="7">
        <v>485</v>
      </c>
      <c r="B515" s="17" t="s">
        <v>605</v>
      </c>
      <c r="C515" s="18" t="s">
        <v>606</v>
      </c>
      <c r="D515" s="17" t="s">
        <v>583</v>
      </c>
      <c r="E515" s="18" t="s">
        <v>607</v>
      </c>
      <c r="F515" s="52">
        <f t="shared" si="21"/>
        <v>29396</v>
      </c>
      <c r="G515" s="37">
        <v>0</v>
      </c>
      <c r="H515" s="37">
        <v>0</v>
      </c>
      <c r="I515" s="37">
        <v>0</v>
      </c>
      <c r="J515" s="37">
        <v>29396</v>
      </c>
      <c r="K515" s="37"/>
      <c r="L515" s="70">
        <v>20050914</v>
      </c>
      <c r="N515" s="72"/>
      <c r="O515" s="72"/>
    </row>
    <row r="516" spans="1:15" ht="15">
      <c r="A516" s="7">
        <v>486</v>
      </c>
      <c r="B516" s="17" t="s">
        <v>608</v>
      </c>
      <c r="C516" s="18" t="s">
        <v>609</v>
      </c>
      <c r="D516" s="17" t="s">
        <v>583</v>
      </c>
      <c r="E516" s="18" t="s">
        <v>1556</v>
      </c>
      <c r="F516" s="52">
        <f t="shared" si="21"/>
        <v>18030311</v>
      </c>
      <c r="G516" s="37">
        <v>3062357</v>
      </c>
      <c r="H516" s="37">
        <v>1184290</v>
      </c>
      <c r="I516" s="37">
        <v>2818000</v>
      </c>
      <c r="J516" s="37">
        <v>10965664</v>
      </c>
      <c r="K516" s="37"/>
      <c r="L516" s="70">
        <v>20050907</v>
      </c>
      <c r="N516" s="72"/>
      <c r="O516" s="72"/>
    </row>
    <row r="517" spans="1:15" ht="15">
      <c r="A517" s="7">
        <v>487</v>
      </c>
      <c r="B517" s="17" t="s">
        <v>610</v>
      </c>
      <c r="C517" s="18" t="s">
        <v>611</v>
      </c>
      <c r="D517" s="17" t="s">
        <v>583</v>
      </c>
      <c r="E517" s="18" t="s">
        <v>628</v>
      </c>
      <c r="F517" s="71" t="s">
        <v>623</v>
      </c>
      <c r="G517" s="71" t="s">
        <v>623</v>
      </c>
      <c r="H517" s="71" t="s">
        <v>623</v>
      </c>
      <c r="I517" s="71" t="s">
        <v>623</v>
      </c>
      <c r="J517" s="71" t="s">
        <v>623</v>
      </c>
      <c r="K517" s="37"/>
      <c r="L517" s="71" t="s">
        <v>623</v>
      </c>
      <c r="N517" s="72"/>
      <c r="O517" s="72"/>
    </row>
    <row r="518" spans="1:15" ht="15">
      <c r="A518" s="7">
        <v>488</v>
      </c>
      <c r="B518" s="17" t="s">
        <v>629</v>
      </c>
      <c r="C518" s="18" t="s">
        <v>630</v>
      </c>
      <c r="D518" s="17" t="s">
        <v>583</v>
      </c>
      <c r="E518" s="18" t="s">
        <v>631</v>
      </c>
      <c r="F518" s="52">
        <f>G518+H518+I518+J518</f>
        <v>4343015</v>
      </c>
      <c r="G518" s="37">
        <v>2281775</v>
      </c>
      <c r="H518" s="37">
        <v>1420309</v>
      </c>
      <c r="I518" s="37">
        <v>4500</v>
      </c>
      <c r="J518" s="37">
        <v>636431</v>
      </c>
      <c r="K518" s="37"/>
      <c r="L518" s="70">
        <v>20050907</v>
      </c>
      <c r="N518" s="72"/>
      <c r="O518" s="72"/>
    </row>
    <row r="519" spans="1:15" s="5" customFormat="1" ht="15">
      <c r="A519" s="7">
        <v>489</v>
      </c>
      <c r="B519" s="17" t="s">
        <v>632</v>
      </c>
      <c r="C519" s="18" t="s">
        <v>633</v>
      </c>
      <c r="D519" s="17" t="s">
        <v>583</v>
      </c>
      <c r="E519" s="18" t="s">
        <v>634</v>
      </c>
      <c r="F519" s="52">
        <f>G519+H519+I519+J519</f>
        <v>404167</v>
      </c>
      <c r="G519" s="37">
        <v>0</v>
      </c>
      <c r="H519" s="37">
        <v>404167</v>
      </c>
      <c r="I519" s="37">
        <v>0</v>
      </c>
      <c r="J519" s="37">
        <v>0</v>
      </c>
      <c r="K519" s="37"/>
      <c r="L519" s="70">
        <v>20050907</v>
      </c>
      <c r="N519" s="72"/>
      <c r="O519" s="72"/>
    </row>
    <row r="520" spans="1:15" ht="15">
      <c r="A520" s="7">
        <v>490</v>
      </c>
      <c r="B520" s="17" t="s">
        <v>635</v>
      </c>
      <c r="C520" s="18" t="s">
        <v>636</v>
      </c>
      <c r="D520" s="17" t="s">
        <v>583</v>
      </c>
      <c r="E520" s="18" t="s">
        <v>637</v>
      </c>
      <c r="F520" s="52">
        <f>G520+H520+I520+J520</f>
        <v>9000</v>
      </c>
      <c r="G520" s="37">
        <v>0</v>
      </c>
      <c r="H520" s="37">
        <v>9000</v>
      </c>
      <c r="I520" s="37">
        <v>0</v>
      </c>
      <c r="J520" s="37">
        <v>0</v>
      </c>
      <c r="K520" s="37"/>
      <c r="L520" s="70">
        <v>20050907</v>
      </c>
      <c r="N520" s="72"/>
      <c r="O520" s="72"/>
    </row>
    <row r="521" spans="1:15" ht="15">
      <c r="A521" s="7">
        <v>491</v>
      </c>
      <c r="B521" s="17" t="s">
        <v>638</v>
      </c>
      <c r="C521" s="18" t="s">
        <v>639</v>
      </c>
      <c r="D521" s="17" t="s">
        <v>583</v>
      </c>
      <c r="E521" s="18" t="s">
        <v>640</v>
      </c>
      <c r="F521" s="52">
        <f>G521+H521+I521+J521</f>
        <v>1547385</v>
      </c>
      <c r="G521" s="37">
        <v>80203</v>
      </c>
      <c r="H521" s="37">
        <v>726278</v>
      </c>
      <c r="I521" s="37">
        <v>5500</v>
      </c>
      <c r="J521" s="37">
        <v>735404</v>
      </c>
      <c r="K521" s="37"/>
      <c r="L521" s="70">
        <v>20050907</v>
      </c>
      <c r="N521" s="72"/>
      <c r="O521" s="72"/>
    </row>
    <row r="522" spans="1:15" ht="15">
      <c r="A522" s="7">
        <v>492</v>
      </c>
      <c r="B522" s="17" t="s">
        <v>641</v>
      </c>
      <c r="C522" s="18" t="s">
        <v>642</v>
      </c>
      <c r="D522" s="17" t="s">
        <v>583</v>
      </c>
      <c r="E522" s="18" t="s">
        <v>643</v>
      </c>
      <c r="F522" s="71" t="s">
        <v>623</v>
      </c>
      <c r="G522" s="71" t="s">
        <v>623</v>
      </c>
      <c r="H522" s="71" t="s">
        <v>623</v>
      </c>
      <c r="I522" s="71" t="s">
        <v>623</v>
      </c>
      <c r="J522" s="71" t="s">
        <v>623</v>
      </c>
      <c r="K522" s="37"/>
      <c r="L522" s="71" t="s">
        <v>623</v>
      </c>
      <c r="N522" s="72"/>
      <c r="O522" s="72"/>
    </row>
    <row r="523" spans="1:15" ht="15">
      <c r="A523" s="7">
        <v>493</v>
      </c>
      <c r="B523" s="17" t="s">
        <v>644</v>
      </c>
      <c r="C523" s="18" t="s">
        <v>645</v>
      </c>
      <c r="D523" s="17" t="s">
        <v>583</v>
      </c>
      <c r="E523" s="18" t="s">
        <v>567</v>
      </c>
      <c r="F523" s="52">
        <f aca="true" t="shared" si="22" ref="F523:F541">G523+H523+I523+J523</f>
        <v>518996</v>
      </c>
      <c r="G523" s="37">
        <v>0</v>
      </c>
      <c r="H523" s="37">
        <v>121016</v>
      </c>
      <c r="I523" s="37">
        <v>0</v>
      </c>
      <c r="J523" s="37">
        <v>397980</v>
      </c>
      <c r="K523" s="37"/>
      <c r="L523" s="70">
        <v>20051007</v>
      </c>
      <c r="N523" s="72"/>
      <c r="O523" s="72"/>
    </row>
    <row r="524" spans="1:15" ht="15">
      <c r="A524" s="7">
        <v>494</v>
      </c>
      <c r="B524" s="17" t="s">
        <v>646</v>
      </c>
      <c r="C524" s="18" t="s">
        <v>647</v>
      </c>
      <c r="D524" s="17" t="s">
        <v>583</v>
      </c>
      <c r="E524" s="18" t="s">
        <v>648</v>
      </c>
      <c r="F524" s="52">
        <f t="shared" si="22"/>
        <v>10499</v>
      </c>
      <c r="G524" s="37">
        <v>1680</v>
      </c>
      <c r="H524" s="37">
        <v>8649</v>
      </c>
      <c r="I524" s="37">
        <v>0</v>
      </c>
      <c r="J524" s="37">
        <v>170</v>
      </c>
      <c r="K524" s="37"/>
      <c r="L524" s="70">
        <v>20050808</v>
      </c>
      <c r="N524" s="72"/>
      <c r="O524" s="72"/>
    </row>
    <row r="525" spans="1:15" ht="15">
      <c r="A525" s="7">
        <v>495</v>
      </c>
      <c r="B525" s="17" t="s">
        <v>649</v>
      </c>
      <c r="C525" s="18" t="s">
        <v>650</v>
      </c>
      <c r="D525" s="17" t="s">
        <v>583</v>
      </c>
      <c r="E525" s="18" t="s">
        <v>651</v>
      </c>
      <c r="F525" s="52">
        <f t="shared" si="22"/>
        <v>64720</v>
      </c>
      <c r="G525" s="37">
        <v>0</v>
      </c>
      <c r="H525" s="37">
        <v>40720</v>
      </c>
      <c r="I525" s="37">
        <v>12000</v>
      </c>
      <c r="J525" s="37">
        <v>12000</v>
      </c>
      <c r="K525" s="37"/>
      <c r="L525" s="70">
        <v>20050907</v>
      </c>
      <c r="N525" s="72"/>
      <c r="O525" s="72"/>
    </row>
    <row r="526" spans="1:15" ht="15">
      <c r="A526" s="7">
        <v>496</v>
      </c>
      <c r="B526" s="17" t="s">
        <v>652</v>
      </c>
      <c r="C526" s="18" t="s">
        <v>653</v>
      </c>
      <c r="D526" s="17" t="s">
        <v>583</v>
      </c>
      <c r="E526" s="18" t="s">
        <v>654</v>
      </c>
      <c r="F526" s="52">
        <f t="shared" si="22"/>
        <v>1052683</v>
      </c>
      <c r="G526" s="37">
        <v>0</v>
      </c>
      <c r="H526" s="37">
        <v>288675</v>
      </c>
      <c r="I526" s="37">
        <v>0</v>
      </c>
      <c r="J526" s="37">
        <v>764008</v>
      </c>
      <c r="K526" s="37"/>
      <c r="L526" s="70">
        <v>20051007</v>
      </c>
      <c r="N526" s="72"/>
      <c r="O526" s="72"/>
    </row>
    <row r="527" spans="1:15" ht="15">
      <c r="A527" s="7">
        <v>497</v>
      </c>
      <c r="B527" s="17" t="s">
        <v>655</v>
      </c>
      <c r="C527" s="18" t="s">
        <v>656</v>
      </c>
      <c r="D527" s="17" t="s">
        <v>583</v>
      </c>
      <c r="E527" s="18" t="s">
        <v>568</v>
      </c>
      <c r="F527" s="52">
        <f t="shared" si="22"/>
        <v>3711759</v>
      </c>
      <c r="G527" s="37">
        <v>3390600</v>
      </c>
      <c r="H527" s="37">
        <v>320159</v>
      </c>
      <c r="I527" s="37">
        <v>0</v>
      </c>
      <c r="J527" s="37">
        <v>1000</v>
      </c>
      <c r="K527" s="37"/>
      <c r="L527" s="70">
        <v>20050914</v>
      </c>
      <c r="N527" s="72"/>
      <c r="O527" s="72"/>
    </row>
    <row r="528" spans="1:15" ht="15">
      <c r="A528" s="7">
        <v>498</v>
      </c>
      <c r="B528" s="17" t="s">
        <v>657</v>
      </c>
      <c r="C528" s="18" t="s">
        <v>658</v>
      </c>
      <c r="D528" s="17" t="s">
        <v>583</v>
      </c>
      <c r="E528" s="18" t="s">
        <v>659</v>
      </c>
      <c r="F528" s="52">
        <f t="shared" si="22"/>
        <v>2066695</v>
      </c>
      <c r="G528" s="37">
        <v>1295005</v>
      </c>
      <c r="H528" s="37">
        <v>517530</v>
      </c>
      <c r="I528" s="37">
        <v>34082</v>
      </c>
      <c r="J528" s="37">
        <v>220078</v>
      </c>
      <c r="K528" s="37"/>
      <c r="L528" s="70">
        <v>20050907</v>
      </c>
      <c r="N528" s="72"/>
      <c r="O528" s="72"/>
    </row>
    <row r="529" spans="1:15" ht="15">
      <c r="A529" s="7">
        <v>499</v>
      </c>
      <c r="B529" s="17" t="s">
        <v>660</v>
      </c>
      <c r="C529" s="18" t="s">
        <v>661</v>
      </c>
      <c r="D529" s="17" t="s">
        <v>583</v>
      </c>
      <c r="E529" s="18" t="s">
        <v>662</v>
      </c>
      <c r="F529" s="52">
        <f t="shared" si="22"/>
        <v>2318132</v>
      </c>
      <c r="G529" s="37">
        <v>2018200</v>
      </c>
      <c r="H529" s="37">
        <v>252382</v>
      </c>
      <c r="I529" s="37">
        <v>0</v>
      </c>
      <c r="J529" s="37">
        <v>47550</v>
      </c>
      <c r="K529" s="37"/>
      <c r="L529" s="70">
        <v>20051007</v>
      </c>
      <c r="N529" s="72"/>
      <c r="O529" s="72"/>
    </row>
    <row r="530" spans="1:15" ht="15">
      <c r="A530" s="7">
        <v>500</v>
      </c>
      <c r="B530" s="17" t="s">
        <v>664</v>
      </c>
      <c r="C530" s="18" t="s">
        <v>665</v>
      </c>
      <c r="D530" s="17" t="s">
        <v>663</v>
      </c>
      <c r="E530" s="18" t="s">
        <v>666</v>
      </c>
      <c r="F530" s="52">
        <f t="shared" si="22"/>
        <v>0</v>
      </c>
      <c r="G530" s="37">
        <v>0</v>
      </c>
      <c r="H530" s="37">
        <v>0</v>
      </c>
      <c r="I530" s="37">
        <v>0</v>
      </c>
      <c r="J530" s="37">
        <v>0</v>
      </c>
      <c r="K530" s="37"/>
      <c r="L530" s="70">
        <v>20050914</v>
      </c>
      <c r="N530" s="72"/>
      <c r="O530" s="72"/>
    </row>
    <row r="531" spans="1:15" ht="15">
      <c r="A531" s="7">
        <v>501</v>
      </c>
      <c r="B531" s="17" t="s">
        <v>667</v>
      </c>
      <c r="C531" s="18" t="s">
        <v>668</v>
      </c>
      <c r="D531" s="17" t="s">
        <v>663</v>
      </c>
      <c r="E531" s="18" t="s">
        <v>669</v>
      </c>
      <c r="F531" s="52">
        <f t="shared" si="22"/>
        <v>1698395</v>
      </c>
      <c r="G531" s="37">
        <v>1333800</v>
      </c>
      <c r="H531" s="37">
        <v>332695</v>
      </c>
      <c r="I531" s="37">
        <v>0</v>
      </c>
      <c r="J531" s="37">
        <v>31900</v>
      </c>
      <c r="K531" s="37"/>
      <c r="L531" s="70">
        <v>20050907</v>
      </c>
      <c r="N531" s="72"/>
      <c r="O531" s="72"/>
    </row>
    <row r="532" spans="1:15" ht="15">
      <c r="A532" s="7">
        <v>502</v>
      </c>
      <c r="B532" s="17" t="s">
        <v>670</v>
      </c>
      <c r="C532" s="18" t="s">
        <v>671</v>
      </c>
      <c r="D532" s="17" t="s">
        <v>663</v>
      </c>
      <c r="E532" s="18" t="s">
        <v>672</v>
      </c>
      <c r="F532" s="52">
        <f t="shared" si="22"/>
        <v>84500</v>
      </c>
      <c r="G532" s="37">
        <v>0</v>
      </c>
      <c r="H532" s="37">
        <v>84500</v>
      </c>
      <c r="I532" s="37">
        <v>0</v>
      </c>
      <c r="J532" s="37">
        <v>0</v>
      </c>
      <c r="K532" s="37"/>
      <c r="L532" s="70">
        <v>20050907</v>
      </c>
      <c r="N532" s="72"/>
      <c r="O532" s="72"/>
    </row>
    <row r="533" spans="1:15" ht="15">
      <c r="A533" s="7">
        <v>503</v>
      </c>
      <c r="B533" s="17" t="s">
        <v>673</v>
      </c>
      <c r="C533" s="18" t="s">
        <v>674</v>
      </c>
      <c r="D533" s="17" t="s">
        <v>663</v>
      </c>
      <c r="E533" s="18" t="s">
        <v>675</v>
      </c>
      <c r="F533" s="52">
        <f t="shared" si="22"/>
        <v>1777129</v>
      </c>
      <c r="G533" s="37">
        <v>857800</v>
      </c>
      <c r="H533" s="37">
        <v>135772</v>
      </c>
      <c r="I533" s="37">
        <v>690000</v>
      </c>
      <c r="J533" s="37">
        <v>93557</v>
      </c>
      <c r="K533" s="37"/>
      <c r="L533" s="70">
        <v>20051007</v>
      </c>
      <c r="N533" s="72"/>
      <c r="O533" s="72"/>
    </row>
    <row r="534" spans="1:15" ht="15">
      <c r="A534" s="7">
        <v>504</v>
      </c>
      <c r="B534" s="17" t="s">
        <v>676</v>
      </c>
      <c r="C534" s="18" t="s">
        <v>677</v>
      </c>
      <c r="D534" s="17" t="s">
        <v>663</v>
      </c>
      <c r="E534" s="18" t="s">
        <v>678</v>
      </c>
      <c r="F534" s="52">
        <f t="shared" si="22"/>
        <v>786629</v>
      </c>
      <c r="G534" s="37">
        <v>1</v>
      </c>
      <c r="H534" s="37">
        <v>229327</v>
      </c>
      <c r="I534" s="37">
        <v>506700</v>
      </c>
      <c r="J534" s="37">
        <v>50601</v>
      </c>
      <c r="K534" s="37"/>
      <c r="L534" s="70">
        <v>20050914</v>
      </c>
      <c r="N534" s="72"/>
      <c r="O534" s="72"/>
    </row>
    <row r="535" spans="1:15" ht="15">
      <c r="A535" s="7">
        <v>505</v>
      </c>
      <c r="B535" s="17" t="s">
        <v>679</v>
      </c>
      <c r="C535" s="18" t="s">
        <v>680</v>
      </c>
      <c r="D535" s="17" t="s">
        <v>663</v>
      </c>
      <c r="E535" s="18" t="s">
        <v>681</v>
      </c>
      <c r="F535" s="52">
        <f t="shared" si="22"/>
        <v>310510</v>
      </c>
      <c r="G535" s="37">
        <v>1501</v>
      </c>
      <c r="H535" s="37">
        <v>225328</v>
      </c>
      <c r="I535" s="37">
        <v>0</v>
      </c>
      <c r="J535" s="37">
        <v>83681</v>
      </c>
      <c r="K535" s="37"/>
      <c r="L535" s="70">
        <v>20050907</v>
      </c>
      <c r="N535" s="72"/>
      <c r="O535" s="72"/>
    </row>
    <row r="536" spans="1:15" ht="15">
      <c r="A536" s="7">
        <v>506</v>
      </c>
      <c r="B536" s="17" t="s">
        <v>682</v>
      </c>
      <c r="C536" s="18" t="s">
        <v>683</v>
      </c>
      <c r="D536" s="17" t="s">
        <v>663</v>
      </c>
      <c r="E536" s="18" t="s">
        <v>684</v>
      </c>
      <c r="F536" s="52">
        <f t="shared" si="22"/>
        <v>1602712</v>
      </c>
      <c r="G536" s="37">
        <v>602460</v>
      </c>
      <c r="H536" s="37">
        <v>108852</v>
      </c>
      <c r="I536" s="37">
        <v>814500</v>
      </c>
      <c r="J536" s="37">
        <v>76900</v>
      </c>
      <c r="K536" s="37"/>
      <c r="L536" s="70">
        <v>20050907</v>
      </c>
      <c r="N536" s="72"/>
      <c r="O536" s="72"/>
    </row>
    <row r="537" spans="1:15" ht="15">
      <c r="A537" s="7">
        <v>507</v>
      </c>
      <c r="B537" s="17" t="s">
        <v>685</v>
      </c>
      <c r="C537" s="18" t="s">
        <v>686</v>
      </c>
      <c r="D537" s="17" t="s">
        <v>663</v>
      </c>
      <c r="E537" s="18" t="s">
        <v>687</v>
      </c>
      <c r="F537" s="52">
        <f t="shared" si="22"/>
        <v>44702</v>
      </c>
      <c r="G537" s="37">
        <v>0</v>
      </c>
      <c r="H537" s="37">
        <v>38302</v>
      </c>
      <c r="I537" s="37">
        <v>0</v>
      </c>
      <c r="J537" s="37">
        <v>6400</v>
      </c>
      <c r="K537" s="37"/>
      <c r="L537" s="70">
        <v>20051007</v>
      </c>
      <c r="N537" s="72"/>
      <c r="O537" s="72"/>
    </row>
    <row r="538" spans="1:15" ht="15">
      <c r="A538" s="7">
        <v>508</v>
      </c>
      <c r="B538" s="17" t="s">
        <v>688</v>
      </c>
      <c r="C538" s="18" t="s">
        <v>689</v>
      </c>
      <c r="D538" s="17" t="s">
        <v>663</v>
      </c>
      <c r="E538" s="18" t="s">
        <v>690</v>
      </c>
      <c r="F538" s="52">
        <f t="shared" si="22"/>
        <v>622814</v>
      </c>
      <c r="G538" s="37">
        <v>511814</v>
      </c>
      <c r="H538" s="37">
        <v>105450</v>
      </c>
      <c r="I538" s="37">
        <v>3500</v>
      </c>
      <c r="J538" s="37">
        <v>2050</v>
      </c>
      <c r="K538" s="37"/>
      <c r="L538" s="70">
        <v>20050907</v>
      </c>
      <c r="N538" s="72"/>
      <c r="O538" s="72"/>
    </row>
    <row r="539" spans="1:15" ht="15">
      <c r="A539" s="7">
        <v>509</v>
      </c>
      <c r="B539" s="17" t="s">
        <v>691</v>
      </c>
      <c r="C539" s="18" t="s">
        <v>692</v>
      </c>
      <c r="D539" s="17" t="s">
        <v>663</v>
      </c>
      <c r="E539" s="18" t="s">
        <v>693</v>
      </c>
      <c r="F539" s="52">
        <f t="shared" si="22"/>
        <v>561494</v>
      </c>
      <c r="G539" s="37">
        <v>0</v>
      </c>
      <c r="H539" s="37">
        <v>473194</v>
      </c>
      <c r="I539" s="37">
        <v>70900</v>
      </c>
      <c r="J539" s="37">
        <v>17400</v>
      </c>
      <c r="K539" s="37"/>
      <c r="L539" s="70">
        <v>20050907</v>
      </c>
      <c r="N539" s="72"/>
      <c r="O539" s="72"/>
    </row>
    <row r="540" spans="1:15" ht="15">
      <c r="A540" s="7">
        <v>510</v>
      </c>
      <c r="B540" s="17" t="s">
        <v>694</v>
      </c>
      <c r="C540" s="18" t="s">
        <v>695</v>
      </c>
      <c r="D540" s="17" t="s">
        <v>663</v>
      </c>
      <c r="E540" s="18" t="s">
        <v>696</v>
      </c>
      <c r="F540" s="52">
        <f t="shared" si="22"/>
        <v>3373177</v>
      </c>
      <c r="G540" s="37">
        <v>3114750</v>
      </c>
      <c r="H540" s="37">
        <v>166136</v>
      </c>
      <c r="I540" s="37">
        <v>42466</v>
      </c>
      <c r="J540" s="37">
        <v>49825</v>
      </c>
      <c r="K540" s="37"/>
      <c r="L540" s="70">
        <v>20051007</v>
      </c>
      <c r="N540" s="72"/>
      <c r="O540" s="72"/>
    </row>
    <row r="541" spans="1:15" ht="15">
      <c r="A541" s="7">
        <v>511</v>
      </c>
      <c r="B541" s="17" t="s">
        <v>697</v>
      </c>
      <c r="C541" s="18" t="s">
        <v>698</v>
      </c>
      <c r="D541" s="17" t="s">
        <v>663</v>
      </c>
      <c r="E541" s="18" t="s">
        <v>699</v>
      </c>
      <c r="F541" s="52">
        <f t="shared" si="22"/>
        <v>1251804</v>
      </c>
      <c r="G541" s="37">
        <v>0</v>
      </c>
      <c r="H541" s="37">
        <v>443159</v>
      </c>
      <c r="I541" s="37">
        <v>489795</v>
      </c>
      <c r="J541" s="37">
        <v>318850</v>
      </c>
      <c r="K541" s="37"/>
      <c r="L541" s="70">
        <v>20051007</v>
      </c>
      <c r="N541" s="72"/>
      <c r="O541" s="72"/>
    </row>
    <row r="542" spans="1:15" ht="15">
      <c r="A542" s="7">
        <v>512</v>
      </c>
      <c r="B542" s="17" t="s">
        <v>700</v>
      </c>
      <c r="C542" s="18" t="s">
        <v>701</v>
      </c>
      <c r="D542" s="17" t="s">
        <v>663</v>
      </c>
      <c r="E542" s="18" t="s">
        <v>702</v>
      </c>
      <c r="F542" s="71" t="s">
        <v>623</v>
      </c>
      <c r="G542" s="71" t="s">
        <v>623</v>
      </c>
      <c r="H542" s="71" t="s">
        <v>623</v>
      </c>
      <c r="I542" s="71" t="s">
        <v>623</v>
      </c>
      <c r="J542" s="71" t="s">
        <v>623</v>
      </c>
      <c r="K542" s="49"/>
      <c r="L542" s="71" t="s">
        <v>623</v>
      </c>
      <c r="N542" s="72"/>
      <c r="O542" s="72"/>
    </row>
    <row r="543" spans="1:15" ht="15">
      <c r="A543" s="7">
        <v>513</v>
      </c>
      <c r="B543" s="17" t="s">
        <v>703</v>
      </c>
      <c r="C543" s="18" t="s">
        <v>704</v>
      </c>
      <c r="D543" s="17" t="s">
        <v>663</v>
      </c>
      <c r="E543" s="18" t="s">
        <v>705</v>
      </c>
      <c r="F543" s="52">
        <f aca="true" t="shared" si="23" ref="F543:F551">G543+H543+I543+J543</f>
        <v>154245</v>
      </c>
      <c r="G543" s="37">
        <v>72600</v>
      </c>
      <c r="H543" s="37">
        <v>71100</v>
      </c>
      <c r="I543" s="37">
        <v>0</v>
      </c>
      <c r="J543" s="37">
        <v>10545</v>
      </c>
      <c r="K543" s="37"/>
      <c r="L543" s="70">
        <v>20051007</v>
      </c>
      <c r="N543" s="72"/>
      <c r="O543" s="72"/>
    </row>
    <row r="544" spans="1:15" ht="15">
      <c r="A544" s="7">
        <v>514</v>
      </c>
      <c r="B544" s="17" t="s">
        <v>706</v>
      </c>
      <c r="C544" s="18" t="s">
        <v>707</v>
      </c>
      <c r="D544" s="17" t="s">
        <v>663</v>
      </c>
      <c r="E544" s="18" t="s">
        <v>708</v>
      </c>
      <c r="F544" s="52">
        <f t="shared" si="23"/>
        <v>8844847</v>
      </c>
      <c r="G544" s="37">
        <v>0</v>
      </c>
      <c r="H544" s="37">
        <v>211894</v>
      </c>
      <c r="I544" s="37">
        <v>2900000</v>
      </c>
      <c r="J544" s="37">
        <v>5732953</v>
      </c>
      <c r="K544" s="37"/>
      <c r="L544" s="70">
        <v>20050914</v>
      </c>
      <c r="N544" s="72"/>
      <c r="O544" s="72"/>
    </row>
    <row r="545" spans="1:15" ht="15">
      <c r="A545" s="7">
        <v>515</v>
      </c>
      <c r="B545" s="17" t="s">
        <v>709</v>
      </c>
      <c r="C545" s="18" t="s">
        <v>710</v>
      </c>
      <c r="D545" s="17" t="s">
        <v>663</v>
      </c>
      <c r="E545" s="18" t="s">
        <v>711</v>
      </c>
      <c r="F545" s="52">
        <f t="shared" si="23"/>
        <v>599850</v>
      </c>
      <c r="G545" s="37">
        <v>480000</v>
      </c>
      <c r="H545" s="37">
        <v>119850</v>
      </c>
      <c r="I545" s="37">
        <v>0</v>
      </c>
      <c r="J545" s="37">
        <v>0</v>
      </c>
      <c r="K545" s="37"/>
      <c r="L545" s="70">
        <v>20050914</v>
      </c>
      <c r="N545" s="72"/>
      <c r="O545" s="72"/>
    </row>
    <row r="546" spans="1:15" s="5" customFormat="1" ht="15">
      <c r="A546" s="7">
        <v>516</v>
      </c>
      <c r="B546" s="17" t="s">
        <v>712</v>
      </c>
      <c r="C546" s="18" t="s">
        <v>713</v>
      </c>
      <c r="D546" s="17" t="s">
        <v>663</v>
      </c>
      <c r="E546" s="18" t="s">
        <v>714</v>
      </c>
      <c r="F546" s="52">
        <f t="shared" si="23"/>
        <v>227906</v>
      </c>
      <c r="G546" s="37">
        <v>184600</v>
      </c>
      <c r="H546" s="37">
        <v>37984</v>
      </c>
      <c r="I546" s="37">
        <v>0</v>
      </c>
      <c r="J546" s="37">
        <v>5322</v>
      </c>
      <c r="K546" s="37"/>
      <c r="L546" s="70">
        <v>20051007</v>
      </c>
      <c r="N546" s="72"/>
      <c r="O546" s="72"/>
    </row>
    <row r="547" spans="1:15" ht="15">
      <c r="A547" s="7">
        <v>517</v>
      </c>
      <c r="B547" s="17" t="s">
        <v>715</v>
      </c>
      <c r="C547" s="18" t="s">
        <v>716</v>
      </c>
      <c r="D547" s="17" t="s">
        <v>663</v>
      </c>
      <c r="E547" s="18" t="s">
        <v>717</v>
      </c>
      <c r="F547" s="52">
        <f t="shared" si="23"/>
        <v>3619860</v>
      </c>
      <c r="G547" s="37">
        <v>1278239</v>
      </c>
      <c r="H547" s="37">
        <v>695925</v>
      </c>
      <c r="I547" s="37">
        <v>26000</v>
      </c>
      <c r="J547" s="37">
        <v>1619696</v>
      </c>
      <c r="K547" s="37"/>
      <c r="L547" s="70">
        <v>20050907</v>
      </c>
      <c r="N547" s="72"/>
      <c r="O547" s="72"/>
    </row>
    <row r="548" spans="1:15" ht="15">
      <c r="A548" s="7">
        <v>518</v>
      </c>
      <c r="B548" s="17" t="s">
        <v>718</v>
      </c>
      <c r="C548" s="18" t="s">
        <v>719</v>
      </c>
      <c r="D548" s="17" t="s">
        <v>663</v>
      </c>
      <c r="E548" s="18" t="s">
        <v>720</v>
      </c>
      <c r="F548" s="52">
        <f t="shared" si="23"/>
        <v>149368</v>
      </c>
      <c r="G548" s="37">
        <v>0</v>
      </c>
      <c r="H548" s="37">
        <v>109138</v>
      </c>
      <c r="I548" s="37">
        <v>0</v>
      </c>
      <c r="J548" s="37">
        <v>40230</v>
      </c>
      <c r="K548" s="37"/>
      <c r="L548" s="70">
        <v>20050907</v>
      </c>
      <c r="N548" s="72"/>
      <c r="O548" s="72"/>
    </row>
    <row r="549" spans="1:15" ht="15">
      <c r="A549" s="7">
        <v>519</v>
      </c>
      <c r="B549" s="17" t="s">
        <v>721</v>
      </c>
      <c r="C549" s="18" t="s">
        <v>722</v>
      </c>
      <c r="D549" s="17" t="s">
        <v>663</v>
      </c>
      <c r="E549" s="18" t="s">
        <v>723</v>
      </c>
      <c r="F549" s="52">
        <f t="shared" si="23"/>
        <v>879815</v>
      </c>
      <c r="G549" s="37">
        <v>536400</v>
      </c>
      <c r="H549" s="37">
        <v>240569</v>
      </c>
      <c r="I549" s="37">
        <v>15500</v>
      </c>
      <c r="J549" s="37">
        <v>87346</v>
      </c>
      <c r="K549" s="37"/>
      <c r="L549" s="70">
        <v>20050907</v>
      </c>
      <c r="N549" s="72"/>
      <c r="O549" s="72"/>
    </row>
    <row r="550" spans="1:15" ht="15">
      <c r="A550" s="7">
        <v>520</v>
      </c>
      <c r="B550" s="17" t="s">
        <v>724</v>
      </c>
      <c r="C550" s="18" t="s">
        <v>725</v>
      </c>
      <c r="D550" s="17" t="s">
        <v>663</v>
      </c>
      <c r="E550" s="18" t="s">
        <v>726</v>
      </c>
      <c r="F550" s="52">
        <f t="shared" si="23"/>
        <v>57245</v>
      </c>
      <c r="G550" s="37">
        <v>0</v>
      </c>
      <c r="H550" s="37">
        <v>36250</v>
      </c>
      <c r="I550" s="37">
        <v>0</v>
      </c>
      <c r="J550" s="37">
        <v>20995</v>
      </c>
      <c r="K550" s="37"/>
      <c r="L550" s="70">
        <v>20050907</v>
      </c>
      <c r="N550" s="72"/>
      <c r="O550" s="72"/>
    </row>
    <row r="551" spans="1:15" ht="15">
      <c r="A551" s="7">
        <v>521</v>
      </c>
      <c r="B551" s="17" t="s">
        <v>727</v>
      </c>
      <c r="C551" s="18" t="s">
        <v>728</v>
      </c>
      <c r="D551" s="17" t="s">
        <v>663</v>
      </c>
      <c r="E551" s="18" t="s">
        <v>738</v>
      </c>
      <c r="F551" s="52">
        <f t="shared" si="23"/>
        <v>2321126</v>
      </c>
      <c r="G551" s="37">
        <v>867101</v>
      </c>
      <c r="H551" s="37">
        <v>1014723</v>
      </c>
      <c r="I551" s="37">
        <v>69500</v>
      </c>
      <c r="J551" s="37">
        <v>369802</v>
      </c>
      <c r="K551" s="37"/>
      <c r="L551" s="70">
        <v>20051007</v>
      </c>
      <c r="N551" s="72"/>
      <c r="O551" s="72"/>
    </row>
    <row r="552" spans="1:15" ht="15">
      <c r="A552" s="7">
        <v>522</v>
      </c>
      <c r="B552" s="17" t="s">
        <v>739</v>
      </c>
      <c r="C552" s="18" t="s">
        <v>740</v>
      </c>
      <c r="D552" s="17" t="s">
        <v>663</v>
      </c>
      <c r="E552" s="18" t="s">
        <v>741</v>
      </c>
      <c r="F552" s="71" t="s">
        <v>623</v>
      </c>
      <c r="G552" s="71" t="s">
        <v>623</v>
      </c>
      <c r="H552" s="71" t="s">
        <v>623</v>
      </c>
      <c r="I552" s="71" t="s">
        <v>623</v>
      </c>
      <c r="J552" s="71" t="s">
        <v>623</v>
      </c>
      <c r="K552" s="49"/>
      <c r="L552" s="71" t="s">
        <v>623</v>
      </c>
      <c r="N552" s="72"/>
      <c r="O552" s="72"/>
    </row>
    <row r="553" spans="1:15" ht="15">
      <c r="A553" s="7">
        <v>523</v>
      </c>
      <c r="B553" s="17" t="s">
        <v>742</v>
      </c>
      <c r="C553" s="18" t="s">
        <v>743</v>
      </c>
      <c r="D553" s="17" t="s">
        <v>663</v>
      </c>
      <c r="E553" s="18" t="s">
        <v>744</v>
      </c>
      <c r="F553" s="52">
        <f aca="true" t="shared" si="24" ref="F553:F582">G553+H553+I553+J553</f>
        <v>806723</v>
      </c>
      <c r="G553" s="37">
        <v>502800</v>
      </c>
      <c r="H553" s="37">
        <v>162282</v>
      </c>
      <c r="I553" s="37">
        <v>89794</v>
      </c>
      <c r="J553" s="37">
        <v>51847</v>
      </c>
      <c r="K553" s="37"/>
      <c r="L553" s="70">
        <v>20050907</v>
      </c>
      <c r="N553" s="72"/>
      <c r="O553" s="72"/>
    </row>
    <row r="554" spans="1:15" ht="15">
      <c r="A554" s="7">
        <v>524</v>
      </c>
      <c r="B554" s="17" t="s">
        <v>747</v>
      </c>
      <c r="C554" s="18" t="s">
        <v>745</v>
      </c>
      <c r="D554" s="17" t="s">
        <v>746</v>
      </c>
      <c r="E554" s="18" t="s">
        <v>748</v>
      </c>
      <c r="F554" s="52">
        <f t="shared" si="24"/>
        <v>2442844</v>
      </c>
      <c r="G554" s="37">
        <v>492650</v>
      </c>
      <c r="H554" s="37">
        <v>1633094</v>
      </c>
      <c r="I554" s="37">
        <v>0</v>
      </c>
      <c r="J554" s="37">
        <v>317100</v>
      </c>
      <c r="K554" s="37"/>
      <c r="L554" s="70">
        <v>20051007</v>
      </c>
      <c r="N554" s="72"/>
      <c r="O554" s="72"/>
    </row>
    <row r="555" spans="1:15" ht="15">
      <c r="A555" s="7">
        <v>525</v>
      </c>
      <c r="B555" s="17" t="s">
        <v>750</v>
      </c>
      <c r="C555" s="18" t="s">
        <v>749</v>
      </c>
      <c r="D555" s="17" t="s">
        <v>746</v>
      </c>
      <c r="E555" s="18" t="s">
        <v>751</v>
      </c>
      <c r="F555" s="52">
        <f t="shared" si="24"/>
        <v>1551728</v>
      </c>
      <c r="G555" s="37">
        <v>277300</v>
      </c>
      <c r="H555" s="37">
        <v>954276</v>
      </c>
      <c r="I555" s="37">
        <v>0</v>
      </c>
      <c r="J555" s="37">
        <v>320152</v>
      </c>
      <c r="K555" s="37"/>
      <c r="L555" s="70">
        <v>20050914</v>
      </c>
      <c r="N555" s="72"/>
      <c r="O555" s="72"/>
    </row>
    <row r="556" spans="1:15" ht="15">
      <c r="A556" s="7">
        <v>526</v>
      </c>
      <c r="B556" s="17" t="s">
        <v>753</v>
      </c>
      <c r="C556" s="18" t="s">
        <v>752</v>
      </c>
      <c r="D556" s="17" t="s">
        <v>746</v>
      </c>
      <c r="E556" s="18" t="s">
        <v>754</v>
      </c>
      <c r="F556" s="52">
        <f t="shared" si="24"/>
        <v>3682448</v>
      </c>
      <c r="G556" s="37">
        <v>35080</v>
      </c>
      <c r="H556" s="37">
        <v>2205452</v>
      </c>
      <c r="I556" s="37">
        <v>100</v>
      </c>
      <c r="J556" s="37">
        <v>1441816</v>
      </c>
      <c r="K556" s="37"/>
      <c r="L556" s="70">
        <v>20050907</v>
      </c>
      <c r="N556" s="72"/>
      <c r="O556" s="72"/>
    </row>
    <row r="557" spans="1:15" ht="15">
      <c r="A557" s="7">
        <v>527</v>
      </c>
      <c r="B557" s="17" t="s">
        <v>756</v>
      </c>
      <c r="C557" s="18" t="s">
        <v>755</v>
      </c>
      <c r="D557" s="17" t="s">
        <v>746</v>
      </c>
      <c r="E557" s="18" t="s">
        <v>757</v>
      </c>
      <c r="F557" s="52">
        <f t="shared" si="24"/>
        <v>9080957</v>
      </c>
      <c r="G557" s="37">
        <v>4937780</v>
      </c>
      <c r="H557" s="37">
        <v>1274776</v>
      </c>
      <c r="I557" s="37">
        <v>3800</v>
      </c>
      <c r="J557" s="37">
        <v>2864601</v>
      </c>
      <c r="K557" s="37"/>
      <c r="L557" s="70">
        <v>20050914</v>
      </c>
      <c r="N557" s="72"/>
      <c r="O557" s="72"/>
    </row>
    <row r="558" spans="1:15" ht="15">
      <c r="A558" s="7">
        <v>528</v>
      </c>
      <c r="B558" s="17" t="s">
        <v>759</v>
      </c>
      <c r="C558" s="18" t="s">
        <v>758</v>
      </c>
      <c r="D558" s="17" t="s">
        <v>746</v>
      </c>
      <c r="E558" s="18" t="s">
        <v>760</v>
      </c>
      <c r="F558" s="52">
        <f t="shared" si="24"/>
        <v>757874</v>
      </c>
      <c r="G558" s="37">
        <v>296180</v>
      </c>
      <c r="H558" s="37">
        <v>413549</v>
      </c>
      <c r="I558" s="37">
        <v>8000</v>
      </c>
      <c r="J558" s="37">
        <v>40145</v>
      </c>
      <c r="K558" s="37"/>
      <c r="L558" s="70">
        <v>20050907</v>
      </c>
      <c r="N558" s="72"/>
      <c r="O558" s="72"/>
    </row>
    <row r="559" spans="1:15" ht="15">
      <c r="A559" s="7">
        <v>529</v>
      </c>
      <c r="B559" s="17" t="s">
        <v>762</v>
      </c>
      <c r="C559" s="18" t="s">
        <v>761</v>
      </c>
      <c r="D559" s="17" t="s">
        <v>746</v>
      </c>
      <c r="E559" s="18" t="s">
        <v>763</v>
      </c>
      <c r="F559" s="52">
        <f t="shared" si="24"/>
        <v>675619</v>
      </c>
      <c r="G559" s="37">
        <v>176100</v>
      </c>
      <c r="H559" s="37">
        <v>497524</v>
      </c>
      <c r="I559" s="37">
        <v>0</v>
      </c>
      <c r="J559" s="37">
        <v>1995</v>
      </c>
      <c r="K559" s="37"/>
      <c r="L559" s="70">
        <v>20050907</v>
      </c>
      <c r="N559" s="72"/>
      <c r="O559" s="72"/>
    </row>
    <row r="560" spans="1:15" ht="15">
      <c r="A560" s="7">
        <v>530</v>
      </c>
      <c r="B560" s="17" t="s">
        <v>765</v>
      </c>
      <c r="C560" s="18" t="s">
        <v>764</v>
      </c>
      <c r="D560" s="17" t="s">
        <v>746</v>
      </c>
      <c r="E560" s="18" t="s">
        <v>766</v>
      </c>
      <c r="F560" s="52">
        <f t="shared" si="24"/>
        <v>1068745</v>
      </c>
      <c r="G560" s="37">
        <v>200</v>
      </c>
      <c r="H560" s="37">
        <v>213543</v>
      </c>
      <c r="I560" s="37">
        <v>24000</v>
      </c>
      <c r="J560" s="37">
        <v>831002</v>
      </c>
      <c r="K560" s="37"/>
      <c r="L560" s="70">
        <v>20050914</v>
      </c>
      <c r="N560" s="72"/>
      <c r="O560" s="72"/>
    </row>
    <row r="561" spans="1:15" ht="15">
      <c r="A561" s="7">
        <v>531</v>
      </c>
      <c r="B561" s="17" t="s">
        <v>768</v>
      </c>
      <c r="C561" s="18" t="s">
        <v>767</v>
      </c>
      <c r="D561" s="17" t="s">
        <v>746</v>
      </c>
      <c r="E561" s="18" t="s">
        <v>769</v>
      </c>
      <c r="F561" s="52">
        <f t="shared" si="24"/>
        <v>820570</v>
      </c>
      <c r="G561" s="37">
        <v>286000</v>
      </c>
      <c r="H561" s="37">
        <v>305025</v>
      </c>
      <c r="I561" s="37">
        <v>0</v>
      </c>
      <c r="J561" s="37">
        <v>229545</v>
      </c>
      <c r="K561" s="37"/>
      <c r="L561" s="70">
        <v>20051007</v>
      </c>
      <c r="N561" s="72"/>
      <c r="O561" s="72"/>
    </row>
    <row r="562" spans="1:15" ht="15">
      <c r="A562" s="7">
        <v>532</v>
      </c>
      <c r="B562" s="17" t="s">
        <v>771</v>
      </c>
      <c r="C562" s="18" t="s">
        <v>770</v>
      </c>
      <c r="D562" s="17" t="s">
        <v>746</v>
      </c>
      <c r="E562" s="18" t="s">
        <v>772</v>
      </c>
      <c r="F562" s="52">
        <f t="shared" si="24"/>
        <v>2865277</v>
      </c>
      <c r="G562" s="37">
        <v>619804</v>
      </c>
      <c r="H562" s="37">
        <v>686014</v>
      </c>
      <c r="I562" s="37">
        <v>69001</v>
      </c>
      <c r="J562" s="37">
        <v>1490458</v>
      </c>
      <c r="K562" s="37"/>
      <c r="L562" s="70">
        <v>20050907</v>
      </c>
      <c r="N562" s="72"/>
      <c r="O562" s="72"/>
    </row>
    <row r="563" spans="1:15" ht="15">
      <c r="A563" s="7">
        <v>533</v>
      </c>
      <c r="B563" s="17" t="s">
        <v>774</v>
      </c>
      <c r="C563" s="18" t="s">
        <v>773</v>
      </c>
      <c r="D563" s="17" t="s">
        <v>746</v>
      </c>
      <c r="E563" s="18" t="s">
        <v>775</v>
      </c>
      <c r="F563" s="52">
        <f t="shared" si="24"/>
        <v>2184070</v>
      </c>
      <c r="G563" s="37">
        <v>1112110</v>
      </c>
      <c r="H563" s="37">
        <v>1047260</v>
      </c>
      <c r="I563" s="37">
        <v>0</v>
      </c>
      <c r="J563" s="37">
        <v>24700</v>
      </c>
      <c r="K563" s="37"/>
      <c r="L563" s="70">
        <v>20051007</v>
      </c>
      <c r="N563" s="72"/>
      <c r="O563" s="72"/>
    </row>
    <row r="564" spans="1:15" ht="15">
      <c r="A564" s="7">
        <v>534</v>
      </c>
      <c r="B564" s="17" t="s">
        <v>777</v>
      </c>
      <c r="C564" s="18" t="s">
        <v>776</v>
      </c>
      <c r="D564" s="17" t="s">
        <v>746</v>
      </c>
      <c r="E564" s="18" t="s">
        <v>778</v>
      </c>
      <c r="F564" s="52">
        <f t="shared" si="24"/>
        <v>889880</v>
      </c>
      <c r="G564" s="37">
        <v>0</v>
      </c>
      <c r="H564" s="37">
        <v>785526</v>
      </c>
      <c r="I564" s="37">
        <v>0</v>
      </c>
      <c r="J564" s="37">
        <v>104354</v>
      </c>
      <c r="K564" s="37"/>
      <c r="L564" s="70">
        <v>20050914</v>
      </c>
      <c r="N564" s="72"/>
      <c r="O564" s="72"/>
    </row>
    <row r="565" spans="1:15" ht="15">
      <c r="A565" s="7">
        <v>535</v>
      </c>
      <c r="B565" s="17" t="s">
        <v>780</v>
      </c>
      <c r="C565" s="18" t="s">
        <v>779</v>
      </c>
      <c r="D565" s="17" t="s">
        <v>746</v>
      </c>
      <c r="E565" s="18" t="s">
        <v>781</v>
      </c>
      <c r="F565" s="52">
        <f t="shared" si="24"/>
        <v>69590</v>
      </c>
      <c r="G565" s="37">
        <v>0</v>
      </c>
      <c r="H565" s="37">
        <v>66590</v>
      </c>
      <c r="I565" s="37">
        <v>0</v>
      </c>
      <c r="J565" s="37">
        <v>3000</v>
      </c>
      <c r="K565" s="37"/>
      <c r="L565" s="70">
        <v>20050808</v>
      </c>
      <c r="N565" s="72"/>
      <c r="O565" s="72"/>
    </row>
    <row r="566" spans="1:15" ht="15">
      <c r="A566" s="7">
        <v>536</v>
      </c>
      <c r="B566" s="17" t="s">
        <v>783</v>
      </c>
      <c r="C566" s="18" t="s">
        <v>782</v>
      </c>
      <c r="D566" s="17" t="s">
        <v>746</v>
      </c>
      <c r="E566" s="18" t="s">
        <v>784</v>
      </c>
      <c r="F566" s="52">
        <f t="shared" si="24"/>
        <v>8339124</v>
      </c>
      <c r="G566" s="37">
        <v>1349989</v>
      </c>
      <c r="H566" s="37">
        <v>2089135</v>
      </c>
      <c r="I566" s="37">
        <v>4900000</v>
      </c>
      <c r="J566" s="37">
        <v>0</v>
      </c>
      <c r="K566" s="37"/>
      <c r="L566" s="70">
        <v>20051007</v>
      </c>
      <c r="N566" s="72"/>
      <c r="O566" s="72"/>
    </row>
    <row r="567" spans="1:15" ht="15">
      <c r="A567" s="7">
        <v>537</v>
      </c>
      <c r="B567" s="17" t="s">
        <v>786</v>
      </c>
      <c r="C567" s="18" t="s">
        <v>785</v>
      </c>
      <c r="D567" s="17" t="s">
        <v>746</v>
      </c>
      <c r="E567" s="18" t="s">
        <v>787</v>
      </c>
      <c r="F567" s="52">
        <f t="shared" si="24"/>
        <v>458463</v>
      </c>
      <c r="G567" s="37">
        <v>0</v>
      </c>
      <c r="H567" s="37">
        <v>390613</v>
      </c>
      <c r="I567" s="37">
        <v>0</v>
      </c>
      <c r="J567" s="37">
        <v>67850</v>
      </c>
      <c r="K567" s="37"/>
      <c r="L567" s="70">
        <v>20050914</v>
      </c>
      <c r="N567" s="72"/>
      <c r="O567" s="72"/>
    </row>
    <row r="568" spans="1:15" ht="15">
      <c r="A568" s="7">
        <v>538</v>
      </c>
      <c r="B568" s="17" t="s">
        <v>789</v>
      </c>
      <c r="C568" s="18" t="s">
        <v>788</v>
      </c>
      <c r="D568" s="17" t="s">
        <v>746</v>
      </c>
      <c r="E568" s="18" t="s">
        <v>790</v>
      </c>
      <c r="F568" s="52">
        <f t="shared" si="24"/>
        <v>1072381</v>
      </c>
      <c r="G568" s="37">
        <v>111200</v>
      </c>
      <c r="H568" s="37">
        <v>400824</v>
      </c>
      <c r="I568" s="37">
        <v>279500</v>
      </c>
      <c r="J568" s="37">
        <v>280857</v>
      </c>
      <c r="K568" s="37"/>
      <c r="L568" s="70">
        <v>20050914</v>
      </c>
      <c r="N568" s="72"/>
      <c r="O568" s="72"/>
    </row>
    <row r="569" spans="1:15" ht="15">
      <c r="A569" s="7">
        <v>539</v>
      </c>
      <c r="B569" s="17" t="s">
        <v>792</v>
      </c>
      <c r="C569" s="18" t="s">
        <v>791</v>
      </c>
      <c r="D569" s="17" t="s">
        <v>746</v>
      </c>
      <c r="E569" s="18" t="s">
        <v>793</v>
      </c>
      <c r="F569" s="52">
        <f t="shared" si="24"/>
        <v>5143820</v>
      </c>
      <c r="G569" s="37">
        <v>1732200</v>
      </c>
      <c r="H569" s="37">
        <v>1677620</v>
      </c>
      <c r="I569" s="37">
        <v>0</v>
      </c>
      <c r="J569" s="37">
        <v>1734000</v>
      </c>
      <c r="K569" s="37"/>
      <c r="L569" s="70">
        <v>20050907</v>
      </c>
      <c r="N569" s="72"/>
      <c r="O569" s="72"/>
    </row>
    <row r="570" spans="1:15" s="5" customFormat="1" ht="15">
      <c r="A570" s="7">
        <v>540</v>
      </c>
      <c r="B570" s="17" t="s">
        <v>795</v>
      </c>
      <c r="C570" s="18" t="s">
        <v>794</v>
      </c>
      <c r="D570" s="17" t="s">
        <v>746</v>
      </c>
      <c r="E570" s="18" t="s">
        <v>1254</v>
      </c>
      <c r="F570" s="52">
        <f t="shared" si="24"/>
        <v>1975718</v>
      </c>
      <c r="G570" s="37">
        <v>0</v>
      </c>
      <c r="H570" s="37">
        <v>474587</v>
      </c>
      <c r="I570" s="37">
        <v>0</v>
      </c>
      <c r="J570" s="37">
        <v>1501131</v>
      </c>
      <c r="K570" s="37"/>
      <c r="L570" s="70">
        <v>20050907</v>
      </c>
      <c r="N570" s="72"/>
      <c r="O570" s="72"/>
    </row>
    <row r="571" spans="1:15" ht="15">
      <c r="A571" s="7">
        <v>541</v>
      </c>
      <c r="B571" s="17" t="s">
        <v>797</v>
      </c>
      <c r="C571" s="18" t="s">
        <v>796</v>
      </c>
      <c r="D571" s="17" t="s">
        <v>746</v>
      </c>
      <c r="E571" s="18" t="s">
        <v>798</v>
      </c>
      <c r="F571" s="52">
        <f t="shared" si="24"/>
        <v>3906917</v>
      </c>
      <c r="G571" s="37">
        <v>675200</v>
      </c>
      <c r="H571" s="37">
        <v>2522434</v>
      </c>
      <c r="I571" s="37">
        <v>68500</v>
      </c>
      <c r="J571" s="37">
        <v>640783</v>
      </c>
      <c r="K571" s="37"/>
      <c r="L571" s="70">
        <v>20050907</v>
      </c>
      <c r="N571" s="72"/>
      <c r="O571" s="72"/>
    </row>
    <row r="572" spans="1:15" ht="15">
      <c r="A572" s="7">
        <v>542</v>
      </c>
      <c r="B572" s="17" t="s">
        <v>800</v>
      </c>
      <c r="C572" s="18" t="s">
        <v>799</v>
      </c>
      <c r="D572" s="17" t="s">
        <v>746</v>
      </c>
      <c r="E572" s="18" t="s">
        <v>1723</v>
      </c>
      <c r="F572" s="52">
        <f t="shared" si="24"/>
        <v>93527</v>
      </c>
      <c r="G572" s="37">
        <v>0</v>
      </c>
      <c r="H572" s="37">
        <v>88867</v>
      </c>
      <c r="I572" s="37">
        <v>0</v>
      </c>
      <c r="J572" s="37">
        <v>4660</v>
      </c>
      <c r="K572" s="37"/>
      <c r="L572" s="70">
        <v>20050808</v>
      </c>
      <c r="N572" s="72"/>
      <c r="O572" s="72"/>
    </row>
    <row r="573" spans="1:15" ht="15">
      <c r="A573" s="7">
        <v>543</v>
      </c>
      <c r="B573" s="17" t="s">
        <v>802</v>
      </c>
      <c r="C573" s="18" t="s">
        <v>801</v>
      </c>
      <c r="D573" s="17" t="s">
        <v>746</v>
      </c>
      <c r="E573" s="18" t="s">
        <v>803</v>
      </c>
      <c r="F573" s="52">
        <f t="shared" si="24"/>
        <v>6808696</v>
      </c>
      <c r="G573" s="37">
        <v>1861250</v>
      </c>
      <c r="H573" s="37">
        <v>4519221</v>
      </c>
      <c r="I573" s="37">
        <v>0</v>
      </c>
      <c r="J573" s="37">
        <v>428225</v>
      </c>
      <c r="K573" s="37"/>
      <c r="L573" s="70">
        <v>20050907</v>
      </c>
      <c r="N573" s="72"/>
      <c r="O573" s="72"/>
    </row>
    <row r="574" spans="1:15" ht="15">
      <c r="A574" s="7">
        <v>544</v>
      </c>
      <c r="B574" s="17" t="s">
        <v>805</v>
      </c>
      <c r="C574" s="18" t="s">
        <v>804</v>
      </c>
      <c r="D574" s="17" t="s">
        <v>746</v>
      </c>
      <c r="E574" s="18" t="s">
        <v>806</v>
      </c>
      <c r="F574" s="52">
        <f t="shared" si="24"/>
        <v>31500</v>
      </c>
      <c r="G574" s="37">
        <v>0</v>
      </c>
      <c r="H574" s="37">
        <v>31500</v>
      </c>
      <c r="I574" s="37">
        <v>0</v>
      </c>
      <c r="J574" s="37">
        <v>0</v>
      </c>
      <c r="K574" s="49"/>
      <c r="L574" s="70">
        <v>20050914</v>
      </c>
      <c r="N574" s="72"/>
      <c r="O574" s="72"/>
    </row>
    <row r="575" spans="1:15" ht="15">
      <c r="A575" s="7">
        <v>545</v>
      </c>
      <c r="B575" s="17" t="s">
        <v>812</v>
      </c>
      <c r="C575" s="18" t="s">
        <v>807</v>
      </c>
      <c r="D575" s="17" t="s">
        <v>811</v>
      </c>
      <c r="E575" s="18" t="s">
        <v>813</v>
      </c>
      <c r="F575" s="52">
        <f t="shared" si="24"/>
        <v>1749169</v>
      </c>
      <c r="G575" s="37">
        <v>1511400</v>
      </c>
      <c r="H575" s="37">
        <v>140075</v>
      </c>
      <c r="I575" s="37">
        <v>0</v>
      </c>
      <c r="J575" s="37">
        <v>97694</v>
      </c>
      <c r="K575" s="37"/>
      <c r="L575" s="70">
        <v>20050907</v>
      </c>
      <c r="N575" s="72"/>
      <c r="O575" s="72"/>
    </row>
    <row r="576" spans="1:15" ht="15">
      <c r="A576" s="7">
        <v>546</v>
      </c>
      <c r="B576" s="17" t="s">
        <v>815</v>
      </c>
      <c r="C576" s="18" t="s">
        <v>808</v>
      </c>
      <c r="D576" s="17" t="s">
        <v>811</v>
      </c>
      <c r="E576" s="18" t="s">
        <v>816</v>
      </c>
      <c r="F576" s="52">
        <f t="shared" si="24"/>
        <v>186340</v>
      </c>
      <c r="G576" s="37">
        <v>0</v>
      </c>
      <c r="H576" s="37">
        <v>179540</v>
      </c>
      <c r="I576" s="37">
        <v>0</v>
      </c>
      <c r="J576" s="37">
        <v>6800</v>
      </c>
      <c r="K576" s="37"/>
      <c r="L576" s="70">
        <v>20051007</v>
      </c>
      <c r="N576" s="72"/>
      <c r="O576" s="72"/>
    </row>
    <row r="577" spans="1:15" ht="15">
      <c r="A577" s="7">
        <v>547</v>
      </c>
      <c r="B577" s="17" t="s">
        <v>818</v>
      </c>
      <c r="C577" s="18" t="s">
        <v>809</v>
      </c>
      <c r="D577" s="17" t="s">
        <v>811</v>
      </c>
      <c r="E577" s="18" t="s">
        <v>819</v>
      </c>
      <c r="F577" s="52">
        <f t="shared" si="24"/>
        <v>62292</v>
      </c>
      <c r="G577" s="37">
        <v>0</v>
      </c>
      <c r="H577" s="37">
        <v>26852</v>
      </c>
      <c r="I577" s="37">
        <v>0</v>
      </c>
      <c r="J577" s="37">
        <v>35440</v>
      </c>
      <c r="K577" s="37"/>
      <c r="L577" s="70">
        <v>20051007</v>
      </c>
      <c r="N577" s="72"/>
      <c r="O577" s="72"/>
    </row>
    <row r="578" spans="1:15" ht="15">
      <c r="A578" s="7">
        <v>548</v>
      </c>
      <c r="B578" s="17" t="s">
        <v>821</v>
      </c>
      <c r="C578" s="18" t="s">
        <v>810</v>
      </c>
      <c r="D578" s="17" t="s">
        <v>811</v>
      </c>
      <c r="E578" s="18" t="s">
        <v>822</v>
      </c>
      <c r="F578" s="52">
        <f t="shared" si="24"/>
        <v>397798</v>
      </c>
      <c r="G578" s="37">
        <v>153600</v>
      </c>
      <c r="H578" s="37">
        <v>91698</v>
      </c>
      <c r="I578" s="37">
        <v>53000</v>
      </c>
      <c r="J578" s="37">
        <v>99500</v>
      </c>
      <c r="K578" s="37"/>
      <c r="L578" s="70">
        <v>20050914</v>
      </c>
      <c r="N578" s="72"/>
      <c r="O578" s="72"/>
    </row>
    <row r="579" spans="1:15" ht="15">
      <c r="A579" s="7">
        <v>549</v>
      </c>
      <c r="B579" s="17" t="s">
        <v>824</v>
      </c>
      <c r="C579" s="18" t="s">
        <v>814</v>
      </c>
      <c r="D579" s="17" t="s">
        <v>811</v>
      </c>
      <c r="E579" s="18" t="s">
        <v>1556</v>
      </c>
      <c r="F579" s="52">
        <f t="shared" si="24"/>
        <v>518490</v>
      </c>
      <c r="G579" s="37">
        <v>279600</v>
      </c>
      <c r="H579" s="37">
        <v>195890</v>
      </c>
      <c r="I579" s="37">
        <v>0</v>
      </c>
      <c r="J579" s="37">
        <v>43000</v>
      </c>
      <c r="K579" s="49"/>
      <c r="L579" s="70">
        <v>20050907</v>
      </c>
      <c r="N579" s="72"/>
      <c r="O579" s="72"/>
    </row>
    <row r="580" spans="1:15" ht="15">
      <c r="A580" s="7">
        <v>550</v>
      </c>
      <c r="B580" s="17" t="s">
        <v>826</v>
      </c>
      <c r="C580" s="18" t="s">
        <v>817</v>
      </c>
      <c r="D580" s="17" t="s">
        <v>811</v>
      </c>
      <c r="E580" s="18" t="s">
        <v>827</v>
      </c>
      <c r="F580" s="52">
        <f t="shared" si="24"/>
        <v>727320</v>
      </c>
      <c r="G580" s="37">
        <v>476600</v>
      </c>
      <c r="H580" s="37">
        <v>64300</v>
      </c>
      <c r="I580" s="37">
        <v>0</v>
      </c>
      <c r="J580" s="37">
        <v>186420</v>
      </c>
      <c r="K580" s="37"/>
      <c r="L580" s="70">
        <v>20050914</v>
      </c>
      <c r="N580" s="72"/>
      <c r="O580" s="72"/>
    </row>
    <row r="581" spans="1:15" ht="15">
      <c r="A581" s="7">
        <v>551</v>
      </c>
      <c r="B581" s="17" t="s">
        <v>829</v>
      </c>
      <c r="C581" s="18" t="s">
        <v>820</v>
      </c>
      <c r="D581" s="17" t="s">
        <v>811</v>
      </c>
      <c r="E581" s="18" t="s">
        <v>1451</v>
      </c>
      <c r="F581" s="52">
        <f t="shared" si="24"/>
        <v>3101465</v>
      </c>
      <c r="G581" s="37">
        <v>322340</v>
      </c>
      <c r="H581" s="37">
        <v>231125</v>
      </c>
      <c r="I581" s="37">
        <v>2530000</v>
      </c>
      <c r="J581" s="37">
        <v>18000</v>
      </c>
      <c r="K581" s="37"/>
      <c r="L581" s="70">
        <v>20050907</v>
      </c>
      <c r="N581" s="72"/>
      <c r="O581" s="72"/>
    </row>
    <row r="582" spans="1:15" ht="15">
      <c r="A582" s="7">
        <v>552</v>
      </c>
      <c r="B582" s="17" t="s">
        <v>831</v>
      </c>
      <c r="C582" s="18" t="s">
        <v>823</v>
      </c>
      <c r="D582" s="17" t="s">
        <v>811</v>
      </c>
      <c r="E582" s="18" t="s">
        <v>832</v>
      </c>
      <c r="F582" s="52">
        <f t="shared" si="24"/>
        <v>437158</v>
      </c>
      <c r="G582" s="37">
        <v>0</v>
      </c>
      <c r="H582" s="37">
        <v>11800</v>
      </c>
      <c r="I582" s="37">
        <v>206000</v>
      </c>
      <c r="J582" s="37">
        <v>219358</v>
      </c>
      <c r="K582" s="49"/>
      <c r="L582" s="70">
        <v>20050907</v>
      </c>
      <c r="N582" s="72"/>
      <c r="O582" s="72"/>
    </row>
    <row r="583" spans="1:15" ht="15">
      <c r="A583" s="7">
        <v>553</v>
      </c>
      <c r="B583" s="17" t="s">
        <v>834</v>
      </c>
      <c r="C583" s="18" t="s">
        <v>825</v>
      </c>
      <c r="D583" s="17" t="s">
        <v>811</v>
      </c>
      <c r="E583" s="18" t="s">
        <v>835</v>
      </c>
      <c r="F583" s="49" t="s">
        <v>623</v>
      </c>
      <c r="G583" s="71" t="s">
        <v>623</v>
      </c>
      <c r="H583" s="71" t="s">
        <v>623</v>
      </c>
      <c r="I583" s="71" t="s">
        <v>623</v>
      </c>
      <c r="J583" s="71" t="s">
        <v>623</v>
      </c>
      <c r="K583" s="49"/>
      <c r="L583" s="71" t="s">
        <v>623</v>
      </c>
      <c r="N583" s="72"/>
      <c r="O583" s="72"/>
    </row>
    <row r="584" spans="1:15" ht="15">
      <c r="A584" s="7">
        <v>554</v>
      </c>
      <c r="B584" s="17" t="s">
        <v>837</v>
      </c>
      <c r="C584" s="18" t="s">
        <v>828</v>
      </c>
      <c r="D584" s="17" t="s">
        <v>811</v>
      </c>
      <c r="E584" s="18" t="s">
        <v>838</v>
      </c>
      <c r="F584" s="52">
        <f aca="true" t="shared" si="25" ref="F584:F591">G584+H584+I584+J584</f>
        <v>678930</v>
      </c>
      <c r="G584" s="37">
        <v>528300</v>
      </c>
      <c r="H584" s="37">
        <v>120250</v>
      </c>
      <c r="I584" s="37">
        <v>17000</v>
      </c>
      <c r="J584" s="37">
        <v>13380</v>
      </c>
      <c r="K584" s="37"/>
      <c r="L584" s="70">
        <v>20050907</v>
      </c>
      <c r="N584" s="72"/>
      <c r="O584" s="72"/>
    </row>
    <row r="585" spans="1:15" ht="15">
      <c r="A585" s="7">
        <v>555</v>
      </c>
      <c r="B585" s="17" t="s">
        <v>840</v>
      </c>
      <c r="C585" s="18" t="s">
        <v>830</v>
      </c>
      <c r="D585" s="17" t="s">
        <v>811</v>
      </c>
      <c r="E585" s="18" t="s">
        <v>841</v>
      </c>
      <c r="F585" s="52">
        <f t="shared" si="25"/>
        <v>520158</v>
      </c>
      <c r="G585" s="37">
        <v>465000</v>
      </c>
      <c r="H585" s="37">
        <v>39958</v>
      </c>
      <c r="I585" s="37">
        <v>13200</v>
      </c>
      <c r="J585" s="37">
        <v>2000</v>
      </c>
      <c r="K585" s="37"/>
      <c r="L585" s="70">
        <v>20050907</v>
      </c>
      <c r="N585" s="72"/>
      <c r="O585" s="72"/>
    </row>
    <row r="586" spans="1:15" ht="15">
      <c r="A586" s="7">
        <v>556</v>
      </c>
      <c r="B586" s="17" t="s">
        <v>843</v>
      </c>
      <c r="C586" s="18" t="s">
        <v>833</v>
      </c>
      <c r="D586" s="17" t="s">
        <v>811</v>
      </c>
      <c r="E586" s="18" t="s">
        <v>844</v>
      </c>
      <c r="F586" s="52">
        <f t="shared" si="25"/>
        <v>484378</v>
      </c>
      <c r="G586" s="37">
        <v>5000</v>
      </c>
      <c r="H586" s="37">
        <v>360678</v>
      </c>
      <c r="I586" s="37">
        <v>35000</v>
      </c>
      <c r="J586" s="37">
        <v>83700</v>
      </c>
      <c r="K586" s="37"/>
      <c r="L586" s="70">
        <v>20050907</v>
      </c>
      <c r="N586" s="72"/>
      <c r="O586" s="72"/>
    </row>
    <row r="587" spans="1:15" ht="15">
      <c r="A587" s="7">
        <v>557</v>
      </c>
      <c r="B587" s="17" t="s">
        <v>846</v>
      </c>
      <c r="C587" s="18" t="s">
        <v>836</v>
      </c>
      <c r="D587" s="17" t="s">
        <v>811</v>
      </c>
      <c r="E587" s="18" t="s">
        <v>847</v>
      </c>
      <c r="F587" s="52">
        <f t="shared" si="25"/>
        <v>545588</v>
      </c>
      <c r="G587" s="37">
        <v>430400</v>
      </c>
      <c r="H587" s="37">
        <v>8600</v>
      </c>
      <c r="I587" s="37">
        <v>41000</v>
      </c>
      <c r="J587" s="37">
        <v>65588</v>
      </c>
      <c r="K587" s="37"/>
      <c r="L587" s="70">
        <v>20051007</v>
      </c>
      <c r="N587" s="72"/>
      <c r="O587" s="72"/>
    </row>
    <row r="588" spans="1:15" ht="15">
      <c r="A588" s="7">
        <v>558</v>
      </c>
      <c r="B588" s="17" t="s">
        <v>849</v>
      </c>
      <c r="C588" s="18" t="s">
        <v>839</v>
      </c>
      <c r="D588" s="17" t="s">
        <v>811</v>
      </c>
      <c r="E588" s="18" t="s">
        <v>850</v>
      </c>
      <c r="F588" s="52">
        <f t="shared" si="25"/>
        <v>29232</v>
      </c>
      <c r="G588" s="37">
        <v>300</v>
      </c>
      <c r="H588" s="37">
        <v>25810</v>
      </c>
      <c r="I588" s="37">
        <v>0</v>
      </c>
      <c r="J588" s="37">
        <v>3122</v>
      </c>
      <c r="K588" s="37"/>
      <c r="L588" s="70">
        <v>20050914</v>
      </c>
      <c r="N588" s="72"/>
      <c r="O588" s="72"/>
    </row>
    <row r="589" spans="1:15" ht="15">
      <c r="A589" s="7">
        <v>559</v>
      </c>
      <c r="B589" s="17" t="s">
        <v>852</v>
      </c>
      <c r="C589" s="18" t="s">
        <v>842</v>
      </c>
      <c r="D589" s="17" t="s">
        <v>811</v>
      </c>
      <c r="E589" s="18" t="s">
        <v>853</v>
      </c>
      <c r="F589" s="52">
        <f t="shared" si="25"/>
        <v>1511573</v>
      </c>
      <c r="G589" s="37">
        <v>1455000</v>
      </c>
      <c r="H589" s="37">
        <v>21813</v>
      </c>
      <c r="I589" s="37">
        <v>0</v>
      </c>
      <c r="J589" s="37">
        <v>34760</v>
      </c>
      <c r="K589" s="37"/>
      <c r="L589" s="70">
        <v>20050907</v>
      </c>
      <c r="N589" s="72"/>
      <c r="O589" s="72"/>
    </row>
    <row r="590" spans="1:15" ht="15">
      <c r="A590" s="7">
        <v>560</v>
      </c>
      <c r="B590" s="17" t="s">
        <v>855</v>
      </c>
      <c r="C590" s="18" t="s">
        <v>845</v>
      </c>
      <c r="D590" s="17" t="s">
        <v>811</v>
      </c>
      <c r="E590" s="18" t="s">
        <v>1206</v>
      </c>
      <c r="F590" s="52">
        <f t="shared" si="25"/>
        <v>791180</v>
      </c>
      <c r="G590" s="37">
        <v>626200</v>
      </c>
      <c r="H590" s="37">
        <v>77195</v>
      </c>
      <c r="I590" s="37">
        <v>70990</v>
      </c>
      <c r="J590" s="37">
        <v>16795</v>
      </c>
      <c r="K590" s="37"/>
      <c r="L590" s="70">
        <v>20050907</v>
      </c>
      <c r="N590" s="72"/>
      <c r="O590" s="72"/>
    </row>
    <row r="591" spans="1:15" ht="15">
      <c r="A591" s="7">
        <v>561</v>
      </c>
      <c r="B591" s="17" t="s">
        <v>857</v>
      </c>
      <c r="C591" s="18" t="s">
        <v>848</v>
      </c>
      <c r="D591" s="17" t="s">
        <v>811</v>
      </c>
      <c r="E591" s="18" t="s">
        <v>858</v>
      </c>
      <c r="F591" s="52">
        <f t="shared" si="25"/>
        <v>70526</v>
      </c>
      <c r="G591" s="37">
        <v>2000</v>
      </c>
      <c r="H591" s="37">
        <v>46008</v>
      </c>
      <c r="I591" s="37">
        <v>14808</v>
      </c>
      <c r="J591" s="37">
        <v>7710</v>
      </c>
      <c r="K591" s="37"/>
      <c r="L591" s="70">
        <v>20051007</v>
      </c>
      <c r="N591" s="72"/>
      <c r="O591" s="72"/>
    </row>
    <row r="592" spans="1:15" ht="15">
      <c r="A592" s="7">
        <v>562</v>
      </c>
      <c r="B592" s="20">
        <v>41090</v>
      </c>
      <c r="C592" s="21">
        <v>2118</v>
      </c>
      <c r="D592" s="17" t="s">
        <v>811</v>
      </c>
      <c r="E592" s="18" t="s">
        <v>736</v>
      </c>
      <c r="F592" s="49" t="s">
        <v>737</v>
      </c>
      <c r="G592" s="37"/>
      <c r="H592" s="37"/>
      <c r="I592" s="37"/>
      <c r="J592" s="37"/>
      <c r="K592" s="37"/>
      <c r="L592" s="71" t="s">
        <v>737</v>
      </c>
      <c r="N592" s="72"/>
      <c r="O592" s="72"/>
    </row>
    <row r="593" spans="1:15" ht="15">
      <c r="A593" s="7">
        <v>563</v>
      </c>
      <c r="B593" s="17" t="s">
        <v>860</v>
      </c>
      <c r="C593" s="18" t="s">
        <v>851</v>
      </c>
      <c r="D593" s="17" t="s">
        <v>811</v>
      </c>
      <c r="E593" s="18" t="s">
        <v>861</v>
      </c>
      <c r="F593" s="52">
        <f aca="true" t="shared" si="26" ref="F593:F598">G593+H593+I593+J593</f>
        <v>842886</v>
      </c>
      <c r="G593" s="37">
        <v>0</v>
      </c>
      <c r="H593" s="37">
        <v>331804</v>
      </c>
      <c r="I593" s="37">
        <v>0</v>
      </c>
      <c r="J593" s="37">
        <v>511082</v>
      </c>
      <c r="K593" s="37"/>
      <c r="L593" s="70">
        <v>20051007</v>
      </c>
      <c r="N593" s="72"/>
      <c r="O593" s="72"/>
    </row>
    <row r="594" spans="1:15" ht="15">
      <c r="A594" s="7">
        <v>564</v>
      </c>
      <c r="B594" s="17" t="s">
        <v>863</v>
      </c>
      <c r="C594" s="18" t="s">
        <v>854</v>
      </c>
      <c r="D594" s="17" t="s">
        <v>811</v>
      </c>
      <c r="E594" s="18" t="s">
        <v>864</v>
      </c>
      <c r="F594" s="52">
        <f t="shared" si="26"/>
        <v>167205</v>
      </c>
      <c r="G594" s="37">
        <v>3000</v>
      </c>
      <c r="H594" s="37">
        <v>68305</v>
      </c>
      <c r="I594" s="37">
        <v>0</v>
      </c>
      <c r="J594" s="37">
        <v>95900</v>
      </c>
      <c r="K594" s="37"/>
      <c r="L594" s="70">
        <v>20051007</v>
      </c>
      <c r="N594" s="72"/>
      <c r="O594" s="72"/>
    </row>
    <row r="595" spans="1:15" ht="15">
      <c r="A595" s="7">
        <v>565</v>
      </c>
      <c r="B595" s="17" t="s">
        <v>866</v>
      </c>
      <c r="C595" s="18" t="s">
        <v>856</v>
      </c>
      <c r="D595" s="17" t="s">
        <v>811</v>
      </c>
      <c r="E595" s="18" t="s">
        <v>867</v>
      </c>
      <c r="F595" s="52">
        <f t="shared" si="26"/>
        <v>291655</v>
      </c>
      <c r="G595" s="37">
        <v>0</v>
      </c>
      <c r="H595" s="37">
        <v>242680</v>
      </c>
      <c r="I595" s="37">
        <v>0</v>
      </c>
      <c r="J595" s="37">
        <v>48975</v>
      </c>
      <c r="K595" s="37"/>
      <c r="L595" s="70">
        <v>20050907</v>
      </c>
      <c r="N595" s="72"/>
      <c r="O595" s="72"/>
    </row>
    <row r="596" spans="1:15" s="5" customFormat="1" ht="15">
      <c r="A596" s="7">
        <v>566</v>
      </c>
      <c r="B596" s="17" t="s">
        <v>868</v>
      </c>
      <c r="C596" s="18" t="s">
        <v>859</v>
      </c>
      <c r="D596" s="17" t="s">
        <v>811</v>
      </c>
      <c r="E596" s="18" t="s">
        <v>1139</v>
      </c>
      <c r="F596" s="52">
        <f t="shared" si="26"/>
        <v>1159687</v>
      </c>
      <c r="G596" s="37">
        <v>180750</v>
      </c>
      <c r="H596" s="37">
        <v>367785</v>
      </c>
      <c r="I596" s="37">
        <v>0</v>
      </c>
      <c r="J596" s="37">
        <v>611152</v>
      </c>
      <c r="K596" s="37"/>
      <c r="L596" s="70">
        <v>20050907</v>
      </c>
      <c r="N596" s="72"/>
      <c r="O596" s="72"/>
    </row>
    <row r="597" spans="1:15" ht="15">
      <c r="A597" s="7">
        <v>567</v>
      </c>
      <c r="B597" s="17" t="s">
        <v>869</v>
      </c>
      <c r="C597" s="18" t="s">
        <v>862</v>
      </c>
      <c r="D597" s="17" t="s">
        <v>811</v>
      </c>
      <c r="E597" s="18" t="s">
        <v>870</v>
      </c>
      <c r="F597" s="52">
        <f t="shared" si="26"/>
        <v>2007043</v>
      </c>
      <c r="G597" s="37">
        <v>1820896</v>
      </c>
      <c r="H597" s="37">
        <v>111435</v>
      </c>
      <c r="I597" s="37">
        <v>100</v>
      </c>
      <c r="J597" s="37">
        <v>74612</v>
      </c>
      <c r="K597" s="49"/>
      <c r="L597" s="70">
        <v>20051007</v>
      </c>
      <c r="N597" s="72"/>
      <c r="O597" s="72"/>
    </row>
    <row r="598" spans="1:15" s="6" customFormat="1" ht="15.75">
      <c r="A598" s="29">
        <v>568</v>
      </c>
      <c r="B598" s="30"/>
      <c r="C598" s="18" t="s">
        <v>865</v>
      </c>
      <c r="D598" s="17"/>
      <c r="E598" s="27" t="s">
        <v>735</v>
      </c>
      <c r="F598" s="52">
        <f t="shared" si="26"/>
        <v>87405318</v>
      </c>
      <c r="G598" s="37">
        <v>0</v>
      </c>
      <c r="H598" s="37">
        <v>11001</v>
      </c>
      <c r="I598" s="37">
        <v>68038703</v>
      </c>
      <c r="J598" s="37">
        <v>19355614</v>
      </c>
      <c r="K598" s="37"/>
      <c r="L598" s="70">
        <v>20050914</v>
      </c>
      <c r="N598" s="72"/>
      <c r="O598" s="72"/>
    </row>
    <row r="599" ht="15">
      <c r="F599" s="51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2006-01-24T13:11:29Z</dcterms:modified>
  <cp:category/>
  <cp:version/>
  <cp:contentType/>
  <cp:contentStatus/>
</cp:coreProperties>
</file>