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activeTab="6"/>
  </bookViews>
  <sheets>
    <sheet name="top_20_ytd_old" sheetId="1" r:id="rId1"/>
    <sheet name="top_20_old" sheetId="2" r:id="rId2"/>
    <sheet name="top_20_ytd" sheetId="3" r:id="rId3"/>
    <sheet name="top_20" sheetId="4" r:id="rId4"/>
    <sheet name="work_old" sheetId="5" r:id="rId5"/>
    <sheet name="work_ytd" sheetId="6" r:id="rId6"/>
    <sheet name="work" sheetId="7" r:id="rId7"/>
  </sheets>
  <definedNames>
    <definedName name="_xlnm.Print_Area" localSheetId="6">'work'!$A$31:$J$598</definedName>
    <definedName name="_xlnm.Print_Titles" localSheetId="6">'work'!$1:$6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<sst xmlns="http://schemas.openxmlformats.org/spreadsheetml/2006/main" count="7167" uniqueCount="1731">
  <si>
    <t>Estimated cost of construction authorized by building permits, January through October 2005</t>
  </si>
  <si>
    <t>October</t>
  </si>
  <si>
    <t>January through October</t>
  </si>
  <si>
    <t>Missing data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</si>
  <si>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</si>
  <si>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</si>
  <si>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</si>
  <si>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</si>
  <si>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</si>
  <si>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</si>
  <si>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</si>
  <si>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</si>
  <si>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</si>
  <si>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</si>
  <si>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</si>
  <si>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</si>
  <si>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</si>
  <si>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</si>
  <si>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</si>
  <si>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</si>
  <si>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</si>
  <si>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</si>
  <si>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</si>
  <si>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</si>
  <si>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</si>
  <si>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</si>
  <si>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</si>
  <si>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</si>
  <si>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</si>
  <si>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</si>
  <si>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</si>
  <si>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</si>
  <si>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</si>
  <si>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</si>
  <si>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</si>
  <si>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</si>
  <si>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</si>
  <si>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</si>
  <si>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</si>
  <si>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</si>
  <si>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</si>
  <si>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</si>
  <si>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</si>
  <si>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</si>
  <si>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</si>
  <si>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</si>
  <si>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</si>
  <si>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</si>
  <si>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</si>
  <si>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</si>
  <si>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</si>
  <si>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</si>
  <si>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</si>
  <si>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</si>
  <si>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</si>
  <si>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</si>
  <si>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</si>
  <si>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</si>
  <si>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</si>
  <si>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</si>
  <si>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</si>
  <si>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</si>
  <si>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</si>
  <si>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</si>
  <si>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</si>
  <si>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</si>
  <si>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</si>
  <si>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</si>
  <si>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</si>
  <si>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</si>
  <si>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</si>
  <si>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</si>
  <si>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</si>
  <si>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</si>
  <si>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</si>
  <si>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</si>
  <si>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</si>
  <si>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</si>
  <si>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</si>
  <si>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</si>
  <si>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</si>
  <si>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</si>
  <si>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</si>
  <si>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</si>
  <si>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</si>
  <si>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</si>
  <si>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</si>
  <si>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</si>
  <si>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</si>
  <si>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</si>
  <si>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</si>
  <si>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</si>
  <si>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</si>
  <si>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</si>
  <si>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</si>
  <si>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</si>
  <si>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</si>
  <si>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</si>
  <si>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</si>
  <si>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</si>
  <si>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</si>
  <si>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</si>
  <si>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</si>
  <si>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</si>
  <si>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</si>
  <si>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</si>
  <si>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</si>
  <si>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</si>
  <si>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</si>
  <si>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</si>
  <si>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</si>
  <si>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</si>
  <si>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</si>
  <si>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</si>
  <si>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</si>
  <si>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</si>
  <si>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</si>
  <si>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</si>
  <si>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</si>
  <si>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</si>
  <si>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</si>
  <si>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</si>
  <si>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</si>
  <si>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</si>
  <si>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</si>
  <si>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</si>
  <si>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</si>
  <si>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</si>
  <si>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</si>
  <si>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</si>
  <si>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</si>
  <si>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</si>
  <si>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</si>
  <si>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</si>
  <si>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</si>
  <si>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</si>
  <si>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</si>
  <si>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</si>
  <si>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</si>
  <si>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</si>
  <si>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</si>
  <si>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</si>
  <si>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</si>
  <si>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</si>
  <si>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</si>
  <si>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</si>
  <si>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</si>
  <si>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</si>
  <si>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</si>
  <si>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</si>
  <si>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</si>
  <si>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</si>
  <si>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</si>
  <si>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</si>
  <si>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</si>
  <si>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</si>
  <si>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</si>
  <si>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</si>
  <si>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</si>
  <si>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</si>
  <si>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</si>
  <si>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</si>
  <si>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</si>
  <si>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</si>
  <si>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</si>
  <si>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</si>
  <si>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</si>
  <si>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</si>
  <si>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</si>
  <si>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</si>
  <si>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</si>
  <si>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</si>
  <si>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</si>
  <si>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</si>
  <si>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</si>
  <si>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</si>
  <si>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</si>
  <si>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</si>
  <si>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</si>
  <si>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</si>
  <si>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</si>
  <si>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</si>
  <si>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</si>
  <si>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</si>
  <si>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</si>
  <si>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</si>
  <si>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</si>
  <si>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</si>
  <si>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</si>
  <si>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</si>
  <si>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</si>
  <si>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</si>
  <si>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</si>
  <si>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</si>
  <si>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</si>
  <si>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</si>
  <si>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</si>
  <si>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</si>
  <si>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</si>
  <si>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</si>
  <si>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</si>
  <si>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</si>
  <si>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</si>
  <si>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</si>
  <si>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</si>
  <si>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</si>
  <si>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</si>
  <si>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</si>
  <si>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</si>
  <si>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</si>
  <si>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</si>
  <si>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</si>
  <si>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</si>
  <si>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</si>
  <si>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</si>
  <si>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</si>
  <si>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</si>
  <si>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</si>
  <si>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</si>
  <si>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</si>
  <si>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</si>
  <si>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</si>
  <si>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</si>
  <si>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</si>
  <si>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</si>
  <si>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</si>
  <si>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</si>
  <si>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</si>
  <si>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</si>
  <si>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</si>
  <si>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</si>
  <si>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</si>
  <si>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</si>
  <si>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</si>
  <si>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</si>
  <si>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</si>
  <si>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</si>
  <si>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</si>
  <si>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</si>
  <si>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</si>
  <si>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</si>
  <si>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</si>
  <si>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</si>
  <si>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</si>
  <si>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</si>
  <si>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</si>
  <si>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</si>
  <si>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</si>
  <si>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</si>
  <si>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</si>
  <si>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</si>
  <si>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</si>
  <si>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</si>
  <si>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</si>
  <si>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</si>
  <si>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</si>
  <si>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</si>
  <si>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</si>
  <si>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</si>
  <si>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</si>
  <si>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</si>
  <si>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</si>
  <si>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</si>
  <si>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</si>
  <si>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</si>
  <si>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</si>
  <si>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</si>
  <si>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</si>
  <si>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</si>
  <si>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</si>
  <si>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</si>
  <si>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</si>
  <si>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</si>
  <si>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</si>
  <si>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</si>
  <si>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</si>
  <si>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</si>
  <si>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</si>
  <si>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</si>
  <si>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</si>
  <si>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</si>
  <si>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</si>
  <si>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</si>
  <si>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</si>
  <si>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</si>
  <si>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</si>
  <si>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</si>
  <si>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</si>
  <si>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</si>
  <si>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</si>
  <si>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</si>
  <si>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</si>
  <si>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</si>
  <si>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</si>
  <si>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</si>
  <si>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</si>
  <si>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</si>
  <si>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</si>
  <si>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</si>
  <si>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</si>
  <si>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</si>
  <si>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</si>
  <si>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</si>
  <si>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</si>
  <si>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</si>
  <si>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</si>
  <si>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</si>
  <si>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</si>
  <si>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</si>
  <si>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</si>
  <si>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</si>
  <si>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</si>
  <si>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</si>
  <si>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</si>
  <si>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</si>
  <si>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</si>
  <si>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</si>
  <si>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</si>
  <si>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</si>
  <si>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</si>
  <si>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</si>
  <si>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</si>
  <si>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</si>
  <si>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</si>
  <si>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</si>
  <si>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</si>
  <si>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</si>
  <si>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</si>
  <si>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</si>
  <si>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</si>
  <si>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</si>
  <si>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</si>
  <si>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</si>
  <si>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</si>
  <si>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</si>
  <si>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</si>
  <si>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</si>
  <si>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</si>
  <si>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</si>
  <si>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</si>
  <si>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</si>
  <si>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</si>
  <si>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</si>
  <si>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</si>
  <si>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</si>
  <si>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</si>
  <si>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</si>
  <si>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</si>
  <si>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</si>
  <si>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</si>
  <si>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</si>
  <si>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</si>
  <si>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</si>
  <si>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</si>
  <si>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</si>
  <si>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</si>
  <si>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</si>
  <si>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</si>
  <si>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</si>
  <si>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</si>
  <si>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</si>
  <si>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</si>
  <si>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</si>
  <si>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</si>
  <si>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</si>
  <si>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</si>
  <si>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</si>
  <si>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</si>
  <si>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</si>
  <si>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</si>
  <si>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</si>
  <si>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</si>
  <si>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</si>
  <si>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</si>
  <si>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</si>
  <si>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</si>
  <si>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</si>
  <si>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</si>
  <si>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</si>
  <si>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</si>
  <si>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</si>
  <si>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</si>
  <si>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</si>
  <si>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</si>
  <si>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</si>
  <si>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</si>
  <si>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</si>
  <si>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</si>
  <si>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</si>
  <si>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</si>
  <si>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</si>
  <si>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</si>
  <si>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</si>
  <si>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</si>
  <si>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</si>
  <si>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</si>
  <si>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</si>
  <si>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</si>
  <si>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</si>
  <si>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</si>
  <si>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</si>
  <si>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</si>
  <si>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</si>
  <si>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</si>
  <si>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</si>
  <si>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</si>
  <si>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</si>
  <si>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</si>
  <si>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</si>
  <si>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</si>
  <si>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</si>
  <si>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</si>
  <si>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</si>
  <si>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</si>
  <si>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</si>
  <si>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</si>
  <si>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</si>
  <si>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</si>
  <si>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</si>
  <si>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</si>
  <si>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</si>
  <si>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</si>
  <si>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</si>
  <si>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</si>
  <si>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</si>
  <si>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</si>
  <si>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</si>
  <si>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</si>
  <si>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</si>
  <si>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</si>
  <si>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</si>
  <si>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</si>
  <si>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</si>
  <si>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</si>
  <si>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</si>
  <si>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</si>
  <si>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</si>
  <si>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</si>
  <si>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</si>
  <si>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</si>
  <si>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</si>
  <si>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</si>
  <si>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</si>
  <si>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</si>
  <si>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</si>
  <si>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</si>
  <si>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</si>
  <si>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</si>
  <si>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</si>
  <si>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</si>
  <si>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</si>
  <si>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</si>
  <si>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</si>
  <si>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</si>
  <si>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</si>
  <si>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</si>
  <si>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</si>
  <si>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</si>
  <si>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</si>
  <si>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</si>
  <si>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</si>
  <si>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</si>
  <si>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</si>
  <si>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</si>
  <si>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</si>
  <si>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</si>
  <si>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</si>
  <si>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</si>
  <si>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</si>
  <si>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</si>
  <si>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</si>
  <si>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</si>
  <si>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</si>
  <si>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</si>
  <si>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</si>
  <si>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</si>
  <si>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</si>
  <si>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</si>
  <si>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</si>
  <si>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</si>
  <si>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</si>
  <si>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</si>
  <si>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</si>
  <si>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</si>
  <si>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</si>
  <si>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</si>
  <si>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</si>
  <si>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</si>
  <si>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</si>
  <si>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</si>
  <si>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</si>
  <si>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</si>
  <si>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</si>
  <si>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</si>
  <si>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</si>
  <si>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</si>
  <si>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</si>
  <si>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</si>
  <si>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</si>
  <si>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</si>
  <si>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</si>
  <si>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</si>
  <si>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</si>
  <si>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</si>
  <si>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</si>
  <si>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</si>
  <si>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</si>
  <si>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</si>
  <si>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</si>
  <si>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</si>
  <si>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</si>
  <si>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</si>
  <si>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</si>
  <si>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</si>
  <si>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</si>
  <si>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</si>
  <si>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</si>
  <si>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</si>
  <si>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</si>
  <si>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</si>
  <si>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</si>
  <si>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</si>
  <si>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</si>
  <si>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</si>
  <si>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</si>
  <si>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</si>
  <si>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</si>
  <si>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</si>
  <si>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</si>
  <si>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</si>
  <si>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</si>
  <si>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</si>
  <si>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</si>
  <si>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</si>
  <si>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</si>
  <si>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</si>
  <si>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</si>
  <si>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</si>
  <si>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</si>
  <si>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</si>
  <si>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</si>
  <si>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</si>
  <si>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</si>
  <si>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</si>
  <si>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</si>
  <si>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</si>
  <si>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</si>
  <si>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</si>
  <si>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</si>
  <si>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</si>
  <si>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</si>
  <si>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</si>
  <si>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</si>
  <si>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</si>
  <si>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</si>
  <si>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</si>
  <si>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</si>
  <si>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</si>
  <si>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</si>
  <si>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</si>
  <si>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</si>
  <si>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</si>
  <si>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</si>
  <si>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</si>
  <si>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</si>
  <si>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</si>
  <si>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</si>
  <si>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</si>
  <si>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</si>
  <si>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</si>
  <si>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</si>
  <si>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</si>
  <si>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</si>
  <si>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</si>
  <si>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</si>
  <si>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</si>
  <si>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</si>
  <si>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</si>
  <si>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</si>
  <si>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</si>
  <si>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</si>
  <si>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</si>
  <si>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</si>
  <si>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</si>
  <si>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</si>
  <si>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</si>
  <si>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</si>
  <si>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</si>
  <si>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</si>
  <si>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</si>
  <si>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</si>
  <si>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</si>
  <si>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</si>
  <si>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</si>
  <si>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</si>
  <si>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</si>
  <si>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</si>
  <si>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</si>
  <si>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</si>
  <si>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</si>
  <si>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</si>
  <si>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</si>
  <si>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</si>
  <si>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</si>
  <si>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</si>
  <si>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</si>
  <si>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</si>
  <si>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</si>
  <si>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</si>
  <si>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</si>
  <si>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</si>
  <si>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</si>
  <si>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</si>
  <si>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</si>
  <si>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</si>
  <si>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</si>
  <si>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</si>
  <si>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</si>
  <si>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</si>
  <si>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</si>
  <si>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</si>
  <si>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</si>
  <si>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</si>
  <si>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</si>
  <si>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</si>
  <si>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</si>
  <si>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</si>
  <si>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</si>
  <si>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</si>
  <si>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</si>
  <si>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</si>
  <si>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</si>
  <si>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</si>
  <si>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</si>
  <si>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</si>
  <si>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</si>
  <si>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</si>
  <si>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</si>
  <si>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</si>
  <si>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</si>
  <si>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</si>
  <si>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</si>
  <si>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</si>
  <si>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</si>
  <si>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</si>
  <si>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</si>
  <si>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</si>
  <si>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</si>
  <si>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</si>
  <si>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</si>
  <si>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</si>
  <si>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</si>
  <si>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</si>
  <si>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</si>
  <si>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</si>
  <si>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</si>
  <si>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</si>
  <si>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</si>
  <si>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</si>
  <si>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</si>
  <si>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</si>
  <si>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</si>
  <si>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</si>
  <si>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</si>
  <si>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</si>
  <si>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</si>
  <si>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</si>
  <si>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</si>
  <si>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</si>
  <si>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</si>
  <si>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</si>
  <si>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</si>
  <si>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</si>
  <si>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</si>
  <si>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</si>
  <si>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</si>
  <si>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</si>
  <si>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</si>
  <si>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</si>
  <si>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</si>
  <si>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</si>
  <si>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</si>
  <si>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</si>
  <si>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</si>
  <si>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</si>
  <si>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</si>
  <si>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</si>
  <si>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</si>
  <si>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</si>
  <si>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</si>
  <si>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</si>
  <si>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</si>
  <si>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</si>
  <si>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</si>
  <si>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</si>
  <si>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</si>
  <si>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</si>
  <si>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</si>
  <si>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</si>
  <si>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</si>
  <si>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</si>
  <si>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</si>
  <si>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</si>
  <si>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</si>
  <si>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</si>
  <si>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</si>
  <si>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</si>
  <si>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</si>
  <si>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</si>
  <si>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</si>
  <si>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</si>
  <si>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</si>
  <si>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</si>
  <si>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</si>
  <si>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</si>
  <si>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</si>
  <si>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</si>
  <si>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</si>
  <si>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</si>
  <si>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</si>
  <si>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</si>
  <si>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</si>
  <si>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</si>
  <si>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</si>
  <si>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</si>
  <si>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</si>
  <si>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</si>
  <si>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</si>
  <si>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</si>
  <si>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</si>
  <si>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</si>
  <si>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</si>
  <si>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</si>
  <si>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</si>
  <si>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</si>
  <si>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</si>
  <si>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</si>
  <si>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</si>
  <si>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</si>
  <si>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</si>
  <si>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</si>
  <si>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</si>
  <si>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</si>
  <si>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</si>
  <si>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</si>
  <si>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</si>
  <si>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</si>
  <si>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</si>
  <si>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</si>
  <si>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</si>
  <si>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</si>
  <si>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</si>
  <si>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</si>
  <si>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</si>
  <si>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</si>
  <si>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</si>
  <si>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</si>
  <si>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</si>
  <si>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</si>
  <si>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</si>
  <si>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</si>
  <si>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</si>
  <si>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</si>
  <si>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</si>
  <si>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</si>
  <si>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</si>
  <si>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</si>
  <si>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</si>
  <si>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</si>
  <si>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</si>
  <si>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</si>
  <si>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</si>
  <si>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</si>
  <si>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</si>
  <si>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</si>
  <si>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</si>
  <si>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</si>
  <si>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</si>
  <si>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</si>
  <si>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</si>
  <si>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</si>
  <si>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</si>
  <si>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</si>
  <si>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</si>
  <si>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</si>
  <si>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</si>
  <si>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</si>
  <si>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</si>
  <si>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</si>
  <si>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</si>
  <si>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</si>
  <si>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</si>
  <si>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</si>
  <si>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</si>
  <si>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</si>
  <si>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</si>
  <si>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</si>
  <si>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</si>
  <si>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</si>
  <si>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</si>
  <si>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</si>
  <si>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</si>
  <si>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</si>
  <si>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</si>
  <si>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</si>
  <si>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</si>
  <si>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</si>
  <si>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</si>
  <si>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</si>
  <si>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</si>
  <si>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</si>
  <si>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</si>
  <si>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</si>
  <si>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</si>
  <si>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</si>
  <si>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</si>
  <si>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</si>
  <si>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</si>
  <si>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</si>
  <si>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</si>
  <si>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</si>
  <si>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</si>
  <si>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</si>
  <si>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</si>
  <si>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</si>
  <si>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</si>
  <si>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</si>
  <si>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</si>
  <si>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</si>
  <si>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</si>
  <si>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</si>
  <si>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</si>
  <si>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</si>
  <si>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</si>
  <si>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</si>
  <si>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</si>
  <si>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</si>
  <si>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</si>
  <si>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</si>
  <si>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</si>
  <si>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</si>
  <si>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</si>
  <si>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</si>
  <si>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</si>
  <si>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</si>
  <si>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</si>
  <si>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</si>
  <si>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</si>
  <si>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</si>
  <si>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</si>
  <si>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</si>
  <si>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</si>
  <si>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</si>
  <si>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</si>
  <si>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</si>
  <si>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</si>
  <si>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</si>
  <si>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</si>
  <si>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</si>
  <si>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</si>
  <si>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</si>
  <si>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</si>
  <si>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</si>
  <si>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</si>
  <si>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</si>
  <si>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</si>
  <si>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</si>
  <si>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</si>
  <si>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</si>
  <si>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</si>
  <si>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</si>
  <si>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</si>
  <si>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</si>
  <si>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</si>
  <si>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</si>
  <si>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</si>
  <si>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</si>
  <si>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</si>
  <si>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</si>
  <si>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</si>
  <si>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</si>
  <si>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</si>
  <si>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</si>
  <si>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</si>
  <si>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</si>
  <si>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</si>
  <si>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</si>
  <si>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</si>
  <si>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</si>
  <si>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</si>
  <si>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</si>
  <si>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</si>
  <si>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</si>
  <si>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</si>
  <si>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</si>
  <si>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</si>
  <si>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</si>
  <si>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</si>
  <si>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</si>
  <si>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</si>
  <si>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</si>
  <si>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</si>
  <si>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</si>
  <si>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</si>
  <si>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</si>
  <si>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</si>
  <si>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</si>
  <si>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</si>
  <si>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</si>
  <si>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</si>
  <si>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</si>
  <si>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</si>
  <si>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</si>
  <si>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</si>
  <si>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</si>
  <si>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</si>
  <si>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</si>
  <si>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</si>
  <si>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</si>
  <si>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</si>
  <si>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</si>
  <si>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</si>
  <si>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</si>
  <si>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</si>
  <si>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</si>
  <si>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</si>
  <si>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</si>
  <si>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</si>
  <si>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</si>
  <si>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</si>
  <si>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</si>
  <si>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</si>
  <si>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</si>
  <si>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</si>
  <si>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</si>
  <si>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</si>
  <si>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</si>
  <si>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</si>
  <si>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</si>
  <si>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</si>
  <si>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</si>
  <si>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</si>
  <si>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</si>
  <si>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</si>
  <si>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</si>
  <si>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</si>
  <si>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</si>
  <si>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</si>
  <si>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</si>
  <si>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</si>
  <si>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</si>
  <si>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</si>
  <si>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</si>
  <si>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</si>
  <si>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</si>
  <si>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</si>
  <si>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</si>
  <si>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</si>
  <si>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</si>
  <si>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</si>
  <si>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</si>
  <si>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</si>
  <si>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</si>
  <si>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</si>
  <si>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</si>
  <si>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</si>
  <si>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</si>
  <si>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</si>
  <si>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</si>
  <si>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</si>
  <si>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</si>
  <si>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</si>
  <si>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</si>
  <si>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</si>
  <si>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</si>
  <si>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</si>
  <si>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</si>
  <si>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</si>
  <si>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</si>
  <si>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</si>
  <si>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</si>
  <si>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</si>
  <si>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</si>
  <si>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</si>
  <si>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</si>
  <si>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</si>
  <si>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</si>
  <si>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</si>
  <si>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</si>
  <si>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</si>
  <si>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</si>
  <si>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</si>
  <si>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</si>
  <si>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</si>
  <si>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</si>
  <si>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</si>
  <si>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</si>
  <si>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</si>
  <si>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</si>
  <si>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</si>
  <si>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</si>
  <si>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</si>
  <si>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</si>
  <si>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</si>
  <si>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</si>
  <si>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</si>
  <si>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</si>
  <si>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</si>
  <si>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</si>
  <si>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</si>
  <si>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</si>
  <si>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</si>
  <si>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</si>
  <si>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</si>
  <si>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</si>
  <si>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</si>
  <si>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</si>
  <si>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</si>
  <si>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</si>
  <si>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</si>
  <si>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</si>
  <si>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</si>
  <si>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</si>
  <si>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</si>
  <si>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</si>
  <si>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</si>
  <si>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</si>
  <si>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</si>
  <si>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</si>
  <si>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</si>
  <si>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</si>
  <si>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</si>
  <si>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</si>
  <si>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</si>
  <si>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</si>
  <si>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</si>
  <si>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</si>
  <si>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</si>
  <si>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</si>
  <si>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</si>
  <si>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</si>
  <si>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</si>
  <si>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</si>
  <si>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</si>
  <si>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</si>
  <si>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</si>
  <si>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</si>
  <si>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</si>
  <si>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</si>
  <si>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</si>
  <si>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</si>
  <si>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</si>
  <si>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</si>
  <si>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</si>
  <si>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</si>
  <si>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</si>
  <si>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</si>
  <si>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</si>
  <si>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</si>
  <si>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</si>
  <si>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</si>
  <si>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</si>
  <si>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</si>
  <si>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</si>
  <si>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</si>
  <si>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</si>
  <si>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</si>
  <si>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</si>
  <si>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</si>
  <si>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</si>
  <si>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</si>
  <si>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</si>
  <si>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</si>
  <si>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</si>
  <si>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</si>
  <si>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</si>
  <si>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</si>
  <si>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</si>
  <si>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</si>
  <si>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</si>
  <si>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</si>
  <si>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</si>
  <si>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</si>
  <si>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</si>
  <si>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</si>
  <si>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</si>
  <si>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</si>
  <si>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</si>
  <si>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</si>
  <si>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</si>
  <si>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</si>
  <si>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</si>
  <si>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</si>
  <si>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</si>
  <si>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</si>
  <si>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</si>
  <si>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</si>
  <si>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</si>
  <si>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</si>
  <si>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</si>
  <si>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</si>
  <si>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</si>
  <si>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</si>
  <si>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</si>
  <si>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</si>
  <si>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</si>
  <si>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</si>
  <si>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</si>
  <si>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</si>
  <si>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</si>
  <si>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</si>
  <si>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</si>
  <si>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</si>
  <si>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</si>
  <si>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</si>
  <si>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</si>
  <si>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</si>
  <si>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</si>
  <si>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</si>
  <si>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</si>
  <si>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</si>
  <si>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</si>
  <si>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</si>
  <si>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</si>
  <si>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</si>
  <si>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</si>
  <si>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</si>
  <si>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</si>
  <si>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</si>
  <si>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</si>
  <si>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</si>
  <si>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</si>
  <si>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</si>
  <si>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</si>
  <si>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</si>
  <si>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</si>
  <si>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</si>
  <si>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</si>
  <si>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</si>
  <si>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</si>
  <si>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</si>
  <si>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</si>
  <si>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</si>
  <si>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</si>
  <si>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</si>
  <si>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</si>
  <si>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</si>
  <si>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</si>
  <si>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</si>
  <si>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</si>
  <si>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</si>
  <si>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</si>
  <si>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</si>
  <si>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</si>
  <si>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</si>
  <si>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</si>
  <si>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</si>
  <si>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</si>
  <si>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</si>
  <si>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</si>
  <si>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</si>
  <si>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</si>
  <si>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</si>
  <si>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</si>
  <si>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</si>
  <si>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</si>
  <si>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</si>
  <si>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</si>
  <si>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</si>
  <si>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</si>
  <si>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</si>
  <si>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</si>
  <si>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</si>
  <si>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</si>
  <si>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</si>
  <si>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</si>
  <si>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</si>
  <si>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</si>
  <si>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</si>
  <si>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</si>
  <si>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</si>
  <si>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</si>
  <si>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</si>
  <si>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</si>
  <si>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</si>
  <si>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</si>
  <si>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</si>
  <si>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</si>
  <si>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</si>
  <si>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</si>
  <si>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</si>
  <si>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</si>
  <si>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</si>
  <si>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</si>
  <si>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</si>
  <si>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</si>
  <si>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</si>
  <si>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</si>
  <si>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</si>
  <si>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</si>
  <si>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</si>
  <si>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</si>
  <si>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</si>
  <si>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</si>
  <si>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</si>
  <si>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</si>
  <si>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</si>
  <si>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</si>
  <si>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</si>
  <si>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</si>
  <si>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</si>
  <si>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</si>
  <si>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</si>
  <si>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</si>
  <si>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</si>
  <si>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</si>
  <si>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</si>
  <si>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</si>
  <si>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</si>
  <si>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</si>
  <si>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</si>
  <si>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</si>
  <si>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</si>
  <si>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</si>
  <si>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</si>
  <si>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</si>
  <si>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</si>
  <si>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</si>
  <si>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</si>
  <si>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</si>
  <si>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</si>
  <si>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</si>
  <si>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</si>
  <si>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</si>
  <si>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</si>
  <si>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</si>
  <si>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</si>
  <si>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</si>
  <si>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</si>
  <si>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</si>
  <si>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</si>
  <si>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</si>
  <si>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</si>
  <si>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</si>
  <si>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</si>
  <si>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</si>
  <si>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</si>
  <si>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</si>
  <si>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</si>
  <si>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</si>
  <si>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</si>
  <si>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</si>
  <si>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</si>
  <si>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</si>
  <si>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</si>
  <si>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</si>
  <si>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</si>
  <si>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</si>
  <si>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</si>
  <si>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</si>
  <si>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</si>
  <si>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</si>
  <si>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</si>
  <si>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</si>
  <si>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</si>
  <si>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</si>
  <si>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</si>
  <si>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</si>
  <si>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</si>
  <si>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</si>
  <si>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</si>
  <si>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</si>
  <si>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</si>
  <si>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</si>
  <si>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</si>
  <si>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</si>
  <si>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</si>
  <si>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</si>
  <si>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</si>
  <si>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</si>
  <si>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</si>
  <si>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</si>
  <si>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</si>
  <si>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</si>
  <si>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</si>
  <si>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</si>
  <si>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</si>
  <si>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</si>
  <si>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</si>
  <si>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</si>
  <si>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</si>
  <si>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</si>
  <si>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</si>
  <si>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</si>
  <si>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</si>
  <si>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</si>
  <si>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</si>
  <si>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</si>
  <si>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</si>
  <si>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</si>
  <si>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</si>
  <si>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</si>
  <si>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</si>
  <si>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</si>
  <si>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</si>
  <si>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</si>
  <si>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</si>
  <si>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</si>
  <si>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</si>
  <si>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</si>
  <si>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</si>
  <si>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</si>
  <si>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</si>
  <si>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</si>
  <si>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</si>
  <si>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</si>
  <si>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</si>
  <si>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</si>
  <si>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</si>
  <si>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</si>
  <si>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</si>
  <si>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</si>
  <si>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</si>
  <si>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</si>
  <si>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</si>
  <si>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</si>
  <si>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</si>
  <si>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</si>
  <si>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</si>
  <si>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</si>
  <si>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</si>
  <si>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</si>
  <si>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</si>
  <si>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</si>
  <si>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</si>
  <si>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</si>
  <si>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</si>
  <si>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</si>
  <si>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</si>
  <si>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</si>
  <si>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</si>
  <si>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</si>
  <si>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</si>
  <si>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</si>
  <si>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</si>
  <si>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</si>
  <si>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</si>
  <si>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</si>
  <si>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</si>
  <si>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</si>
  <si>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</si>
  <si>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</si>
  <si>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</si>
  <si>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</si>
  <si>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</si>
  <si>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</si>
  <si>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</si>
  <si>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</si>
  <si>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</si>
  <si>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</si>
  <si>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</si>
  <si>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</si>
  <si>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</si>
  <si>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</si>
  <si>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</si>
  <si>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</si>
  <si>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</si>
  <si>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</si>
  <si>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</si>
  <si>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</si>
  <si>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</si>
  <si>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</si>
  <si>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</si>
  <si>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</si>
  <si>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</si>
  <si>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</si>
  <si>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</si>
  <si>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</si>
  <si>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</si>
  <si>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</si>
  <si>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</si>
  <si>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</si>
  <si>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</si>
  <si>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</si>
  <si>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</si>
  <si>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</si>
  <si>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</si>
  <si>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</si>
  <si>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</si>
  <si>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</si>
  <si>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</si>
  <si>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</si>
  <si>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</si>
  <si>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</si>
  <si>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</si>
  <si>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</si>
  <si>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</si>
  <si>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</si>
  <si>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</si>
  <si>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</si>
  <si>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</si>
  <si>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</si>
  <si>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</si>
  <si>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</si>
  <si>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</si>
  <si>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</si>
  <si>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</si>
  <si>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</si>
  <si>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</si>
  <si>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</si>
  <si>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</si>
  <si>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</si>
  <si>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</si>
  <si>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</si>
  <si>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</si>
  <si>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</si>
  <si>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</si>
  <si>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</si>
  <si>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</si>
  <si>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</si>
  <si>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</si>
  <si>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</si>
  <si>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</si>
  <si>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</si>
  <si>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</si>
  <si>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</si>
  <si>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</si>
  <si>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</si>
  <si>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</si>
  <si>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</si>
  <si>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</si>
  <si>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</si>
  <si>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</si>
  <si>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</si>
  <si>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</si>
  <si>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</si>
  <si>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</si>
  <si>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</si>
  <si>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</si>
  <si>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</si>
  <si>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</si>
  <si>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</si>
  <si>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</si>
  <si>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</si>
  <si>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</si>
  <si>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</si>
  <si>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</si>
  <si>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</si>
  <si>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</si>
  <si>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</si>
  <si>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</si>
  <si>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</si>
  <si>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</si>
  <si>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</si>
  <si>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</si>
  <si>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</si>
  <si>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</si>
  <si>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</si>
  <si>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</si>
  <si>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</si>
  <si>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</si>
  <si>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</si>
  <si>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</si>
  <si>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</si>
  <si>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</si>
  <si>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</si>
  <si>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</si>
  <si>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</si>
  <si>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</si>
  <si>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</si>
  <si>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</si>
  <si>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</si>
  <si>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</si>
  <si>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</si>
  <si>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</si>
  <si>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</si>
  <si>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</si>
  <si>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</si>
  <si>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</si>
  <si>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</si>
  <si>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</si>
  <si>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</si>
  <si>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</si>
  <si>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</si>
  <si>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</si>
  <si>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</si>
  <si>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</si>
  <si>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</si>
  <si>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</si>
  <si>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</si>
  <si>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</si>
  <si>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</si>
  <si>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</si>
  <si>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</si>
  <si>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</si>
  <si>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</si>
  <si>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</si>
  <si>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</si>
  <si>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</si>
  <si>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</si>
  <si>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</si>
  <si>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</si>
  <si>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</si>
  <si>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</si>
  <si>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</si>
  <si>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</si>
  <si>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</si>
  <si>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</si>
  <si>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</si>
  <si>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</si>
  <si>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</si>
  <si>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</si>
  <si>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</si>
  <si>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</si>
  <si>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</si>
  <si>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</si>
  <si>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</si>
  <si>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</si>
  <si>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</si>
  <si>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</si>
  <si>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</si>
  <si>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</si>
  <si>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</si>
  <si>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</si>
  <si>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</si>
  <si>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</si>
  <si>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</si>
  <si>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</si>
  <si>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</si>
  <si>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</si>
  <si>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</si>
  <si>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</si>
  <si>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</si>
  <si>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</si>
  <si>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</si>
  <si>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</si>
  <si>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</si>
  <si>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</si>
  <si>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</si>
  <si>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</si>
  <si>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</si>
  <si>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</si>
  <si>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</si>
  <si>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</si>
  <si>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</si>
  <si>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</si>
  <si>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</si>
  <si>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</si>
  <si>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</si>
  <si>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</si>
  <si>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</si>
  <si>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</si>
  <si>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</si>
  <si>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</si>
  <si>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</si>
  <si>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</si>
  <si>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</si>
  <si>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</si>
  <si>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</si>
  <si>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</si>
  <si>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</si>
  <si>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</si>
  <si>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</si>
  <si>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</si>
  <si>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</si>
  <si>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</si>
  <si>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</si>
  <si>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</si>
  <si>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</si>
  <si>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</si>
  <si>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</si>
  <si>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</si>
  <si>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</si>
  <si>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</si>
  <si>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</si>
  <si>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</si>
  <si>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</si>
  <si>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</si>
  <si>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</si>
  <si>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</si>
  <si>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</si>
  <si>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</si>
  <si>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</si>
  <si>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</si>
  <si>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</si>
  <si>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</si>
  <si>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</si>
  <si>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</si>
  <si>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</si>
  <si>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</si>
  <si>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</si>
  <si>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</si>
  <si>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</si>
  <si>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</si>
  <si>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</si>
  <si>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</si>
  <si>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</si>
  <si>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</si>
  <si>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</si>
  <si>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</si>
  <si>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</si>
  <si>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</si>
  <si>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</si>
  <si>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</si>
  <si>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</si>
  <si>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</si>
  <si>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</si>
  <si>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</si>
  <si>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</si>
  <si>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</si>
  <si>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</si>
  <si>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</si>
  <si>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</si>
  <si>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</si>
  <si>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</si>
  <si>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</si>
  <si>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</si>
  <si>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</si>
  <si>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</si>
  <si>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</si>
  <si>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</si>
  <si>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</si>
  <si>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</si>
  <si>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</si>
  <si>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</si>
  <si>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</si>
  <si>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</si>
  <si>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</si>
  <si>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</si>
  <si>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</si>
  <si>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</si>
  <si>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</si>
  <si>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</si>
  <si>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</si>
  <si>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</si>
  <si>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</si>
  <si>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</si>
  <si>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</si>
  <si>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</si>
  <si>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</si>
  <si>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</si>
  <si>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</si>
  <si>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</si>
  <si>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</si>
  <si>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</si>
  <si>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</si>
  <si>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</si>
  <si>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</si>
  <si>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</si>
  <si>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</si>
  <si>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</si>
  <si>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</si>
  <si>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</si>
  <si>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</si>
  <si>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</si>
  <si>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</si>
  <si>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</si>
  <si>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</si>
  <si>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</si>
  <si>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</si>
  <si>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</si>
  <si>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</si>
  <si>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</si>
  <si>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</si>
  <si>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</si>
  <si>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</si>
  <si>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</si>
  <si>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</si>
  <si>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</si>
  <si>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</si>
  <si>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</si>
  <si>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</si>
  <si>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</si>
  <si>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</si>
  <si>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</si>
  <si>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</si>
  <si>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</si>
  <si>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</si>
  <si>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</si>
  <si>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</si>
  <si>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</si>
  <si>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</si>
  <si>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</si>
  <si>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</si>
  <si>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</si>
  <si>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</si>
  <si>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</si>
  <si>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</si>
  <si>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</si>
  <si>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</si>
  <si>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</si>
  <si>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</si>
  <si>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</si>
  <si>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</si>
  <si>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</si>
  <si>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</si>
  <si>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</si>
  <si>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</si>
  <si>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</si>
  <si>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</si>
  <si>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</si>
  <si>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</si>
  <si>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</si>
  <si>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</si>
  <si>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</si>
  <si>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</si>
  <si>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</si>
  <si>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</si>
  <si>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</si>
  <si>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</si>
  <si>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</si>
  <si>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</si>
  <si>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</si>
  <si>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</si>
  <si>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</si>
  <si>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</si>
  <si>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</si>
  <si>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</si>
  <si>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</si>
  <si>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</si>
  <si>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</si>
  <si>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</si>
  <si>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</si>
  <si>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</si>
  <si>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</si>
  <si>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</si>
  <si>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</si>
  <si>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</si>
  <si>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</si>
  <si>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Estimated cost of construction authorized by building permits, October 2005</t>
  </si>
  <si>
    <t>Source:  New Jersey Department of Community Affairs, 12/14/05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</si>
</sst>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8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37" fontId="1" fillId="2" borderId="0" xfId="0" applyNumberFormat="1" applyFont="1" applyBorder="1" applyAlignment="1">
      <alignment shrinkToFit="1"/>
    </xf>
    <xf numFmtId="0" fontId="5" fillId="2" borderId="0" xfId="0" applyFont="1" applyAlignment="1">
      <alignment horizontal="right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/>
    </xf>
    <xf numFmtId="0" fontId="14" fillId="2" borderId="0" xfId="0" applyNumberFormat="1" applyFont="1" applyAlignment="1">
      <alignment/>
    </xf>
    <xf numFmtId="3" fontId="14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0" fontId="15" fillId="2" borderId="1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167" fontId="1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shrinkToFit="1"/>
    </xf>
    <xf numFmtId="3" fontId="4" fillId="2" borderId="0" xfId="0" applyNumberFormat="1" applyFont="1" applyBorder="1" applyAlignment="1">
      <alignment horizontal="right" shrinkToFit="1"/>
    </xf>
    <xf numFmtId="3" fontId="1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center"/>
    </xf>
    <xf numFmtId="0" fontId="5" fillId="2" borderId="0" xfId="0" applyFont="1" applyAlignment="1">
      <alignment/>
    </xf>
    <xf numFmtId="167" fontId="5" fillId="2" borderId="0" xfId="0" applyNumberFormat="1" applyFon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">
        <v>0</v>
      </c>
      <c r="B1" s="3"/>
      <c r="C1" s="3"/>
      <c r="D1" s="3"/>
      <c r="E1" s="2"/>
      <c r="F1" s="2"/>
      <c r="G1" s="13"/>
    </row>
    <row r="2" spans="1:7" ht="18">
      <c r="A2" s="6" t="s">
        <v>624</v>
      </c>
      <c r="B2" s="3"/>
      <c r="C2" s="3"/>
      <c r="D2" s="3"/>
      <c r="E2" s="2"/>
      <c r="F2" s="2"/>
      <c r="G2" s="13"/>
    </row>
    <row r="3" spans="1:7" ht="15">
      <c r="A3" s="16" t="s">
        <v>1730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623</v>
      </c>
      <c r="B6" s="9" t="s">
        <v>729</v>
      </c>
      <c r="C6" s="26" t="s">
        <v>616</v>
      </c>
      <c r="D6" s="24" t="s">
        <v>610</v>
      </c>
      <c r="E6" s="24" t="s">
        <v>620</v>
      </c>
    </row>
    <row r="7" spans="1:7" ht="15.75" thickTop="1">
      <c r="A7" s="18" t="str">
        <f>top_20_ytd!A7</f>
        <v>Jersey City</v>
      </c>
      <c r="B7" s="18" t="str">
        <f>top_20_ytd!B7</f>
        <v>Hudson</v>
      </c>
      <c r="C7" s="45">
        <f>D7+E7</f>
        <v>665487279</v>
      </c>
      <c r="D7" s="45">
        <f>SUM(top_20_ytd!D7+top_20_ytd!E7)</f>
        <v>551639839</v>
      </c>
      <c r="E7" s="45">
        <f>SUM(top_20_ytd!F7+top_20_ytd!G7)</f>
        <v>113847440</v>
      </c>
      <c r="G7" s="47"/>
    </row>
    <row r="8" spans="1:7" ht="15">
      <c r="A8" s="18" t="str">
        <f>top_20_ytd!A8</f>
        <v>Newark City</v>
      </c>
      <c r="B8" s="18" t="str">
        <f>top_20_ytd!B8</f>
        <v>Essex</v>
      </c>
      <c r="C8" s="47">
        <f aca="true" t="shared" si="0" ref="C8:C26">D8+E8</f>
        <v>300415563</v>
      </c>
      <c r="D8" s="47">
        <f>SUM(top_20_ytd!D8+top_20_ytd!E8)</f>
        <v>191758932</v>
      </c>
      <c r="E8" s="47">
        <f>SUM(top_20_ytd!F8+top_20_ytd!G8)</f>
        <v>108656631</v>
      </c>
      <c r="G8" s="47"/>
    </row>
    <row r="9" spans="1:7" ht="15">
      <c r="A9" s="18" t="str">
        <f>top_20_ytd!A9</f>
        <v>Atlantic City</v>
      </c>
      <c r="B9" s="18" t="str">
        <f>top_20_ytd!B9</f>
        <v>Atlantic</v>
      </c>
      <c r="C9" s="47">
        <f t="shared" si="0"/>
        <v>256743676</v>
      </c>
      <c r="D9" s="47">
        <f>SUM(top_20_ytd!D9+top_20_ytd!E9)</f>
        <v>24977139</v>
      </c>
      <c r="E9" s="47">
        <f>SUM(top_20_ytd!F9+top_20_ytd!G9)</f>
        <v>231766537</v>
      </c>
      <c r="G9" s="47"/>
    </row>
    <row r="10" spans="1:7" ht="15">
      <c r="A10" s="18" t="str">
        <f>top_20_ytd!A10</f>
        <v>Hoboken City</v>
      </c>
      <c r="B10" s="18" t="str">
        <f>top_20_ytd!B10</f>
        <v>Hudson</v>
      </c>
      <c r="C10" s="47">
        <f t="shared" si="0"/>
        <v>144626506</v>
      </c>
      <c r="D10" s="47">
        <f>SUM(top_20_ytd!D10+top_20_ytd!E10)</f>
        <v>125669269</v>
      </c>
      <c r="E10" s="47">
        <f>SUM(top_20_ytd!F10+top_20_ytd!G10)</f>
        <v>18957237</v>
      </c>
      <c r="G10" s="47"/>
    </row>
    <row r="11" spans="1:7" ht="15">
      <c r="A11" s="18" t="str">
        <f>top_20_ytd!A11</f>
        <v>Monroe Township</v>
      </c>
      <c r="B11" s="18" t="str">
        <f>top_20_ytd!B11</f>
        <v>Middlesex</v>
      </c>
      <c r="C11" s="47">
        <f t="shared" si="0"/>
        <v>137356020</v>
      </c>
      <c r="D11" s="47">
        <f>SUM(top_20_ytd!D11+top_20_ytd!E11)</f>
        <v>89720635</v>
      </c>
      <c r="E11" s="47">
        <f>SUM(top_20_ytd!F11+top_20_ytd!G11)</f>
        <v>47635385</v>
      </c>
      <c r="G11" s="47"/>
    </row>
    <row r="12" spans="1:7" ht="15">
      <c r="A12" s="18" t="str">
        <f>top_20_ytd!A12</f>
        <v>Franklin Township</v>
      </c>
      <c r="B12" s="18" t="str">
        <f>top_20_ytd!B12</f>
        <v>Somerset</v>
      </c>
      <c r="C12" s="47">
        <f t="shared" si="0"/>
        <v>128717975</v>
      </c>
      <c r="D12" s="47">
        <f>SUM(top_20_ytd!D12+top_20_ytd!E12)</f>
        <v>73090913</v>
      </c>
      <c r="E12" s="47">
        <f>SUM(top_20_ytd!F12+top_20_ytd!G12)</f>
        <v>55627062</v>
      </c>
      <c r="G12" s="47"/>
    </row>
    <row r="13" spans="1:7" ht="15">
      <c r="A13" s="18" t="str">
        <f>top_20_ytd!A13</f>
        <v>Jackson Township</v>
      </c>
      <c r="B13" s="18" t="str">
        <f>top_20_ytd!B13</f>
        <v>Ocean</v>
      </c>
      <c r="C13" s="47">
        <f t="shared" si="0"/>
        <v>121834915</v>
      </c>
      <c r="D13" s="47">
        <f>SUM(top_20_ytd!D13+top_20_ytd!E13)</f>
        <v>103152613</v>
      </c>
      <c r="E13" s="47">
        <f>SUM(top_20_ytd!F13+top_20_ytd!G13)</f>
        <v>18682302</v>
      </c>
      <c r="G13" s="47"/>
    </row>
    <row r="14" spans="1:7" ht="15">
      <c r="A14" s="18" t="str">
        <f>top_20_ytd!A14</f>
        <v>Paramus Borough</v>
      </c>
      <c r="B14" s="18" t="str">
        <f>top_20_ytd!B14</f>
        <v>Bergen</v>
      </c>
      <c r="C14" s="47">
        <f t="shared" si="0"/>
        <v>115268478</v>
      </c>
      <c r="D14" s="47">
        <f>SUM(top_20_ytd!D14+top_20_ytd!E14)</f>
        <v>30388772</v>
      </c>
      <c r="E14" s="47">
        <f>SUM(top_20_ytd!F14+top_20_ytd!G14)</f>
        <v>84879706</v>
      </c>
      <c r="G14" s="47"/>
    </row>
    <row r="15" spans="1:7" ht="15">
      <c r="A15" s="18" t="str">
        <f>top_20_ytd!A15</f>
        <v>Englewood City</v>
      </c>
      <c r="B15" s="18" t="str">
        <f>top_20_ytd!B15</f>
        <v>Bergen</v>
      </c>
      <c r="C15" s="47">
        <f t="shared" si="0"/>
        <v>113479906</v>
      </c>
      <c r="D15" s="47">
        <f>SUM(top_20_ytd!D15+top_20_ytd!E15)</f>
        <v>86290633</v>
      </c>
      <c r="E15" s="47">
        <f>SUM(top_20_ytd!F15+top_20_ytd!G15)</f>
        <v>27189273</v>
      </c>
      <c r="G15" s="47"/>
    </row>
    <row r="16" spans="1:7" ht="15">
      <c r="A16" s="18" t="str">
        <f>top_20_ytd!A16</f>
        <v>Hamilton Township</v>
      </c>
      <c r="B16" s="18" t="str">
        <f>top_20_ytd!B16</f>
        <v>Mercer</v>
      </c>
      <c r="C16" s="47">
        <f t="shared" si="0"/>
        <v>107691582</v>
      </c>
      <c r="D16" s="47">
        <f>SUM(top_20_ytd!D16+top_20_ytd!E16)</f>
        <v>44433476</v>
      </c>
      <c r="E16" s="47">
        <f>SUM(top_20_ytd!F16+top_20_ytd!G16)</f>
        <v>63258106</v>
      </c>
      <c r="G16" s="47"/>
    </row>
    <row r="17" spans="1:7" ht="15">
      <c r="A17" s="18" t="str">
        <f>top_20_ytd!A17</f>
        <v>Warren Township</v>
      </c>
      <c r="B17" s="18" t="str">
        <f>top_20_ytd!B17</f>
        <v>Somerset</v>
      </c>
      <c r="C17" s="47">
        <f t="shared" si="0"/>
        <v>107403538</v>
      </c>
      <c r="D17" s="47">
        <f>SUM(top_20_ytd!D17+top_20_ytd!E17)</f>
        <v>23049106</v>
      </c>
      <c r="E17" s="47">
        <f>SUM(top_20_ytd!F17+top_20_ytd!G17)</f>
        <v>84354432</v>
      </c>
      <c r="G17" s="47"/>
    </row>
    <row r="18" spans="1:7" ht="15">
      <c r="A18" s="18" t="str">
        <f>top_20_ytd!A18</f>
        <v>Ocean City</v>
      </c>
      <c r="B18" s="18" t="str">
        <f>top_20_ytd!B18</f>
        <v>Cape May</v>
      </c>
      <c r="C18" s="47">
        <f t="shared" si="0"/>
        <v>105563851</v>
      </c>
      <c r="D18" s="47">
        <f>SUM(top_20_ytd!D18+top_20_ytd!E18)</f>
        <v>99911760</v>
      </c>
      <c r="E18" s="47">
        <f>SUM(top_20_ytd!F18+top_20_ytd!G18)</f>
        <v>5652091</v>
      </c>
      <c r="G18" s="47"/>
    </row>
    <row r="19" spans="1:7" ht="15">
      <c r="A19" s="18" t="str">
        <f>top_20_ytd!A19</f>
        <v>Mount Laurel Township</v>
      </c>
      <c r="B19" s="18" t="str">
        <f>top_20_ytd!B19</f>
        <v>Burlington</v>
      </c>
      <c r="C19" s="47">
        <f t="shared" si="0"/>
        <v>101801307</v>
      </c>
      <c r="D19" s="47">
        <f>SUM(top_20_ytd!D19+top_20_ytd!E19)</f>
        <v>29477141</v>
      </c>
      <c r="E19" s="47">
        <f>SUM(top_20_ytd!F19+top_20_ytd!G19)</f>
        <v>72324166</v>
      </c>
      <c r="G19" s="47"/>
    </row>
    <row r="20" spans="1:7" ht="15">
      <c r="A20" s="18" t="str">
        <f>top_20_ytd!A20</f>
        <v>South Brunswick Township</v>
      </c>
      <c r="B20" s="18" t="str">
        <f>top_20_ytd!B20</f>
        <v>Middlesex</v>
      </c>
      <c r="C20" s="47">
        <f t="shared" si="0"/>
        <v>99348469</v>
      </c>
      <c r="D20" s="47">
        <f>SUM(top_20_ytd!D20+top_20_ytd!E20)</f>
        <v>27923434</v>
      </c>
      <c r="E20" s="47">
        <f>SUM(top_20_ytd!F20+top_20_ytd!G20)</f>
        <v>71425035</v>
      </c>
      <c r="G20" s="47"/>
    </row>
    <row r="21" spans="1:7" ht="15">
      <c r="A21" s="18" t="str">
        <f>top_20_ytd!A21</f>
        <v>Rockaway Township</v>
      </c>
      <c r="B21" s="18" t="str">
        <f>top_20_ytd!B21</f>
        <v>Morris</v>
      </c>
      <c r="C21" s="47">
        <f t="shared" si="0"/>
        <v>99149731</v>
      </c>
      <c r="D21" s="47">
        <f>SUM(top_20_ytd!D21+top_20_ytd!E21)</f>
        <v>30029414</v>
      </c>
      <c r="E21" s="47">
        <f>SUM(top_20_ytd!F21+top_20_ytd!G21)</f>
        <v>69120317</v>
      </c>
      <c r="G21" s="47"/>
    </row>
    <row r="22" spans="1:7" ht="15">
      <c r="A22" s="18" t="str">
        <f>top_20_ytd!A22</f>
        <v>Livingston Township</v>
      </c>
      <c r="B22" s="18" t="str">
        <f>top_20_ytd!B22</f>
        <v>Essex</v>
      </c>
      <c r="C22" s="47">
        <f t="shared" si="0"/>
        <v>97732113</v>
      </c>
      <c r="D22" s="47">
        <f>SUM(top_20_ytd!D22+top_20_ytd!E22)</f>
        <v>67234392</v>
      </c>
      <c r="E22" s="47">
        <f>SUM(top_20_ytd!F22+top_20_ytd!G22)</f>
        <v>30497721</v>
      </c>
      <c r="G22" s="47"/>
    </row>
    <row r="23" spans="1:7" ht="15">
      <c r="A23" s="18" t="str">
        <f>top_20_ytd!A23</f>
        <v>Dover Township</v>
      </c>
      <c r="B23" s="18" t="str">
        <f>top_20_ytd!B23</f>
        <v>Ocean</v>
      </c>
      <c r="C23" s="47">
        <f t="shared" si="0"/>
        <v>96413907</v>
      </c>
      <c r="D23" s="47">
        <f>SUM(top_20_ytd!D23+top_20_ytd!E23)</f>
        <v>66854330</v>
      </c>
      <c r="E23" s="47">
        <f>SUM(top_20_ytd!F23+top_20_ytd!G23)</f>
        <v>29559577</v>
      </c>
      <c r="G23" s="47"/>
    </row>
    <row r="24" spans="1:7" ht="15">
      <c r="A24" s="18" t="str">
        <f>top_20_ytd!A24</f>
        <v>Cherry Hill Township</v>
      </c>
      <c r="B24" s="18" t="str">
        <f>top_20_ytd!B24</f>
        <v>Camden</v>
      </c>
      <c r="C24" s="47">
        <f t="shared" si="0"/>
        <v>91433865</v>
      </c>
      <c r="D24" s="47">
        <f>SUM(top_20_ytd!D24+top_20_ytd!E24)</f>
        <v>27800154</v>
      </c>
      <c r="E24" s="47">
        <f>SUM(top_20_ytd!F24+top_20_ytd!G24)</f>
        <v>63633711</v>
      </c>
      <c r="G24" s="47"/>
    </row>
    <row r="25" spans="1:7" ht="15">
      <c r="A25" s="18" t="str">
        <f>top_20_ytd!A25</f>
        <v>Washington Township</v>
      </c>
      <c r="B25" s="18" t="str">
        <f>top_20_ytd!B25</f>
        <v>Mercer</v>
      </c>
      <c r="C25" s="47">
        <f t="shared" si="0"/>
        <v>89809214</v>
      </c>
      <c r="D25" s="47">
        <f>SUM(top_20_ytd!D25+top_20_ytd!E25)</f>
        <v>22096474</v>
      </c>
      <c r="E25" s="47">
        <f>SUM(top_20_ytd!F25+top_20_ytd!G25)</f>
        <v>67712740</v>
      </c>
      <c r="G25" s="47"/>
    </row>
    <row r="26" spans="1:7" ht="15">
      <c r="A26" s="18" t="str">
        <f>top_20_ytd!A26</f>
        <v>Lakewood Township</v>
      </c>
      <c r="B26" s="18" t="str">
        <f>top_20_ytd!B26</f>
        <v>Ocean</v>
      </c>
      <c r="C26" s="47">
        <f t="shared" si="0"/>
        <v>88689474</v>
      </c>
      <c r="D26" s="47">
        <f>SUM(top_20_ytd!D26+top_20_ytd!E26)</f>
        <v>48609326</v>
      </c>
      <c r="E26" s="47">
        <f>SUM(top_20_ytd!F26+top_20_ytd!G26)</f>
        <v>40080148</v>
      </c>
      <c r="G26" s="47"/>
    </row>
    <row r="27" spans="1:5" ht="15">
      <c r="A27" s="18" t="s">
        <v>624</v>
      </c>
      <c r="B27" s="17"/>
      <c r="C27" s="52">
        <f>SUM(C7:C26)</f>
        <v>3068967369</v>
      </c>
      <c r="D27" s="52">
        <f>SUM(D7:D26)</f>
        <v>1764107752</v>
      </c>
      <c r="E27" s="52">
        <f>SUM(E7:E26)</f>
        <v>1304859617</v>
      </c>
    </row>
    <row r="28" spans="1:5" ht="15">
      <c r="A28" s="18" t="s">
        <v>618</v>
      </c>
      <c r="C28" s="55">
        <f>D28+E28</f>
        <v>12985138148</v>
      </c>
      <c r="D28" s="45">
        <f>top_20_ytd!D28+top_20_ytd!E28</f>
        <v>7667535913</v>
      </c>
      <c r="E28" s="45">
        <f>top_20_ytd!F28+top_20_ytd!G28</f>
        <v>5317602235</v>
      </c>
    </row>
    <row r="29" spans="1:5" ht="15">
      <c r="A29" s="18" t="s">
        <v>625</v>
      </c>
      <c r="C29" s="43">
        <f>C27/C28</f>
        <v>0.23634460673586974</v>
      </c>
      <c r="D29" s="43">
        <f>D27/D28</f>
        <v>0.2300749252454137</v>
      </c>
      <c r="E29" s="43">
        <f>E27/E28</f>
        <v>0.2453849609907876</v>
      </c>
    </row>
    <row r="40" spans="1:7" ht="15">
      <c r="A40" s="18" t="s">
        <v>734</v>
      </c>
      <c r="B40" s="17" t="s">
        <v>809</v>
      </c>
      <c r="C40" s="47" t="s">
        <v>735</v>
      </c>
      <c r="D40" s="47">
        <v>0</v>
      </c>
      <c r="E40" s="47">
        <v>0</v>
      </c>
      <c r="G40" s="61">
        <v>562</v>
      </c>
    </row>
    <row r="41" spans="1:7" ht="15">
      <c r="A41" s="18" t="s">
        <v>1628</v>
      </c>
      <c r="B41" s="17" t="s">
        <v>1610</v>
      </c>
      <c r="C41" s="47">
        <v>190625085</v>
      </c>
      <c r="D41" s="47">
        <v>117660527</v>
      </c>
      <c r="E41" s="47">
        <v>72964558</v>
      </c>
      <c r="G41" s="61">
        <v>252</v>
      </c>
    </row>
    <row r="42" spans="1:7" ht="15">
      <c r="A42" s="18" t="s">
        <v>875</v>
      </c>
      <c r="B42" s="17" t="s">
        <v>869</v>
      </c>
      <c r="C42" s="47">
        <v>183300147</v>
      </c>
      <c r="D42" s="47">
        <v>5756287</v>
      </c>
      <c r="E42" s="47">
        <v>177543860</v>
      </c>
      <c r="G42" s="61">
        <v>2</v>
      </c>
    </row>
    <row r="43" spans="1:7" ht="15">
      <c r="A43" s="18" t="s">
        <v>1515</v>
      </c>
      <c r="B43" s="17" t="s">
        <v>1474</v>
      </c>
      <c r="C43" s="47">
        <v>112502489</v>
      </c>
      <c r="D43" s="47">
        <v>43446370</v>
      </c>
      <c r="E43" s="47">
        <v>69056119</v>
      </c>
      <c r="G43" s="61">
        <v>214</v>
      </c>
    </row>
    <row r="44" spans="1:7" ht="15">
      <c r="A44" s="18" t="s">
        <v>1503</v>
      </c>
      <c r="B44" s="17" t="s">
        <v>1474</v>
      </c>
      <c r="C44" s="47">
        <v>66796208</v>
      </c>
      <c r="D44" s="47">
        <v>41157927</v>
      </c>
      <c r="E44" s="47">
        <v>25638281</v>
      </c>
      <c r="G44" s="61">
        <v>210</v>
      </c>
    </row>
    <row r="45" spans="1:7" ht="15">
      <c r="A45" s="18" t="s">
        <v>505</v>
      </c>
      <c r="B45" s="17" t="s">
        <v>484</v>
      </c>
      <c r="C45" s="47">
        <v>64022315</v>
      </c>
      <c r="D45" s="47">
        <v>6118130</v>
      </c>
      <c r="E45" s="47">
        <v>57904185</v>
      </c>
      <c r="G45" s="61">
        <v>454</v>
      </c>
    </row>
    <row r="46" spans="1:7" ht="15">
      <c r="A46" s="18" t="s">
        <v>657</v>
      </c>
      <c r="B46" s="17" t="s">
        <v>584</v>
      </c>
      <c r="C46" s="47">
        <v>54940712</v>
      </c>
      <c r="D46" s="47">
        <v>7323040</v>
      </c>
      <c r="E46" s="47">
        <v>47617672</v>
      </c>
      <c r="G46" s="61">
        <v>498</v>
      </c>
    </row>
    <row r="47" spans="1:7" ht="15">
      <c r="A47" s="18" t="s">
        <v>755</v>
      </c>
      <c r="B47" s="17" t="s">
        <v>744</v>
      </c>
      <c r="C47" s="47">
        <v>52722136</v>
      </c>
      <c r="D47" s="47">
        <v>9733476</v>
      </c>
      <c r="E47" s="47">
        <v>42988660</v>
      </c>
      <c r="G47" s="61">
        <v>527</v>
      </c>
    </row>
    <row r="48" spans="1:7" ht="15">
      <c r="A48" s="18" t="s">
        <v>1406</v>
      </c>
      <c r="B48" s="17" t="s">
        <v>1382</v>
      </c>
      <c r="C48" s="47">
        <v>47536775</v>
      </c>
      <c r="D48" s="47">
        <v>44508333</v>
      </c>
      <c r="E48" s="47">
        <v>3028442</v>
      </c>
      <c r="G48" s="61">
        <v>178</v>
      </c>
    </row>
    <row r="49" spans="1:7" ht="15">
      <c r="A49" s="18" t="s">
        <v>1222</v>
      </c>
      <c r="B49" s="17" t="s">
        <v>1150</v>
      </c>
      <c r="C49" s="47">
        <v>46728590</v>
      </c>
      <c r="D49" s="47">
        <v>4392046</v>
      </c>
      <c r="E49" s="47">
        <v>42336544</v>
      </c>
      <c r="G49" s="61">
        <v>117</v>
      </c>
    </row>
    <row r="50" spans="1:7" ht="15">
      <c r="A50" s="18" t="s">
        <v>418</v>
      </c>
      <c r="B50" s="17" t="s">
        <v>385</v>
      </c>
      <c r="C50" s="47">
        <v>45415455</v>
      </c>
      <c r="D50" s="47">
        <v>37548396</v>
      </c>
      <c r="E50" s="47">
        <v>7867059</v>
      </c>
      <c r="G50" s="61">
        <v>425</v>
      </c>
    </row>
    <row r="51" spans="1:7" ht="15">
      <c r="A51" s="18" t="s">
        <v>188</v>
      </c>
      <c r="B51" s="17" t="s">
        <v>110</v>
      </c>
      <c r="C51" s="47">
        <v>43268180</v>
      </c>
      <c r="D51" s="47">
        <v>22435980</v>
      </c>
      <c r="E51" s="47">
        <v>20832200</v>
      </c>
      <c r="G51" s="61">
        <v>348</v>
      </c>
    </row>
    <row r="52" spans="1:7" ht="15">
      <c r="A52" s="18" t="s">
        <v>1571</v>
      </c>
      <c r="B52" s="17" t="s">
        <v>36</v>
      </c>
      <c r="C52" s="47">
        <v>36084561</v>
      </c>
      <c r="D52" s="47">
        <v>25172187</v>
      </c>
      <c r="E52" s="47">
        <v>10912374</v>
      </c>
      <c r="G52" s="61">
        <v>310</v>
      </c>
    </row>
    <row r="53" spans="1:7" ht="15">
      <c r="A53" s="18" t="s">
        <v>1084</v>
      </c>
      <c r="B53" s="17" t="s">
        <v>939</v>
      </c>
      <c r="C53" s="47">
        <v>34804380</v>
      </c>
      <c r="D53" s="47">
        <v>21035445</v>
      </c>
      <c r="E53" s="47">
        <v>13768935</v>
      </c>
      <c r="G53" s="61">
        <v>71</v>
      </c>
    </row>
    <row r="54" spans="1:7" ht="15">
      <c r="A54" s="18" t="s">
        <v>1195</v>
      </c>
      <c r="B54" s="17" t="s">
        <v>1150</v>
      </c>
      <c r="C54" s="47">
        <v>32927131</v>
      </c>
      <c r="D54" s="47">
        <v>7153981</v>
      </c>
      <c r="E54" s="47">
        <v>25773150</v>
      </c>
      <c r="G54" s="61">
        <v>108</v>
      </c>
    </row>
    <row r="55" spans="1:7" ht="15">
      <c r="A55" s="18" t="s">
        <v>433</v>
      </c>
      <c r="B55" s="17" t="s">
        <v>385</v>
      </c>
      <c r="C55" s="47">
        <v>32851827</v>
      </c>
      <c r="D55" s="47">
        <v>12569908</v>
      </c>
      <c r="E55" s="47">
        <v>20281919</v>
      </c>
      <c r="G55" s="61">
        <v>430</v>
      </c>
    </row>
    <row r="56" spans="1:7" ht="15">
      <c r="A56" s="18" t="s">
        <v>337</v>
      </c>
      <c r="B56" s="17" t="s">
        <v>268</v>
      </c>
      <c r="C56" s="47">
        <v>32304884</v>
      </c>
      <c r="D56" s="47">
        <v>586183</v>
      </c>
      <c r="E56" s="47">
        <v>31718701</v>
      </c>
      <c r="G56" s="61">
        <v>398</v>
      </c>
    </row>
    <row r="57" spans="1:7" ht="15">
      <c r="A57" s="18" t="s">
        <v>1554</v>
      </c>
      <c r="B57" s="17" t="s">
        <v>584</v>
      </c>
      <c r="C57" s="47">
        <v>32153837</v>
      </c>
      <c r="D57" s="47">
        <v>25070145</v>
      </c>
      <c r="E57" s="47">
        <v>7083692</v>
      </c>
      <c r="G57" s="61">
        <v>486</v>
      </c>
    </row>
    <row r="58" spans="1:7" ht="15">
      <c r="A58" s="18" t="s">
        <v>1709</v>
      </c>
      <c r="B58" s="17" t="s">
        <v>1647</v>
      </c>
      <c r="C58" s="47">
        <v>31132318</v>
      </c>
      <c r="D58" s="47">
        <v>6604906</v>
      </c>
      <c r="E58" s="47">
        <v>24527412</v>
      </c>
      <c r="G58" s="61">
        <v>279</v>
      </c>
    </row>
    <row r="59" spans="1:7" ht="15">
      <c r="A59" s="18" t="s">
        <v>602</v>
      </c>
      <c r="B59" s="17" t="s">
        <v>584</v>
      </c>
      <c r="C59" s="47">
        <v>30962649</v>
      </c>
      <c r="D59" s="47">
        <v>13156029</v>
      </c>
      <c r="E59" s="47">
        <v>17806620</v>
      </c>
      <c r="G59" s="61">
        <v>484</v>
      </c>
    </row>
    <row r="60" spans="1:7" ht="15">
      <c r="A60" s="18" t="s">
        <v>406</v>
      </c>
      <c r="B60" s="17" t="s">
        <v>385</v>
      </c>
      <c r="C60" s="47">
        <v>30609127</v>
      </c>
      <c r="D60" s="47">
        <v>23929912</v>
      </c>
      <c r="E60" s="47">
        <v>6679215</v>
      </c>
      <c r="G60" s="61">
        <v>421</v>
      </c>
    </row>
    <row r="61" spans="1:7" ht="15">
      <c r="A61" s="18" t="s">
        <v>1297</v>
      </c>
      <c r="B61" s="17" t="s">
        <v>1270</v>
      </c>
      <c r="C61" s="47">
        <v>30298801</v>
      </c>
      <c r="D61" s="47">
        <v>12066633</v>
      </c>
      <c r="E61" s="47">
        <v>18232168</v>
      </c>
      <c r="G61" s="61">
        <v>142</v>
      </c>
    </row>
    <row r="62" spans="1:7" ht="15">
      <c r="A62" s="18" t="s">
        <v>97</v>
      </c>
      <c r="B62" s="17" t="s">
        <v>36</v>
      </c>
      <c r="C62" s="47">
        <v>29902239</v>
      </c>
      <c r="D62" s="47">
        <v>7988818</v>
      </c>
      <c r="E62" s="47">
        <v>21913421</v>
      </c>
      <c r="G62" s="61">
        <v>318</v>
      </c>
    </row>
    <row r="63" spans="1:7" ht="15">
      <c r="A63" s="18" t="s">
        <v>570</v>
      </c>
      <c r="B63" s="17" t="s">
        <v>36</v>
      </c>
      <c r="C63" s="47">
        <v>29684026</v>
      </c>
      <c r="D63" s="47">
        <v>3990185</v>
      </c>
      <c r="E63" s="47">
        <v>25693841</v>
      </c>
      <c r="G63" s="61">
        <v>311</v>
      </c>
    </row>
    <row r="64" spans="1:7" ht="15">
      <c r="A64" s="18" t="s">
        <v>51</v>
      </c>
      <c r="B64" s="17" t="s">
        <v>36</v>
      </c>
      <c r="C64" s="47">
        <v>29236638</v>
      </c>
      <c r="D64" s="47">
        <v>10429934</v>
      </c>
      <c r="E64" s="47">
        <v>18806704</v>
      </c>
      <c r="G64" s="61">
        <v>302</v>
      </c>
    </row>
    <row r="65" spans="1:7" ht="15">
      <c r="A65" s="18" t="s">
        <v>355</v>
      </c>
      <c r="B65" s="17" t="s">
        <v>268</v>
      </c>
      <c r="C65" s="47">
        <v>28557734</v>
      </c>
      <c r="D65" s="47">
        <v>6388739</v>
      </c>
      <c r="E65" s="47">
        <v>22168995</v>
      </c>
      <c r="G65" s="61">
        <v>404</v>
      </c>
    </row>
    <row r="66" spans="1:7" ht="15">
      <c r="A66" s="18" t="s">
        <v>1078</v>
      </c>
      <c r="B66" s="17" t="s">
        <v>939</v>
      </c>
      <c r="C66" s="47">
        <v>28071272</v>
      </c>
      <c r="D66" s="47">
        <v>10161306</v>
      </c>
      <c r="E66" s="47">
        <v>17909966</v>
      </c>
      <c r="G66" s="61">
        <v>69</v>
      </c>
    </row>
    <row r="67" spans="1:7" ht="15">
      <c r="A67" s="18" t="s">
        <v>427</v>
      </c>
      <c r="B67" s="17" t="s">
        <v>385</v>
      </c>
      <c r="C67" s="47">
        <v>26961761</v>
      </c>
      <c r="D67" s="47">
        <v>18013872</v>
      </c>
      <c r="E67" s="47">
        <v>8947889</v>
      </c>
      <c r="G67" s="61">
        <v>428</v>
      </c>
    </row>
    <row r="68" spans="1:7" ht="15">
      <c r="A68" s="18" t="s">
        <v>373</v>
      </c>
      <c r="B68" s="17" t="s">
        <v>268</v>
      </c>
      <c r="C68" s="47">
        <v>26536220</v>
      </c>
      <c r="D68" s="47">
        <v>4611061</v>
      </c>
      <c r="E68" s="47">
        <v>21925159</v>
      </c>
      <c r="G68" s="61">
        <v>410</v>
      </c>
    </row>
    <row r="69" spans="1:7" ht="15">
      <c r="A69" s="18" t="s">
        <v>646</v>
      </c>
      <c r="B69" s="17" t="s">
        <v>584</v>
      </c>
      <c r="C69" s="47">
        <v>26252700</v>
      </c>
      <c r="D69" s="47">
        <v>24957902</v>
      </c>
      <c r="E69" s="47">
        <v>1294798</v>
      </c>
      <c r="G69" s="61">
        <v>494</v>
      </c>
    </row>
    <row r="70" spans="1:7" ht="15">
      <c r="A70" s="18" t="s">
        <v>1216</v>
      </c>
      <c r="B70" s="17" t="s">
        <v>1150</v>
      </c>
      <c r="C70" s="47">
        <v>25569785</v>
      </c>
      <c r="D70" s="47">
        <v>7053318</v>
      </c>
      <c r="E70" s="47">
        <v>18516467</v>
      </c>
      <c r="G70" s="61">
        <v>115</v>
      </c>
    </row>
    <row r="71" spans="1:7" ht="15">
      <c r="A71" s="18" t="s">
        <v>1403</v>
      </c>
      <c r="B71" s="17" t="s">
        <v>1382</v>
      </c>
      <c r="C71" s="47">
        <v>25269497</v>
      </c>
      <c r="D71" s="47">
        <v>24637047</v>
      </c>
      <c r="E71" s="47">
        <v>632450</v>
      </c>
      <c r="G71" s="61">
        <v>177</v>
      </c>
    </row>
    <row r="72" spans="1:7" ht="15">
      <c r="A72" s="18" t="s">
        <v>35</v>
      </c>
      <c r="B72" s="17" t="s">
        <v>1725</v>
      </c>
      <c r="C72" s="47">
        <v>24725325</v>
      </c>
      <c r="D72" s="47">
        <v>15591007</v>
      </c>
      <c r="E72" s="47">
        <v>9134318</v>
      </c>
      <c r="G72" s="61">
        <v>297</v>
      </c>
    </row>
    <row r="73" spans="1:7" ht="15">
      <c r="A73" s="18" t="s">
        <v>905</v>
      </c>
      <c r="B73" s="17" t="s">
        <v>1725</v>
      </c>
      <c r="C73" s="47">
        <v>24380402</v>
      </c>
      <c r="D73" s="47">
        <v>13528532</v>
      </c>
      <c r="E73" s="47">
        <v>10851870</v>
      </c>
      <c r="G73" s="61">
        <v>287</v>
      </c>
    </row>
    <row r="74" spans="1:7" ht="15">
      <c r="A74" s="18" t="s">
        <v>1609</v>
      </c>
      <c r="B74" s="17" t="s">
        <v>1539</v>
      </c>
      <c r="C74" s="47">
        <v>24250302</v>
      </c>
      <c r="D74" s="47">
        <v>23228602</v>
      </c>
      <c r="E74" s="47">
        <v>1021700</v>
      </c>
      <c r="G74" s="61">
        <v>246</v>
      </c>
    </row>
    <row r="75" spans="1:7" ht="15">
      <c r="A75" s="18" t="s">
        <v>1427</v>
      </c>
      <c r="B75" s="17" t="s">
        <v>1382</v>
      </c>
      <c r="C75" s="47">
        <v>23583890</v>
      </c>
      <c r="D75" s="47">
        <v>22491540</v>
      </c>
      <c r="E75" s="47">
        <v>1092350</v>
      </c>
      <c r="G75" s="61">
        <v>185</v>
      </c>
    </row>
    <row r="76" spans="1:7" ht="15">
      <c r="A76" s="18" t="s">
        <v>1625</v>
      </c>
      <c r="B76" s="17" t="s">
        <v>1610</v>
      </c>
      <c r="C76" s="47">
        <v>23467549</v>
      </c>
      <c r="D76" s="47">
        <v>19699621</v>
      </c>
      <c r="E76" s="47">
        <v>3767928</v>
      </c>
      <c r="G76" s="61">
        <v>251</v>
      </c>
    </row>
    <row r="77" spans="1:7" ht="15">
      <c r="A77" s="18" t="s">
        <v>158</v>
      </c>
      <c r="B77" s="17" t="s">
        <v>110</v>
      </c>
      <c r="C77" s="47">
        <v>23203569</v>
      </c>
      <c r="D77" s="47">
        <v>10933408</v>
      </c>
      <c r="E77" s="47">
        <v>12270161</v>
      </c>
      <c r="G77" s="61">
        <v>338</v>
      </c>
    </row>
    <row r="78" spans="1:7" ht="15">
      <c r="A78" s="18" t="s">
        <v>1613</v>
      </c>
      <c r="B78" s="17" t="s">
        <v>1610</v>
      </c>
      <c r="C78" s="47">
        <v>22493795</v>
      </c>
      <c r="D78" s="47">
        <v>5068516</v>
      </c>
      <c r="E78" s="47">
        <v>17425279</v>
      </c>
      <c r="G78" s="61">
        <v>247</v>
      </c>
    </row>
    <row r="79" spans="1:7" ht="15">
      <c r="A79" s="18" t="s">
        <v>1424</v>
      </c>
      <c r="B79" s="17" t="s">
        <v>1382</v>
      </c>
      <c r="C79" s="47">
        <v>22107376</v>
      </c>
      <c r="D79" s="47">
        <v>21010506</v>
      </c>
      <c r="E79" s="47">
        <v>1096870</v>
      </c>
      <c r="G79" s="61">
        <v>184</v>
      </c>
    </row>
    <row r="80" spans="1:7" ht="15">
      <c r="A80" s="18" t="s">
        <v>1378</v>
      </c>
      <c r="B80" s="17" t="s">
        <v>1270</v>
      </c>
      <c r="C80" s="47">
        <v>21806053</v>
      </c>
      <c r="D80" s="47">
        <v>18198004</v>
      </c>
      <c r="E80" s="47">
        <v>3608049</v>
      </c>
      <c r="G80" s="61">
        <v>169</v>
      </c>
    </row>
    <row r="81" spans="1:7" ht="15">
      <c r="A81" s="18" t="s">
        <v>590</v>
      </c>
      <c r="B81" s="17" t="s">
        <v>584</v>
      </c>
      <c r="C81" s="47">
        <v>21639144</v>
      </c>
      <c r="D81" s="47">
        <v>7853094</v>
      </c>
      <c r="E81" s="47">
        <v>13786050</v>
      </c>
      <c r="G81" s="61">
        <v>480</v>
      </c>
    </row>
    <row r="82" spans="1:7" ht="15">
      <c r="A82" s="18" t="s">
        <v>27</v>
      </c>
      <c r="B82" s="17" t="s">
        <v>1725</v>
      </c>
      <c r="C82" s="47">
        <v>21026750</v>
      </c>
      <c r="D82" s="47">
        <v>15201811</v>
      </c>
      <c r="E82" s="47">
        <v>5824939</v>
      </c>
      <c r="G82" s="61">
        <v>294</v>
      </c>
    </row>
    <row r="83" spans="1:7" ht="15">
      <c r="A83" s="18" t="s">
        <v>203</v>
      </c>
      <c r="B83" s="17" t="s">
        <v>110</v>
      </c>
      <c r="C83" s="47">
        <v>20687141</v>
      </c>
      <c r="D83" s="47">
        <v>16595536</v>
      </c>
      <c r="E83" s="47">
        <v>4091605</v>
      </c>
      <c r="G83" s="61">
        <v>353</v>
      </c>
    </row>
    <row r="84" spans="1:7" ht="15">
      <c r="A84" s="18" t="s">
        <v>1473</v>
      </c>
      <c r="B84" s="17" t="s">
        <v>1431</v>
      </c>
      <c r="C84" s="47">
        <v>20509309</v>
      </c>
      <c r="D84" s="47">
        <v>6837900</v>
      </c>
      <c r="E84" s="47">
        <v>13671409</v>
      </c>
      <c r="G84" s="61">
        <v>200</v>
      </c>
    </row>
    <row r="85" spans="1:7" ht="15">
      <c r="A85" s="18" t="s">
        <v>990</v>
      </c>
      <c r="B85" s="17" t="s">
        <v>939</v>
      </c>
      <c r="C85" s="47">
        <v>19986080</v>
      </c>
      <c r="D85" s="47">
        <v>4565767</v>
      </c>
      <c r="E85" s="47">
        <v>15420313</v>
      </c>
      <c r="G85" s="61">
        <v>40</v>
      </c>
    </row>
    <row r="86" spans="1:7" ht="15">
      <c r="A86" s="18" t="s">
        <v>264</v>
      </c>
      <c r="B86" s="17" t="s">
        <v>110</v>
      </c>
      <c r="C86" s="47">
        <v>19951571</v>
      </c>
      <c r="D86" s="47">
        <v>15172449</v>
      </c>
      <c r="E86" s="47">
        <v>4779122</v>
      </c>
      <c r="G86" s="61">
        <v>374</v>
      </c>
    </row>
    <row r="87" spans="1:7" ht="15">
      <c r="A87" s="18" t="s">
        <v>436</v>
      </c>
      <c r="B87" s="17" t="s">
        <v>385</v>
      </c>
      <c r="C87" s="47">
        <v>19763638</v>
      </c>
      <c r="D87" s="47">
        <v>19165273</v>
      </c>
      <c r="E87" s="47">
        <v>598365</v>
      </c>
      <c r="G87" s="61">
        <v>431</v>
      </c>
    </row>
    <row r="88" spans="1:7" ht="15">
      <c r="A88" s="18" t="s">
        <v>1455</v>
      </c>
      <c r="B88" s="17" t="s">
        <v>1725</v>
      </c>
      <c r="C88" s="47">
        <v>19366720</v>
      </c>
      <c r="D88" s="47">
        <v>8331957</v>
      </c>
      <c r="E88" s="47">
        <v>11034763</v>
      </c>
      <c r="G88" s="61">
        <v>291</v>
      </c>
    </row>
    <row r="89" spans="1:7" ht="15">
      <c r="A89" s="18" t="s">
        <v>1315</v>
      </c>
      <c r="B89" s="17" t="s">
        <v>1270</v>
      </c>
      <c r="C89" s="47">
        <v>19220633</v>
      </c>
      <c r="D89" s="47">
        <v>13383853</v>
      </c>
      <c r="E89" s="47">
        <v>5836780</v>
      </c>
      <c r="G89" s="61">
        <v>148</v>
      </c>
    </row>
    <row r="90" spans="1:7" ht="15">
      <c r="A90" s="18" t="s">
        <v>1509</v>
      </c>
      <c r="B90" s="17" t="s">
        <v>1474</v>
      </c>
      <c r="C90" s="47">
        <v>18916296</v>
      </c>
      <c r="D90" s="47">
        <v>13867093</v>
      </c>
      <c r="E90" s="47">
        <v>5049203</v>
      </c>
      <c r="G90" s="61">
        <v>212</v>
      </c>
    </row>
    <row r="91" spans="1:7" ht="15">
      <c r="A91" s="18" t="s">
        <v>63</v>
      </c>
      <c r="B91" s="17" t="s">
        <v>36</v>
      </c>
      <c r="C91" s="47">
        <v>18709101</v>
      </c>
      <c r="D91" s="47">
        <v>18344095</v>
      </c>
      <c r="E91" s="47">
        <v>365006</v>
      </c>
      <c r="G91" s="61">
        <v>306</v>
      </c>
    </row>
    <row r="92" spans="1:7" ht="15">
      <c r="A92" s="18" t="s">
        <v>1637</v>
      </c>
      <c r="B92" s="17" t="s">
        <v>1610</v>
      </c>
      <c r="C92" s="47">
        <v>18471360</v>
      </c>
      <c r="D92" s="47">
        <v>6742717</v>
      </c>
      <c r="E92" s="47">
        <v>11728643</v>
      </c>
      <c r="G92" s="61">
        <v>255</v>
      </c>
    </row>
    <row r="93" spans="1:7" ht="15">
      <c r="A93" s="18" t="s">
        <v>893</v>
      </c>
      <c r="B93" s="17" t="s">
        <v>869</v>
      </c>
      <c r="C93" s="47">
        <v>18443263</v>
      </c>
      <c r="D93" s="47">
        <v>15621291</v>
      </c>
      <c r="E93" s="47">
        <v>2821972</v>
      </c>
      <c r="G93" s="61">
        <v>8</v>
      </c>
    </row>
    <row r="94" spans="1:7" ht="15">
      <c r="A94" s="18" t="s">
        <v>88</v>
      </c>
      <c r="B94" s="17" t="s">
        <v>36</v>
      </c>
      <c r="C94" s="47">
        <v>18304786</v>
      </c>
      <c r="D94" s="47">
        <v>5382357</v>
      </c>
      <c r="E94" s="47">
        <v>12922429</v>
      </c>
      <c r="G94" s="61">
        <v>315</v>
      </c>
    </row>
    <row r="95" spans="1:7" ht="15">
      <c r="A95" s="18" t="s">
        <v>1597</v>
      </c>
      <c r="B95" s="17" t="s">
        <v>1539</v>
      </c>
      <c r="C95" s="47">
        <v>18112132</v>
      </c>
      <c r="D95" s="47">
        <v>10282774</v>
      </c>
      <c r="E95" s="47">
        <v>7829358</v>
      </c>
      <c r="G95" s="61">
        <v>242</v>
      </c>
    </row>
    <row r="96" spans="1:7" ht="15">
      <c r="A96" s="18" t="s">
        <v>1294</v>
      </c>
      <c r="B96" s="17" t="s">
        <v>1270</v>
      </c>
      <c r="C96" s="47">
        <v>17444955</v>
      </c>
      <c r="D96" s="47">
        <v>6004878</v>
      </c>
      <c r="E96" s="47">
        <v>11440077</v>
      </c>
      <c r="G96" s="61">
        <v>141</v>
      </c>
    </row>
    <row r="97" spans="1:7" ht="15">
      <c r="A97" s="18" t="s">
        <v>796</v>
      </c>
      <c r="B97" s="17" t="s">
        <v>744</v>
      </c>
      <c r="C97" s="47">
        <v>17413095</v>
      </c>
      <c r="D97" s="47">
        <v>14609338</v>
      </c>
      <c r="E97" s="47">
        <v>2803757</v>
      </c>
      <c r="G97" s="61">
        <v>541</v>
      </c>
    </row>
    <row r="98" spans="1:7" ht="15">
      <c r="A98" s="18" t="s">
        <v>1385</v>
      </c>
      <c r="B98" s="17" t="s">
        <v>1382</v>
      </c>
      <c r="C98" s="47">
        <v>17394080</v>
      </c>
      <c r="D98" s="47">
        <v>16223329</v>
      </c>
      <c r="E98" s="47">
        <v>1170751</v>
      </c>
      <c r="G98" s="61">
        <v>171</v>
      </c>
    </row>
    <row r="99" spans="1:7" ht="15">
      <c r="A99" s="18" t="s">
        <v>948</v>
      </c>
      <c r="B99" s="17" t="s">
        <v>939</v>
      </c>
      <c r="C99" s="47">
        <v>17238908</v>
      </c>
      <c r="D99" s="47">
        <v>17064603</v>
      </c>
      <c r="E99" s="47">
        <v>174305</v>
      </c>
      <c r="G99" s="61">
        <v>26</v>
      </c>
    </row>
    <row r="100" spans="1:7" ht="15">
      <c r="A100" s="18" t="s">
        <v>109</v>
      </c>
      <c r="B100" s="17" t="s">
        <v>36</v>
      </c>
      <c r="C100" s="47">
        <v>17213063</v>
      </c>
      <c r="D100" s="47">
        <v>9414927</v>
      </c>
      <c r="E100" s="47">
        <v>7798136</v>
      </c>
      <c r="G100" s="61">
        <v>322</v>
      </c>
    </row>
    <row r="101" spans="1:7" ht="15">
      <c r="A101" s="18" t="s">
        <v>403</v>
      </c>
      <c r="B101" s="17" t="s">
        <v>385</v>
      </c>
      <c r="C101" s="47">
        <v>17195850</v>
      </c>
      <c r="D101" s="47">
        <v>10659754</v>
      </c>
      <c r="E101" s="47">
        <v>6536096</v>
      </c>
      <c r="G101" s="61">
        <v>420</v>
      </c>
    </row>
    <row r="102" spans="1:7" ht="15">
      <c r="A102" s="18" t="s">
        <v>523</v>
      </c>
      <c r="B102" s="17" t="s">
        <v>484</v>
      </c>
      <c r="C102" s="47">
        <v>16780697</v>
      </c>
      <c r="D102" s="47">
        <v>14598641</v>
      </c>
      <c r="E102" s="47">
        <v>2182056</v>
      </c>
      <c r="G102" s="61">
        <v>460</v>
      </c>
    </row>
    <row r="103" spans="1:7" ht="15">
      <c r="A103" s="18" t="s">
        <v>474</v>
      </c>
      <c r="B103" s="17" t="s">
        <v>385</v>
      </c>
      <c r="C103" s="47">
        <v>16697249</v>
      </c>
      <c r="D103" s="47">
        <v>6610095</v>
      </c>
      <c r="E103" s="47">
        <v>10087154</v>
      </c>
      <c r="G103" s="61">
        <v>444</v>
      </c>
    </row>
    <row r="104" spans="1:7" ht="15">
      <c r="A104" s="18" t="s">
        <v>295</v>
      </c>
      <c r="B104" s="17" t="s">
        <v>268</v>
      </c>
      <c r="C104" s="47">
        <v>16650297</v>
      </c>
      <c r="D104" s="47">
        <v>1256049</v>
      </c>
      <c r="E104" s="47">
        <v>15394248</v>
      </c>
      <c r="G104" s="61">
        <v>384</v>
      </c>
    </row>
    <row r="105" spans="1:7" ht="15">
      <c r="A105" s="18" t="s">
        <v>30</v>
      </c>
      <c r="B105" s="17" t="s">
        <v>1725</v>
      </c>
      <c r="C105" s="47">
        <v>16589396</v>
      </c>
      <c r="D105" s="47">
        <v>7996171</v>
      </c>
      <c r="E105" s="47">
        <v>8593225</v>
      </c>
      <c r="G105" s="61">
        <v>295</v>
      </c>
    </row>
    <row r="106" spans="1:7" ht="15">
      <c r="A106" s="18" t="s">
        <v>79</v>
      </c>
      <c r="B106" s="17" t="s">
        <v>36</v>
      </c>
      <c r="C106" s="47">
        <v>16432182</v>
      </c>
      <c r="D106" s="47">
        <v>5314542</v>
      </c>
      <c r="E106" s="47">
        <v>11117640</v>
      </c>
      <c r="G106" s="61">
        <v>312</v>
      </c>
    </row>
    <row r="107" spans="1:7" ht="15">
      <c r="A107" s="18" t="s">
        <v>1008</v>
      </c>
      <c r="B107" s="17" t="s">
        <v>939</v>
      </c>
      <c r="C107" s="47">
        <v>16412636</v>
      </c>
      <c r="D107" s="47">
        <v>4506165</v>
      </c>
      <c r="E107" s="47">
        <v>11906471</v>
      </c>
      <c r="G107" s="61">
        <v>46</v>
      </c>
    </row>
    <row r="108" spans="1:7" ht="15">
      <c r="A108" s="18" t="s">
        <v>221</v>
      </c>
      <c r="B108" s="17" t="s">
        <v>110</v>
      </c>
      <c r="C108" s="47">
        <v>15819658</v>
      </c>
      <c r="D108" s="47">
        <v>11891229</v>
      </c>
      <c r="E108" s="47">
        <v>3928429</v>
      </c>
      <c r="G108" s="61">
        <v>359</v>
      </c>
    </row>
    <row r="109" spans="1:7" ht="15">
      <c r="A109" s="18" t="s">
        <v>194</v>
      </c>
      <c r="B109" s="17" t="s">
        <v>110</v>
      </c>
      <c r="C109" s="47">
        <v>15786804</v>
      </c>
      <c r="D109" s="47">
        <v>12673942</v>
      </c>
      <c r="E109" s="47">
        <v>3112862</v>
      </c>
      <c r="G109" s="61">
        <v>350</v>
      </c>
    </row>
    <row r="110" spans="1:7" ht="15">
      <c r="A110" s="18" t="s">
        <v>1137</v>
      </c>
      <c r="B110" s="17" t="s">
        <v>1539</v>
      </c>
      <c r="C110" s="47">
        <v>15580906</v>
      </c>
      <c r="D110" s="47">
        <v>6450494</v>
      </c>
      <c r="E110" s="47">
        <v>9130412</v>
      </c>
      <c r="G110" s="61">
        <v>240</v>
      </c>
    </row>
    <row r="111" spans="1:7" ht="15">
      <c r="A111" s="18" t="s">
        <v>1093</v>
      </c>
      <c r="B111" s="17" t="s">
        <v>939</v>
      </c>
      <c r="C111" s="47">
        <v>15305366</v>
      </c>
      <c r="D111" s="47">
        <v>9520064</v>
      </c>
      <c r="E111" s="47">
        <v>5785302</v>
      </c>
      <c r="G111" s="61">
        <v>74</v>
      </c>
    </row>
    <row r="112" spans="1:7" ht="15">
      <c r="A112" s="18" t="s">
        <v>167</v>
      </c>
      <c r="B112" s="17" t="s">
        <v>110</v>
      </c>
      <c r="C112" s="47">
        <v>15124392</v>
      </c>
      <c r="D112" s="47">
        <v>12247289</v>
      </c>
      <c r="E112" s="47">
        <v>2877103</v>
      </c>
      <c r="G112" s="61">
        <v>341</v>
      </c>
    </row>
    <row r="113" spans="1:7" ht="15">
      <c r="A113" s="18" t="s">
        <v>878</v>
      </c>
      <c r="B113" s="17" t="s">
        <v>869</v>
      </c>
      <c r="C113" s="47">
        <v>14855380</v>
      </c>
      <c r="D113" s="47">
        <v>11997440</v>
      </c>
      <c r="E113" s="47">
        <v>2857940</v>
      </c>
      <c r="G113" s="61">
        <v>3</v>
      </c>
    </row>
    <row r="114" spans="1:7" ht="15">
      <c r="A114" s="18" t="s">
        <v>48</v>
      </c>
      <c r="B114" s="17" t="s">
        <v>36</v>
      </c>
      <c r="C114" s="47">
        <v>14601789</v>
      </c>
      <c r="D114" s="47">
        <v>6658456</v>
      </c>
      <c r="E114" s="47">
        <v>7943333</v>
      </c>
      <c r="G114" s="61">
        <v>301</v>
      </c>
    </row>
    <row r="115" spans="1:7" ht="15">
      <c r="A115" s="18" t="s">
        <v>1400</v>
      </c>
      <c r="B115" s="17" t="s">
        <v>1382</v>
      </c>
      <c r="C115" s="47">
        <v>14562689</v>
      </c>
      <c r="D115" s="47">
        <v>7496694</v>
      </c>
      <c r="E115" s="47">
        <v>7065995</v>
      </c>
      <c r="G115" s="61">
        <v>176</v>
      </c>
    </row>
    <row r="116" spans="1:7" ht="15">
      <c r="A116" s="18" t="s">
        <v>91</v>
      </c>
      <c r="B116" s="17" t="s">
        <v>36</v>
      </c>
      <c r="C116" s="47">
        <v>14470103</v>
      </c>
      <c r="D116" s="47">
        <v>12603315</v>
      </c>
      <c r="E116" s="47">
        <v>1866788</v>
      </c>
      <c r="G116" s="61">
        <v>316</v>
      </c>
    </row>
    <row r="117" spans="1:7" ht="15">
      <c r="A117" s="18" t="s">
        <v>1571</v>
      </c>
      <c r="B117" s="17" t="s">
        <v>1539</v>
      </c>
      <c r="C117" s="47">
        <v>14435848</v>
      </c>
      <c r="D117" s="47">
        <v>9883290</v>
      </c>
      <c r="E117" s="47">
        <v>4552558</v>
      </c>
      <c r="G117" s="61">
        <v>233</v>
      </c>
    </row>
    <row r="118" spans="1:7" ht="15">
      <c r="A118" s="18" t="s">
        <v>331</v>
      </c>
      <c r="B118" s="17" t="s">
        <v>268</v>
      </c>
      <c r="C118" s="47">
        <v>14296389</v>
      </c>
      <c r="D118" s="47">
        <v>12801553</v>
      </c>
      <c r="E118" s="47">
        <v>1494836</v>
      </c>
      <c r="G118" s="61">
        <v>396</v>
      </c>
    </row>
    <row r="119" spans="1:7" ht="15">
      <c r="A119" s="18" t="s">
        <v>1640</v>
      </c>
      <c r="B119" s="17" t="s">
        <v>1610</v>
      </c>
      <c r="C119" s="47">
        <v>14105206</v>
      </c>
      <c r="D119" s="47">
        <v>7666255</v>
      </c>
      <c r="E119" s="47">
        <v>6438951</v>
      </c>
      <c r="G119" s="61">
        <v>256</v>
      </c>
    </row>
    <row r="120" spans="1:7" ht="15">
      <c r="A120" s="18" t="s">
        <v>1409</v>
      </c>
      <c r="B120" s="17" t="s">
        <v>1382</v>
      </c>
      <c r="C120" s="47">
        <v>13920719</v>
      </c>
      <c r="D120" s="47">
        <v>13538619</v>
      </c>
      <c r="E120" s="47">
        <v>382100</v>
      </c>
      <c r="G120" s="61">
        <v>179</v>
      </c>
    </row>
    <row r="121" spans="1:7" ht="15">
      <c r="A121" s="18" t="s">
        <v>483</v>
      </c>
      <c r="B121" s="17" t="s">
        <v>385</v>
      </c>
      <c r="C121" s="47">
        <v>13435646</v>
      </c>
      <c r="D121" s="47">
        <v>13079586</v>
      </c>
      <c r="E121" s="47">
        <v>356060</v>
      </c>
      <c r="G121" s="61">
        <v>447</v>
      </c>
    </row>
    <row r="122" spans="1:7" ht="15">
      <c r="A122" s="18" t="s">
        <v>185</v>
      </c>
      <c r="B122" s="17" t="s">
        <v>110</v>
      </c>
      <c r="C122" s="47">
        <v>13229542</v>
      </c>
      <c r="D122" s="47">
        <v>10049664</v>
      </c>
      <c r="E122" s="47">
        <v>3179878</v>
      </c>
      <c r="G122" s="61">
        <v>347</v>
      </c>
    </row>
    <row r="123" spans="1:7" ht="15">
      <c r="A123" s="18" t="s">
        <v>526</v>
      </c>
      <c r="B123" s="17" t="s">
        <v>484</v>
      </c>
      <c r="C123" s="47">
        <v>13158673</v>
      </c>
      <c r="D123" s="47">
        <v>6104586</v>
      </c>
      <c r="E123" s="47">
        <v>7054087</v>
      </c>
      <c r="G123" s="61">
        <v>461</v>
      </c>
    </row>
    <row r="124" spans="1:7" ht="15">
      <c r="A124" s="18" t="s">
        <v>508</v>
      </c>
      <c r="B124" s="17" t="s">
        <v>484</v>
      </c>
      <c r="C124" s="47">
        <v>13007501</v>
      </c>
      <c r="D124" s="47">
        <v>6011338</v>
      </c>
      <c r="E124" s="47">
        <v>6996163</v>
      </c>
      <c r="G124" s="61">
        <v>455</v>
      </c>
    </row>
    <row r="125" spans="1:7" ht="15">
      <c r="A125" s="18" t="s">
        <v>984</v>
      </c>
      <c r="B125" s="17" t="s">
        <v>939</v>
      </c>
      <c r="C125" s="47">
        <v>12558307</v>
      </c>
      <c r="D125" s="47">
        <v>6986101</v>
      </c>
      <c r="E125" s="47">
        <v>5572206</v>
      </c>
      <c r="G125" s="61">
        <v>38</v>
      </c>
    </row>
    <row r="126" spans="1:7" ht="15">
      <c r="A126" s="18" t="s">
        <v>1452</v>
      </c>
      <c r="B126" s="17" t="s">
        <v>1725</v>
      </c>
      <c r="C126" s="47">
        <v>12511875</v>
      </c>
      <c r="D126" s="47">
        <v>5588015</v>
      </c>
      <c r="E126" s="47">
        <v>6923860</v>
      </c>
      <c r="G126" s="61">
        <v>290</v>
      </c>
    </row>
    <row r="127" spans="1:7" ht="15">
      <c r="A127" s="18" t="s">
        <v>376</v>
      </c>
      <c r="B127" s="17" t="s">
        <v>268</v>
      </c>
      <c r="C127" s="47">
        <v>12378368</v>
      </c>
      <c r="D127" s="47">
        <v>5010498</v>
      </c>
      <c r="E127" s="47">
        <v>7367870</v>
      </c>
      <c r="G127" s="61">
        <v>411</v>
      </c>
    </row>
    <row r="128" spans="1:7" ht="15">
      <c r="A128" s="18" t="s">
        <v>1125</v>
      </c>
      <c r="B128" s="17" t="s">
        <v>939</v>
      </c>
      <c r="C128" s="47">
        <v>12331975</v>
      </c>
      <c r="D128" s="47">
        <v>0</v>
      </c>
      <c r="E128" s="47">
        <v>12331975</v>
      </c>
      <c r="G128" s="61">
        <v>85</v>
      </c>
    </row>
    <row r="129" spans="1:7" ht="15">
      <c r="A129" s="18" t="s">
        <v>1174</v>
      </c>
      <c r="B129" s="17" t="s">
        <v>1150</v>
      </c>
      <c r="C129" s="47">
        <v>12306527</v>
      </c>
      <c r="D129" s="47">
        <v>10721577</v>
      </c>
      <c r="E129" s="47">
        <v>1584950</v>
      </c>
      <c r="G129" s="61">
        <v>101</v>
      </c>
    </row>
    <row r="130" spans="1:7" ht="15">
      <c r="A130" s="18" t="s">
        <v>1128</v>
      </c>
      <c r="B130" s="17" t="s">
        <v>939</v>
      </c>
      <c r="C130" s="47">
        <v>12175788</v>
      </c>
      <c r="D130" s="47">
        <v>11913562</v>
      </c>
      <c r="E130" s="47">
        <v>262226</v>
      </c>
      <c r="G130" s="61">
        <v>86</v>
      </c>
    </row>
    <row r="131" spans="1:7" ht="15">
      <c r="A131" s="18" t="s">
        <v>85</v>
      </c>
      <c r="B131" s="17" t="s">
        <v>36</v>
      </c>
      <c r="C131" s="47">
        <v>12085195</v>
      </c>
      <c r="D131" s="47">
        <v>4086068</v>
      </c>
      <c r="E131" s="47">
        <v>7999127</v>
      </c>
      <c r="G131" s="61">
        <v>314</v>
      </c>
    </row>
    <row r="132" spans="1:7" ht="15">
      <c r="A132" s="18" t="s">
        <v>902</v>
      </c>
      <c r="B132" s="17" t="s">
        <v>869</v>
      </c>
      <c r="C132" s="47">
        <v>11861699</v>
      </c>
      <c r="D132" s="47">
        <v>8607637</v>
      </c>
      <c r="E132" s="47">
        <v>3254062</v>
      </c>
      <c r="G132" s="61">
        <v>11</v>
      </c>
    </row>
    <row r="133" spans="1:7" ht="15">
      <c r="A133" s="18" t="s">
        <v>715</v>
      </c>
      <c r="B133" s="17" t="s">
        <v>661</v>
      </c>
      <c r="C133" s="47">
        <v>11861244</v>
      </c>
      <c r="D133" s="47">
        <v>9160220</v>
      </c>
      <c r="E133" s="47">
        <v>2701024</v>
      </c>
      <c r="G133" s="61">
        <v>517</v>
      </c>
    </row>
    <row r="134" spans="1:7" ht="15">
      <c r="A134" s="18" t="s">
        <v>230</v>
      </c>
      <c r="B134" s="17" t="s">
        <v>110</v>
      </c>
      <c r="C134" s="47">
        <v>11822376</v>
      </c>
      <c r="D134" s="47">
        <v>2115837</v>
      </c>
      <c r="E134" s="47">
        <v>9706539</v>
      </c>
      <c r="G134" s="61">
        <v>362</v>
      </c>
    </row>
    <row r="135" spans="1:7" ht="15">
      <c r="A135" s="18" t="s">
        <v>996</v>
      </c>
      <c r="B135" s="17" t="s">
        <v>939</v>
      </c>
      <c r="C135" s="47">
        <v>11636171</v>
      </c>
      <c r="D135" s="47">
        <v>8904913</v>
      </c>
      <c r="E135" s="47">
        <v>2731258</v>
      </c>
      <c r="G135" s="61">
        <v>42</v>
      </c>
    </row>
    <row r="136" spans="1:7" ht="15">
      <c r="A136" s="18" t="s">
        <v>966</v>
      </c>
      <c r="B136" s="17" t="s">
        <v>939</v>
      </c>
      <c r="C136" s="47">
        <v>11577654</v>
      </c>
      <c r="D136" s="47">
        <v>11497829</v>
      </c>
      <c r="E136" s="47">
        <v>79825</v>
      </c>
      <c r="G136" s="61">
        <v>32</v>
      </c>
    </row>
    <row r="137" spans="1:7" ht="15">
      <c r="A137" s="18" t="s">
        <v>212</v>
      </c>
      <c r="B137" s="17" t="s">
        <v>110</v>
      </c>
      <c r="C137" s="47">
        <v>11494767</v>
      </c>
      <c r="D137" s="47">
        <v>8578132</v>
      </c>
      <c r="E137" s="47">
        <v>2916635</v>
      </c>
      <c r="G137" s="61">
        <v>356</v>
      </c>
    </row>
    <row r="138" spans="1:7" ht="15">
      <c r="A138" s="18" t="s">
        <v>164</v>
      </c>
      <c r="B138" s="17" t="s">
        <v>110</v>
      </c>
      <c r="C138" s="47">
        <v>11475806</v>
      </c>
      <c r="D138" s="47">
        <v>8070523</v>
      </c>
      <c r="E138" s="47">
        <v>3405283</v>
      </c>
      <c r="G138" s="61">
        <v>340</v>
      </c>
    </row>
    <row r="139" spans="1:7" ht="15">
      <c r="A139" s="18" t="s">
        <v>236</v>
      </c>
      <c r="B139" s="17" t="s">
        <v>110</v>
      </c>
      <c r="C139" s="47">
        <v>11344589</v>
      </c>
      <c r="D139" s="47">
        <v>11274888</v>
      </c>
      <c r="E139" s="47">
        <v>69701</v>
      </c>
      <c r="G139" s="61">
        <v>364</v>
      </c>
    </row>
    <row r="140" spans="1:7" ht="15">
      <c r="A140" s="18" t="s">
        <v>1122</v>
      </c>
      <c r="B140" s="17" t="s">
        <v>939</v>
      </c>
      <c r="C140" s="47">
        <v>11256233</v>
      </c>
      <c r="D140" s="47">
        <v>10266515</v>
      </c>
      <c r="E140" s="47">
        <v>989718</v>
      </c>
      <c r="G140" s="61">
        <v>84</v>
      </c>
    </row>
    <row r="141" spans="1:7" ht="15">
      <c r="A141" s="18" t="s">
        <v>1397</v>
      </c>
      <c r="B141" s="17" t="s">
        <v>1382</v>
      </c>
      <c r="C141" s="47">
        <v>11226275</v>
      </c>
      <c r="D141" s="47">
        <v>7613510</v>
      </c>
      <c r="E141" s="47">
        <v>3612765</v>
      </c>
      <c r="G141" s="61">
        <v>175</v>
      </c>
    </row>
    <row r="142" spans="1:7" ht="15">
      <c r="A142" s="18" t="s">
        <v>1412</v>
      </c>
      <c r="B142" s="17" t="s">
        <v>1382</v>
      </c>
      <c r="C142" s="47">
        <v>11207568</v>
      </c>
      <c r="D142" s="47">
        <v>10990324</v>
      </c>
      <c r="E142" s="47">
        <v>217244</v>
      </c>
      <c r="G142" s="61">
        <v>180</v>
      </c>
    </row>
    <row r="143" spans="1:7" ht="15">
      <c r="A143" s="18" t="s">
        <v>358</v>
      </c>
      <c r="B143" s="17" t="s">
        <v>268</v>
      </c>
      <c r="C143" s="47">
        <v>11085004</v>
      </c>
      <c r="D143" s="47">
        <v>2262599</v>
      </c>
      <c r="E143" s="47">
        <v>8822405</v>
      </c>
      <c r="G143" s="61">
        <v>405</v>
      </c>
    </row>
    <row r="144" spans="1:7" ht="15">
      <c r="A144" s="18" t="s">
        <v>1446</v>
      </c>
      <c r="B144" s="17" t="s">
        <v>1474</v>
      </c>
      <c r="C144" s="47">
        <v>10996767</v>
      </c>
      <c r="D144" s="47">
        <v>3246260</v>
      </c>
      <c r="E144" s="47">
        <v>7750507</v>
      </c>
      <c r="G144" s="61">
        <v>207</v>
      </c>
    </row>
    <row r="145" spans="1:7" ht="15">
      <c r="A145" s="18" t="s">
        <v>1545</v>
      </c>
      <c r="B145" s="17" t="s">
        <v>1539</v>
      </c>
      <c r="C145" s="47">
        <v>10865854</v>
      </c>
      <c r="D145" s="47">
        <v>8762041</v>
      </c>
      <c r="E145" s="47">
        <v>2103813</v>
      </c>
      <c r="G145" s="61">
        <v>224</v>
      </c>
    </row>
    <row r="146" spans="1:7" ht="15">
      <c r="A146" s="18" t="s">
        <v>1162</v>
      </c>
      <c r="B146" s="17" t="s">
        <v>1150</v>
      </c>
      <c r="C146" s="47">
        <v>10713131</v>
      </c>
      <c r="D146" s="47">
        <v>9823339</v>
      </c>
      <c r="E146" s="47">
        <v>889792</v>
      </c>
      <c r="G146" s="61">
        <v>97</v>
      </c>
    </row>
    <row r="147" spans="1:7" ht="15">
      <c r="A147" s="18" t="s">
        <v>1189</v>
      </c>
      <c r="B147" s="17" t="s">
        <v>1150</v>
      </c>
      <c r="C147" s="47">
        <v>10402123</v>
      </c>
      <c r="D147" s="47">
        <v>4691324</v>
      </c>
      <c r="E147" s="47">
        <v>5710799</v>
      </c>
      <c r="G147" s="61">
        <v>106</v>
      </c>
    </row>
    <row r="148" spans="1:7" ht="15">
      <c r="A148" s="18" t="s">
        <v>137</v>
      </c>
      <c r="B148" s="17" t="s">
        <v>110</v>
      </c>
      <c r="C148" s="47">
        <v>10316356</v>
      </c>
      <c r="D148" s="47">
        <v>8960150</v>
      </c>
      <c r="E148" s="47">
        <v>1356206</v>
      </c>
      <c r="G148" s="61">
        <v>331</v>
      </c>
    </row>
    <row r="149" spans="1:7" ht="15">
      <c r="A149" s="18" t="s">
        <v>1137</v>
      </c>
      <c r="B149" s="17" t="s">
        <v>1725</v>
      </c>
      <c r="C149" s="47">
        <v>10146115</v>
      </c>
      <c r="D149" s="47">
        <v>6065774</v>
      </c>
      <c r="E149" s="47">
        <v>4080341</v>
      </c>
      <c r="G149" s="61">
        <v>296</v>
      </c>
    </row>
    <row r="150" spans="1:7" ht="15">
      <c r="A150" s="18" t="s">
        <v>1149</v>
      </c>
      <c r="B150" s="17" t="s">
        <v>939</v>
      </c>
      <c r="C150" s="47">
        <v>10118164</v>
      </c>
      <c r="D150" s="47">
        <v>8228825</v>
      </c>
      <c r="E150" s="47">
        <v>1889339</v>
      </c>
      <c r="G150" s="61">
        <v>93</v>
      </c>
    </row>
    <row r="151" spans="1:7" ht="15">
      <c r="A151" s="18" t="s">
        <v>1512</v>
      </c>
      <c r="B151" s="17" t="s">
        <v>1474</v>
      </c>
      <c r="C151" s="47">
        <v>10095454</v>
      </c>
      <c r="D151" s="47">
        <v>7928601</v>
      </c>
      <c r="E151" s="47">
        <v>2166853</v>
      </c>
      <c r="G151" s="61">
        <v>213</v>
      </c>
    </row>
    <row r="152" spans="1:7" ht="15">
      <c r="A152" s="18" t="s">
        <v>119</v>
      </c>
      <c r="B152" s="17" t="s">
        <v>110</v>
      </c>
      <c r="C152" s="47">
        <v>9974888</v>
      </c>
      <c r="D152" s="47">
        <v>4693272</v>
      </c>
      <c r="E152" s="47">
        <v>5281616</v>
      </c>
      <c r="G152" s="61">
        <v>325</v>
      </c>
    </row>
    <row r="153" spans="1:7" ht="15">
      <c r="A153" s="18" t="s">
        <v>39</v>
      </c>
      <c r="B153" s="17" t="s">
        <v>36</v>
      </c>
      <c r="C153" s="47">
        <v>9887666</v>
      </c>
      <c r="D153" s="47">
        <v>2627415</v>
      </c>
      <c r="E153" s="47">
        <v>7260251</v>
      </c>
      <c r="G153" s="61">
        <v>298</v>
      </c>
    </row>
    <row r="154" spans="1:7" ht="15">
      <c r="A154" s="18" t="s">
        <v>746</v>
      </c>
      <c r="B154" s="17" t="s">
        <v>744</v>
      </c>
      <c r="C154" s="47">
        <v>9847694</v>
      </c>
      <c r="D154" s="47">
        <v>4387473</v>
      </c>
      <c r="E154" s="47">
        <v>5460221</v>
      </c>
      <c r="G154" s="61">
        <v>524</v>
      </c>
    </row>
    <row r="155" spans="1:7" ht="15">
      <c r="A155" s="18" t="s">
        <v>340</v>
      </c>
      <c r="B155" s="17" t="s">
        <v>268</v>
      </c>
      <c r="C155" s="47">
        <v>9801554</v>
      </c>
      <c r="D155" s="47">
        <v>1732122</v>
      </c>
      <c r="E155" s="47">
        <v>8069432</v>
      </c>
      <c r="G155" s="61">
        <v>399</v>
      </c>
    </row>
    <row r="156" spans="1:7" ht="15">
      <c r="A156" s="18" t="s">
        <v>1119</v>
      </c>
      <c r="B156" s="17" t="s">
        <v>939</v>
      </c>
      <c r="C156" s="47">
        <v>9672254</v>
      </c>
      <c r="D156" s="47">
        <v>7188517</v>
      </c>
      <c r="E156" s="47">
        <v>2483737</v>
      </c>
      <c r="G156" s="61">
        <v>83</v>
      </c>
    </row>
    <row r="157" spans="1:7" ht="15">
      <c r="A157" s="18" t="s">
        <v>1038</v>
      </c>
      <c r="B157" s="17" t="s">
        <v>939</v>
      </c>
      <c r="C157" s="47">
        <v>9659240</v>
      </c>
      <c r="D157" s="47">
        <v>3189907</v>
      </c>
      <c r="E157" s="47">
        <v>6469333</v>
      </c>
      <c r="G157" s="61">
        <v>56</v>
      </c>
    </row>
    <row r="158" spans="1:7" ht="15">
      <c r="A158" s="18" t="s">
        <v>752</v>
      </c>
      <c r="B158" s="17" t="s">
        <v>744</v>
      </c>
      <c r="C158" s="47">
        <v>9653256</v>
      </c>
      <c r="D158" s="47">
        <v>7435590</v>
      </c>
      <c r="E158" s="47">
        <v>2217666</v>
      </c>
      <c r="G158" s="61">
        <v>526</v>
      </c>
    </row>
    <row r="159" spans="1:7" ht="15">
      <c r="A159" s="18" t="s">
        <v>999</v>
      </c>
      <c r="B159" s="17" t="s">
        <v>939</v>
      </c>
      <c r="C159" s="47">
        <v>9492973</v>
      </c>
      <c r="D159" s="47">
        <v>7976302</v>
      </c>
      <c r="E159" s="47">
        <v>1516671</v>
      </c>
      <c r="G159" s="61">
        <v>43</v>
      </c>
    </row>
    <row r="160" spans="1:7" ht="15">
      <c r="A160" s="18" t="s">
        <v>1603</v>
      </c>
      <c r="B160" s="17" t="s">
        <v>1539</v>
      </c>
      <c r="C160" s="47">
        <v>9439140</v>
      </c>
      <c r="D160" s="47">
        <v>315590</v>
      </c>
      <c r="E160" s="47">
        <v>9123550</v>
      </c>
      <c r="G160" s="61">
        <v>244</v>
      </c>
    </row>
    <row r="161" spans="1:7" ht="15">
      <c r="A161" s="18" t="s">
        <v>1210</v>
      </c>
      <c r="B161" s="17" t="s">
        <v>1150</v>
      </c>
      <c r="C161" s="47">
        <v>9422920</v>
      </c>
      <c r="D161" s="47">
        <v>4994160</v>
      </c>
      <c r="E161" s="47">
        <v>4428760</v>
      </c>
      <c r="G161" s="61">
        <v>113</v>
      </c>
    </row>
    <row r="162" spans="1:7" ht="15">
      <c r="A162" s="18" t="s">
        <v>1111</v>
      </c>
      <c r="B162" s="17" t="s">
        <v>939</v>
      </c>
      <c r="C162" s="47">
        <v>9396170</v>
      </c>
      <c r="D162" s="47">
        <v>8685788</v>
      </c>
      <c r="E162" s="47">
        <v>710382</v>
      </c>
      <c r="G162" s="61">
        <v>80</v>
      </c>
    </row>
    <row r="163" spans="1:7" ht="15">
      <c r="A163" s="18" t="s">
        <v>599</v>
      </c>
      <c r="B163" s="17" t="s">
        <v>584</v>
      </c>
      <c r="C163" s="47">
        <v>9259754</v>
      </c>
      <c r="D163" s="47">
        <v>3294739</v>
      </c>
      <c r="E163" s="47">
        <v>5965015</v>
      </c>
      <c r="G163" s="61">
        <v>483</v>
      </c>
    </row>
    <row r="164" spans="1:7" ht="15">
      <c r="A164" s="18" t="s">
        <v>349</v>
      </c>
      <c r="B164" s="17" t="s">
        <v>268</v>
      </c>
      <c r="C164" s="47">
        <v>9019183</v>
      </c>
      <c r="D164" s="47">
        <v>6742629</v>
      </c>
      <c r="E164" s="47">
        <v>2276554</v>
      </c>
      <c r="G164" s="61">
        <v>402</v>
      </c>
    </row>
    <row r="165" spans="1:7" ht="15">
      <c r="A165" s="18" t="s">
        <v>400</v>
      </c>
      <c r="B165" s="17" t="s">
        <v>385</v>
      </c>
      <c r="C165" s="47">
        <v>8988875</v>
      </c>
      <c r="D165" s="47">
        <v>8258116</v>
      </c>
      <c r="E165" s="47">
        <v>730759</v>
      </c>
      <c r="G165" s="61">
        <v>419</v>
      </c>
    </row>
    <row r="166" spans="1:7" ht="15">
      <c r="A166" s="18" t="s">
        <v>1075</v>
      </c>
      <c r="B166" s="17" t="s">
        <v>939</v>
      </c>
      <c r="C166" s="47">
        <v>8771264</v>
      </c>
      <c r="D166" s="47">
        <v>7813385</v>
      </c>
      <c r="E166" s="47">
        <v>957879</v>
      </c>
      <c r="G166" s="61">
        <v>68</v>
      </c>
    </row>
    <row r="167" spans="1:7" ht="15">
      <c r="A167" s="18" t="s">
        <v>292</v>
      </c>
      <c r="B167" s="17" t="s">
        <v>268</v>
      </c>
      <c r="C167" s="47">
        <v>8733652</v>
      </c>
      <c r="D167" s="47">
        <v>6556371</v>
      </c>
      <c r="E167" s="47">
        <v>2177281</v>
      </c>
      <c r="G167" s="61">
        <v>383</v>
      </c>
    </row>
    <row r="168" spans="1:7" ht="15">
      <c r="A168" s="18" t="s">
        <v>221</v>
      </c>
      <c r="B168" s="17" t="s">
        <v>385</v>
      </c>
      <c r="C168" s="47">
        <v>8683864</v>
      </c>
      <c r="D168" s="47">
        <v>7440186</v>
      </c>
      <c r="E168" s="47">
        <v>1243678</v>
      </c>
      <c r="G168" s="61">
        <v>434</v>
      </c>
    </row>
    <row r="169" spans="1:7" ht="15">
      <c r="A169" s="18" t="s">
        <v>905</v>
      </c>
      <c r="B169" s="17" t="s">
        <v>869</v>
      </c>
      <c r="C169" s="47">
        <v>8665740</v>
      </c>
      <c r="D169" s="47">
        <v>5276960</v>
      </c>
      <c r="E169" s="47">
        <v>3388780</v>
      </c>
      <c r="G169" s="61">
        <v>12</v>
      </c>
    </row>
    <row r="170" spans="1:7" ht="15">
      <c r="A170" s="18" t="s">
        <v>1372</v>
      </c>
      <c r="B170" s="17" t="s">
        <v>1270</v>
      </c>
      <c r="C170" s="47">
        <v>8640747</v>
      </c>
      <c r="D170" s="47">
        <v>6200266</v>
      </c>
      <c r="E170" s="47">
        <v>2440481</v>
      </c>
      <c r="G170" s="61">
        <v>167</v>
      </c>
    </row>
    <row r="171" spans="1:7" ht="15">
      <c r="A171" s="18" t="s">
        <v>691</v>
      </c>
      <c r="B171" s="17" t="s">
        <v>661</v>
      </c>
      <c r="C171" s="47">
        <v>8628533</v>
      </c>
      <c r="D171" s="47">
        <v>759393</v>
      </c>
      <c r="E171" s="47">
        <v>7869140</v>
      </c>
      <c r="G171" s="61">
        <v>509</v>
      </c>
    </row>
    <row r="172" spans="1:7" ht="15">
      <c r="A172" s="18" t="s">
        <v>24</v>
      </c>
      <c r="B172" s="17" t="s">
        <v>1725</v>
      </c>
      <c r="C172" s="47">
        <v>8538010</v>
      </c>
      <c r="D172" s="47">
        <v>2659331</v>
      </c>
      <c r="E172" s="47">
        <v>5878679</v>
      </c>
      <c r="G172" s="61">
        <v>293</v>
      </c>
    </row>
    <row r="173" spans="1:7" ht="15">
      <c r="A173" s="18" t="s">
        <v>963</v>
      </c>
      <c r="B173" s="17" t="s">
        <v>939</v>
      </c>
      <c r="C173" s="47">
        <v>8349688</v>
      </c>
      <c r="D173" s="47">
        <v>6614520</v>
      </c>
      <c r="E173" s="47">
        <v>1735168</v>
      </c>
      <c r="G173" s="61">
        <v>31</v>
      </c>
    </row>
    <row r="174" spans="1:7" ht="15">
      <c r="A174" s="18" t="s">
        <v>1415</v>
      </c>
      <c r="B174" s="17" t="s">
        <v>1382</v>
      </c>
      <c r="C174" s="47">
        <v>8245140</v>
      </c>
      <c r="D174" s="47">
        <v>6731796</v>
      </c>
      <c r="E174" s="47">
        <v>1513344</v>
      </c>
      <c r="G174" s="61">
        <v>181</v>
      </c>
    </row>
    <row r="175" spans="1:7" ht="15">
      <c r="A175" s="18" t="s">
        <v>1137</v>
      </c>
      <c r="B175" s="17" t="s">
        <v>268</v>
      </c>
      <c r="C175" s="47">
        <v>8237053</v>
      </c>
      <c r="D175" s="47">
        <v>6011255</v>
      </c>
      <c r="E175" s="47">
        <v>2225798</v>
      </c>
      <c r="G175" s="61">
        <v>413</v>
      </c>
    </row>
    <row r="176" spans="1:7" ht="15">
      <c r="A176" s="18" t="s">
        <v>45</v>
      </c>
      <c r="B176" s="17" t="s">
        <v>36</v>
      </c>
      <c r="C176" s="47">
        <v>8219715</v>
      </c>
      <c r="D176" s="47">
        <v>520000</v>
      </c>
      <c r="E176" s="47">
        <v>7699715</v>
      </c>
      <c r="G176" s="61">
        <v>300</v>
      </c>
    </row>
    <row r="177" spans="1:7" ht="15">
      <c r="A177" s="18" t="s">
        <v>1461</v>
      </c>
      <c r="B177" s="17" t="s">
        <v>1431</v>
      </c>
      <c r="C177" s="47">
        <v>8195572</v>
      </c>
      <c r="D177" s="47">
        <v>5249880</v>
      </c>
      <c r="E177" s="47">
        <v>2945692</v>
      </c>
      <c r="G177" s="61">
        <v>196</v>
      </c>
    </row>
    <row r="178" spans="1:7" ht="15">
      <c r="A178" s="18" t="s">
        <v>322</v>
      </c>
      <c r="B178" s="17" t="s">
        <v>268</v>
      </c>
      <c r="C178" s="47">
        <v>8117135</v>
      </c>
      <c r="D178" s="47">
        <v>1729446</v>
      </c>
      <c r="E178" s="47">
        <v>6387689</v>
      </c>
      <c r="G178" s="61">
        <v>393</v>
      </c>
    </row>
    <row r="179" spans="1:7" ht="15">
      <c r="A179" s="18" t="s">
        <v>490</v>
      </c>
      <c r="B179" s="17" t="s">
        <v>484</v>
      </c>
      <c r="C179" s="47">
        <v>8102741</v>
      </c>
      <c r="D179" s="47">
        <v>5051455</v>
      </c>
      <c r="E179" s="47">
        <v>3051286</v>
      </c>
      <c r="G179" s="61">
        <v>449</v>
      </c>
    </row>
    <row r="180" spans="1:7" ht="15">
      <c r="A180" s="18" t="s">
        <v>1634</v>
      </c>
      <c r="B180" s="17" t="s">
        <v>1610</v>
      </c>
      <c r="C180" s="47">
        <v>8081287</v>
      </c>
      <c r="D180" s="47">
        <v>5126616</v>
      </c>
      <c r="E180" s="47">
        <v>2954671</v>
      </c>
      <c r="G180" s="61">
        <v>254</v>
      </c>
    </row>
    <row r="181" spans="1:7" ht="15">
      <c r="A181" s="18" t="s">
        <v>1143</v>
      </c>
      <c r="B181" s="17" t="s">
        <v>939</v>
      </c>
      <c r="C181" s="47">
        <v>7983397</v>
      </c>
      <c r="D181" s="47">
        <v>4599243</v>
      </c>
      <c r="E181" s="47">
        <v>3384154</v>
      </c>
      <c r="G181" s="61">
        <v>91</v>
      </c>
    </row>
    <row r="182" spans="1:7" ht="15">
      <c r="A182" s="18" t="s">
        <v>1562</v>
      </c>
      <c r="B182" s="17" t="s">
        <v>1539</v>
      </c>
      <c r="C182" s="47">
        <v>7916202</v>
      </c>
      <c r="D182" s="47">
        <v>6920749</v>
      </c>
      <c r="E182" s="47">
        <v>995453</v>
      </c>
      <c r="G182" s="61">
        <v>230</v>
      </c>
    </row>
    <row r="183" spans="1:7" ht="15">
      <c r="A183" s="18" t="s">
        <v>364</v>
      </c>
      <c r="B183" s="17" t="s">
        <v>268</v>
      </c>
      <c r="C183" s="47">
        <v>7888173</v>
      </c>
      <c r="D183" s="47">
        <v>6806938</v>
      </c>
      <c r="E183" s="47">
        <v>1081235</v>
      </c>
      <c r="G183" s="61">
        <v>407</v>
      </c>
    </row>
    <row r="184" spans="1:7" ht="15">
      <c r="A184" s="18" t="s">
        <v>319</v>
      </c>
      <c r="B184" s="17" t="s">
        <v>268</v>
      </c>
      <c r="C184" s="47">
        <v>7888017</v>
      </c>
      <c r="D184" s="47">
        <v>5523709</v>
      </c>
      <c r="E184" s="47">
        <v>2364308</v>
      </c>
      <c r="G184" s="61">
        <v>392</v>
      </c>
    </row>
    <row r="185" spans="1:7" ht="15">
      <c r="A185" s="18" t="s">
        <v>261</v>
      </c>
      <c r="B185" s="17" t="s">
        <v>110</v>
      </c>
      <c r="C185" s="47">
        <v>7879767</v>
      </c>
      <c r="D185" s="47">
        <v>5560637</v>
      </c>
      <c r="E185" s="47">
        <v>2319130</v>
      </c>
      <c r="G185" s="61">
        <v>373</v>
      </c>
    </row>
    <row r="186" spans="1:7" ht="15">
      <c r="A186" s="18" t="s">
        <v>301</v>
      </c>
      <c r="B186" s="17" t="s">
        <v>268</v>
      </c>
      <c r="C186" s="47">
        <v>7822128</v>
      </c>
      <c r="D186" s="47">
        <v>4480841</v>
      </c>
      <c r="E186" s="47">
        <v>3341287</v>
      </c>
      <c r="G186" s="61">
        <v>386</v>
      </c>
    </row>
    <row r="187" spans="1:7" ht="15">
      <c r="A187" s="18" t="s">
        <v>917</v>
      </c>
      <c r="B187" s="17" t="s">
        <v>869</v>
      </c>
      <c r="C187" s="47">
        <v>7785123</v>
      </c>
      <c r="D187" s="47">
        <v>7614200</v>
      </c>
      <c r="E187" s="47">
        <v>170923</v>
      </c>
      <c r="G187" s="61">
        <v>16</v>
      </c>
    </row>
    <row r="188" spans="1:7" ht="15">
      <c r="A188" s="18" t="s">
        <v>304</v>
      </c>
      <c r="B188" s="17" t="s">
        <v>268</v>
      </c>
      <c r="C188" s="47">
        <v>7776387</v>
      </c>
      <c r="D188" s="47">
        <v>4749766</v>
      </c>
      <c r="E188" s="47">
        <v>3026621</v>
      </c>
      <c r="G188" s="61">
        <v>387</v>
      </c>
    </row>
    <row r="189" spans="1:7" ht="15">
      <c r="A189" s="18" t="s">
        <v>242</v>
      </c>
      <c r="B189" s="17" t="s">
        <v>110</v>
      </c>
      <c r="C189" s="47">
        <v>7764626</v>
      </c>
      <c r="D189" s="47">
        <v>7596494</v>
      </c>
      <c r="E189" s="47">
        <v>168132</v>
      </c>
      <c r="G189" s="61">
        <v>366</v>
      </c>
    </row>
    <row r="190" spans="1:7" ht="15">
      <c r="A190" s="18" t="s">
        <v>298</v>
      </c>
      <c r="B190" s="17" t="s">
        <v>268</v>
      </c>
      <c r="C190" s="47">
        <v>7760550</v>
      </c>
      <c r="D190" s="47">
        <v>1980440</v>
      </c>
      <c r="E190" s="47">
        <v>5780110</v>
      </c>
      <c r="G190" s="61">
        <v>385</v>
      </c>
    </row>
    <row r="191" spans="1:7" ht="15">
      <c r="A191" s="18" t="s">
        <v>6</v>
      </c>
      <c r="B191" s="17" t="s">
        <v>1725</v>
      </c>
      <c r="C191" s="47">
        <v>7585541</v>
      </c>
      <c r="D191" s="47">
        <v>2297690</v>
      </c>
      <c r="E191" s="47">
        <v>5287851</v>
      </c>
      <c r="G191" s="61">
        <v>286</v>
      </c>
    </row>
    <row r="192" spans="1:7" ht="15">
      <c r="A192" s="18" t="s">
        <v>779</v>
      </c>
      <c r="B192" s="17" t="s">
        <v>744</v>
      </c>
      <c r="C192" s="47">
        <v>7577212</v>
      </c>
      <c r="D192" s="47">
        <v>3357043</v>
      </c>
      <c r="E192" s="47">
        <v>4220169</v>
      </c>
      <c r="G192" s="61">
        <v>535</v>
      </c>
    </row>
    <row r="193" spans="1:7" ht="15">
      <c r="A193" s="18" t="s">
        <v>1470</v>
      </c>
      <c r="B193" s="17" t="s">
        <v>1431</v>
      </c>
      <c r="C193" s="47">
        <v>7531462</v>
      </c>
      <c r="D193" s="47">
        <v>2071740</v>
      </c>
      <c r="E193" s="47">
        <v>5459722</v>
      </c>
      <c r="G193" s="61">
        <v>199</v>
      </c>
    </row>
    <row r="194" spans="1:7" ht="15">
      <c r="A194" s="18" t="s">
        <v>42</v>
      </c>
      <c r="B194" s="17" t="s">
        <v>36</v>
      </c>
      <c r="C194" s="47">
        <v>7458340</v>
      </c>
      <c r="D194" s="47">
        <v>1261511</v>
      </c>
      <c r="E194" s="47">
        <v>6196829</v>
      </c>
      <c r="G194" s="61">
        <v>299</v>
      </c>
    </row>
    <row r="195" spans="1:7" ht="15">
      <c r="A195" s="18" t="s">
        <v>310</v>
      </c>
      <c r="B195" s="17" t="s">
        <v>268</v>
      </c>
      <c r="C195" s="47">
        <v>7431419</v>
      </c>
      <c r="D195" s="47">
        <v>6554226</v>
      </c>
      <c r="E195" s="47">
        <v>877193</v>
      </c>
      <c r="G195" s="61">
        <v>389</v>
      </c>
    </row>
    <row r="196" spans="1:7" ht="15">
      <c r="A196" s="18" t="s">
        <v>1087</v>
      </c>
      <c r="B196" s="17" t="s">
        <v>939</v>
      </c>
      <c r="C196" s="47">
        <v>7415061</v>
      </c>
      <c r="D196" s="47">
        <v>1180752</v>
      </c>
      <c r="E196" s="47">
        <v>6234309</v>
      </c>
      <c r="G196" s="61">
        <v>72</v>
      </c>
    </row>
    <row r="197" spans="1:7" ht="15">
      <c r="A197" s="18" t="s">
        <v>770</v>
      </c>
      <c r="B197" s="17" t="s">
        <v>744</v>
      </c>
      <c r="C197" s="47">
        <v>7391124</v>
      </c>
      <c r="D197" s="47">
        <v>3333769</v>
      </c>
      <c r="E197" s="47">
        <v>4057355</v>
      </c>
      <c r="G197" s="61">
        <v>532</v>
      </c>
    </row>
    <row r="198" spans="1:7" ht="15">
      <c r="A198" s="18" t="s">
        <v>421</v>
      </c>
      <c r="B198" s="17" t="s">
        <v>385</v>
      </c>
      <c r="C198" s="47">
        <v>7381680</v>
      </c>
      <c r="D198" s="47">
        <v>6037686</v>
      </c>
      <c r="E198" s="47">
        <v>1343994</v>
      </c>
      <c r="G198" s="61">
        <v>426</v>
      </c>
    </row>
    <row r="199" spans="1:7" ht="15">
      <c r="A199" s="18" t="s">
        <v>191</v>
      </c>
      <c r="B199" s="17" t="s">
        <v>110</v>
      </c>
      <c r="C199" s="47">
        <v>7314491</v>
      </c>
      <c r="D199" s="47">
        <v>6838978</v>
      </c>
      <c r="E199" s="47">
        <v>475513</v>
      </c>
      <c r="G199" s="61">
        <v>349</v>
      </c>
    </row>
    <row r="200" spans="1:7" ht="15">
      <c r="A200" s="18" t="s">
        <v>1198</v>
      </c>
      <c r="B200" s="17" t="s">
        <v>1150</v>
      </c>
      <c r="C200" s="47">
        <v>7299762</v>
      </c>
      <c r="D200" s="47">
        <v>3182061</v>
      </c>
      <c r="E200" s="47">
        <v>4117701</v>
      </c>
      <c r="G200" s="61">
        <v>109</v>
      </c>
    </row>
    <row r="201" spans="1:7" ht="15">
      <c r="A201" s="18" t="s">
        <v>529</v>
      </c>
      <c r="B201" s="17" t="s">
        <v>484</v>
      </c>
      <c r="C201" s="47">
        <v>7212823</v>
      </c>
      <c r="D201" s="47">
        <v>4932426</v>
      </c>
      <c r="E201" s="47">
        <v>2280397</v>
      </c>
      <c r="G201" s="61">
        <v>462</v>
      </c>
    </row>
    <row r="202" spans="1:7" ht="15">
      <c r="A202" s="18" t="s">
        <v>914</v>
      </c>
      <c r="B202" s="17" t="s">
        <v>869</v>
      </c>
      <c r="C202" s="47">
        <v>7183779</v>
      </c>
      <c r="D202" s="47">
        <v>7173779</v>
      </c>
      <c r="E202" s="47">
        <v>10000</v>
      </c>
      <c r="G202" s="61">
        <v>15</v>
      </c>
    </row>
    <row r="203" spans="1:7" ht="15">
      <c r="A203" s="18" t="s">
        <v>801</v>
      </c>
      <c r="B203" s="17" t="s">
        <v>744</v>
      </c>
      <c r="C203" s="47">
        <v>7079049</v>
      </c>
      <c r="D203" s="47">
        <v>6726268</v>
      </c>
      <c r="E203" s="47">
        <v>352781</v>
      </c>
      <c r="G203" s="61">
        <v>543</v>
      </c>
    </row>
    <row r="204" spans="1:7" ht="15">
      <c r="A204" s="18" t="s">
        <v>742</v>
      </c>
      <c r="B204" s="17" t="s">
        <v>661</v>
      </c>
      <c r="C204" s="47">
        <v>7011659</v>
      </c>
      <c r="D204" s="47">
        <v>6408433</v>
      </c>
      <c r="E204" s="47">
        <v>603226</v>
      </c>
      <c r="G204" s="61">
        <v>523</v>
      </c>
    </row>
    <row r="205" spans="1:7" ht="15">
      <c r="A205" s="18" t="s">
        <v>1035</v>
      </c>
      <c r="B205" s="17" t="s">
        <v>939</v>
      </c>
      <c r="C205" s="47">
        <v>6862116</v>
      </c>
      <c r="D205" s="47">
        <v>6361902</v>
      </c>
      <c r="E205" s="47">
        <v>500214</v>
      </c>
      <c r="G205" s="61">
        <v>55</v>
      </c>
    </row>
    <row r="206" spans="1:7" ht="15">
      <c r="A206" s="18" t="s">
        <v>100</v>
      </c>
      <c r="B206" s="17" t="s">
        <v>36</v>
      </c>
      <c r="C206" s="47">
        <v>6843173</v>
      </c>
      <c r="D206" s="47">
        <v>2317790</v>
      </c>
      <c r="E206" s="47">
        <v>4525383</v>
      </c>
      <c r="G206" s="61">
        <v>319</v>
      </c>
    </row>
    <row r="207" spans="1:7" ht="15">
      <c r="A207" s="18" t="s">
        <v>267</v>
      </c>
      <c r="B207" s="17" t="s">
        <v>110</v>
      </c>
      <c r="C207" s="47">
        <v>6839720</v>
      </c>
      <c r="D207" s="47">
        <v>2043888</v>
      </c>
      <c r="E207" s="47">
        <v>4795832</v>
      </c>
      <c r="G207" s="61">
        <v>375</v>
      </c>
    </row>
    <row r="208" spans="1:7" ht="15">
      <c r="A208" s="18" t="s">
        <v>694</v>
      </c>
      <c r="B208" s="17" t="s">
        <v>661</v>
      </c>
      <c r="C208" s="47">
        <v>6796760</v>
      </c>
      <c r="D208" s="47">
        <v>6192960</v>
      </c>
      <c r="E208" s="47">
        <v>603800</v>
      </c>
      <c r="G208" s="61">
        <v>510</v>
      </c>
    </row>
    <row r="209" spans="1:7" ht="15">
      <c r="A209" s="18" t="s">
        <v>1718</v>
      </c>
      <c r="B209" s="17" t="s">
        <v>1647</v>
      </c>
      <c r="C209" s="47">
        <v>6759714</v>
      </c>
      <c r="D209" s="47">
        <v>4616659</v>
      </c>
      <c r="E209" s="47">
        <v>2143055</v>
      </c>
      <c r="G209" s="61">
        <v>282</v>
      </c>
    </row>
    <row r="210" spans="1:7" ht="15">
      <c r="A210" s="18" t="s">
        <v>361</v>
      </c>
      <c r="B210" s="17" t="s">
        <v>268</v>
      </c>
      <c r="C210" s="47">
        <v>6759441</v>
      </c>
      <c r="D210" s="47">
        <v>6080649</v>
      </c>
      <c r="E210" s="47">
        <v>678792</v>
      </c>
      <c r="G210" s="61">
        <v>406</v>
      </c>
    </row>
    <row r="211" spans="1:7" ht="15">
      <c r="A211" s="18" t="s">
        <v>957</v>
      </c>
      <c r="B211" s="17" t="s">
        <v>939</v>
      </c>
      <c r="C211" s="47">
        <v>6756203</v>
      </c>
      <c r="D211" s="47">
        <v>6488620</v>
      </c>
      <c r="E211" s="47">
        <v>267583</v>
      </c>
      <c r="G211" s="61">
        <v>29</v>
      </c>
    </row>
    <row r="212" spans="1:7" ht="15">
      <c r="A212" s="18" t="s">
        <v>791</v>
      </c>
      <c r="B212" s="17" t="s">
        <v>744</v>
      </c>
      <c r="C212" s="47">
        <v>6737118</v>
      </c>
      <c r="D212" s="47">
        <v>6736715</v>
      </c>
      <c r="E212" s="47">
        <v>403</v>
      </c>
      <c r="G212" s="61">
        <v>539</v>
      </c>
    </row>
    <row r="213" spans="1:7" ht="15">
      <c r="A213" s="18" t="s">
        <v>1721</v>
      </c>
      <c r="B213" s="17" t="s">
        <v>744</v>
      </c>
      <c r="C213" s="47">
        <v>6696968</v>
      </c>
      <c r="D213" s="47">
        <v>3470405</v>
      </c>
      <c r="E213" s="47">
        <v>3226563</v>
      </c>
      <c r="G213" s="61">
        <v>542</v>
      </c>
    </row>
    <row r="214" spans="1:7" ht="15">
      <c r="A214" s="18" t="s">
        <v>1388</v>
      </c>
      <c r="B214" s="17" t="s">
        <v>1382</v>
      </c>
      <c r="C214" s="47">
        <v>6691249</v>
      </c>
      <c r="D214" s="47">
        <v>6015513</v>
      </c>
      <c r="E214" s="47">
        <v>675736</v>
      </c>
      <c r="G214" s="61">
        <v>172</v>
      </c>
    </row>
    <row r="215" spans="1:7" ht="15">
      <c r="A215" s="18" t="s">
        <v>456</v>
      </c>
      <c r="B215" s="17" t="s">
        <v>385</v>
      </c>
      <c r="C215" s="47">
        <v>6669751</v>
      </c>
      <c r="D215" s="47">
        <v>5073164</v>
      </c>
      <c r="E215" s="47">
        <v>1596587</v>
      </c>
      <c r="G215" s="61">
        <v>438</v>
      </c>
    </row>
    <row r="216" spans="1:7" ht="15">
      <c r="A216" s="18" t="s">
        <v>1260</v>
      </c>
      <c r="B216" s="17" t="s">
        <v>1150</v>
      </c>
      <c r="C216" s="47">
        <v>6556586</v>
      </c>
      <c r="D216" s="47">
        <v>2906844</v>
      </c>
      <c r="E216" s="47">
        <v>3649742</v>
      </c>
      <c r="G216" s="61">
        <v>130</v>
      </c>
    </row>
    <row r="217" spans="1:7" ht="15">
      <c r="A217" s="18" t="s">
        <v>1529</v>
      </c>
      <c r="B217" s="17" t="s">
        <v>1474</v>
      </c>
      <c r="C217" s="47">
        <v>6435567</v>
      </c>
      <c r="D217" s="47">
        <v>5084636</v>
      </c>
      <c r="E217" s="47">
        <v>1350931</v>
      </c>
      <c r="G217" s="61">
        <v>219</v>
      </c>
    </row>
    <row r="218" spans="1:7" ht="15">
      <c r="A218" s="18" t="s">
        <v>1538</v>
      </c>
      <c r="B218" s="17" t="s">
        <v>1474</v>
      </c>
      <c r="C218" s="47">
        <v>6420218</v>
      </c>
      <c r="D218" s="47">
        <v>3418771</v>
      </c>
      <c r="E218" s="47">
        <v>3001447</v>
      </c>
      <c r="G218" s="61">
        <v>222</v>
      </c>
    </row>
    <row r="219" spans="1:7" ht="15">
      <c r="A219" s="18" t="s">
        <v>1108</v>
      </c>
      <c r="B219" s="17" t="s">
        <v>939</v>
      </c>
      <c r="C219" s="47">
        <v>6323296</v>
      </c>
      <c r="D219" s="47">
        <v>3869694</v>
      </c>
      <c r="E219" s="47">
        <v>2453602</v>
      </c>
      <c r="G219" s="61">
        <v>79</v>
      </c>
    </row>
    <row r="220" spans="1:7" ht="15">
      <c r="A220" s="18" t="s">
        <v>459</v>
      </c>
      <c r="B220" s="17" t="s">
        <v>385</v>
      </c>
      <c r="C220" s="47">
        <v>6293306</v>
      </c>
      <c r="D220" s="47">
        <v>4616404</v>
      </c>
      <c r="E220" s="47">
        <v>1676902</v>
      </c>
      <c r="G220" s="61">
        <v>439</v>
      </c>
    </row>
    <row r="221" spans="1:7" ht="15">
      <c r="A221" s="18" t="s">
        <v>367</v>
      </c>
      <c r="B221" s="17" t="s">
        <v>268</v>
      </c>
      <c r="C221" s="47">
        <v>6260030</v>
      </c>
      <c r="D221" s="47">
        <v>5697379</v>
      </c>
      <c r="E221" s="47">
        <v>562651</v>
      </c>
      <c r="G221" s="61">
        <v>408</v>
      </c>
    </row>
    <row r="222" spans="1:7" ht="15">
      <c r="A222" s="18" t="s">
        <v>1646</v>
      </c>
      <c r="B222" s="17" t="s">
        <v>1610</v>
      </c>
      <c r="C222" s="47">
        <v>6240718</v>
      </c>
      <c r="D222" s="47">
        <v>4953456</v>
      </c>
      <c r="E222" s="47">
        <v>1287262</v>
      </c>
      <c r="G222" s="61">
        <v>258</v>
      </c>
    </row>
    <row r="223" spans="1:7" ht="15">
      <c r="A223" s="18" t="s">
        <v>173</v>
      </c>
      <c r="B223" s="17" t="s">
        <v>110</v>
      </c>
      <c r="C223" s="47">
        <v>6181285</v>
      </c>
      <c r="D223" s="47">
        <v>3606787</v>
      </c>
      <c r="E223" s="47">
        <v>2574498</v>
      </c>
      <c r="G223" s="61">
        <v>343</v>
      </c>
    </row>
    <row r="224" spans="1:7" ht="15">
      <c r="A224" s="18" t="s">
        <v>987</v>
      </c>
      <c r="B224" s="17" t="s">
        <v>939</v>
      </c>
      <c r="C224" s="47">
        <v>6138554</v>
      </c>
      <c r="D224" s="47">
        <v>5785554</v>
      </c>
      <c r="E224" s="47">
        <v>353000</v>
      </c>
      <c r="G224" s="61">
        <v>39</v>
      </c>
    </row>
    <row r="225" spans="1:7" ht="15">
      <c r="A225" s="18" t="s">
        <v>439</v>
      </c>
      <c r="B225" s="17" t="s">
        <v>385</v>
      </c>
      <c r="C225" s="47">
        <v>6089153</v>
      </c>
      <c r="D225" s="47">
        <v>5413526</v>
      </c>
      <c r="E225" s="47">
        <v>675627</v>
      </c>
      <c r="G225" s="61">
        <v>432</v>
      </c>
    </row>
    <row r="226" spans="1:7" ht="15">
      <c r="A226" s="18" t="s">
        <v>749</v>
      </c>
      <c r="B226" s="17" t="s">
        <v>744</v>
      </c>
      <c r="C226" s="47">
        <v>6030742</v>
      </c>
      <c r="D226" s="47">
        <v>3248316</v>
      </c>
      <c r="E226" s="47">
        <v>2782426</v>
      </c>
      <c r="G226" s="61">
        <v>525</v>
      </c>
    </row>
    <row r="227" spans="1:7" ht="15">
      <c r="A227" s="18" t="s">
        <v>1486</v>
      </c>
      <c r="B227" s="17" t="s">
        <v>1474</v>
      </c>
      <c r="C227" s="47">
        <v>5958537</v>
      </c>
      <c r="D227" s="47">
        <v>3163634</v>
      </c>
      <c r="E227" s="47">
        <v>2794903</v>
      </c>
      <c r="G227" s="61">
        <v>204</v>
      </c>
    </row>
    <row r="228" spans="1:7" ht="15">
      <c r="A228" s="18" t="s">
        <v>394</v>
      </c>
      <c r="B228" s="17" t="s">
        <v>385</v>
      </c>
      <c r="C228" s="47">
        <v>5809440</v>
      </c>
      <c r="D228" s="47">
        <v>4328662</v>
      </c>
      <c r="E228" s="47">
        <v>1480778</v>
      </c>
      <c r="G228" s="61">
        <v>417</v>
      </c>
    </row>
    <row r="229" spans="1:7" ht="15">
      <c r="A229" s="18" t="s">
        <v>283</v>
      </c>
      <c r="B229" s="17" t="s">
        <v>268</v>
      </c>
      <c r="C229" s="47">
        <v>5724767</v>
      </c>
      <c r="D229" s="47">
        <v>5666535</v>
      </c>
      <c r="E229" s="47">
        <v>58232</v>
      </c>
      <c r="G229" s="61">
        <v>380</v>
      </c>
    </row>
    <row r="230" spans="1:7" ht="15">
      <c r="A230" s="18" t="s">
        <v>206</v>
      </c>
      <c r="B230" s="17" t="s">
        <v>110</v>
      </c>
      <c r="C230" s="47">
        <v>5681443</v>
      </c>
      <c r="D230" s="47">
        <v>4634997</v>
      </c>
      <c r="E230" s="47">
        <v>1046446</v>
      </c>
      <c r="G230" s="61">
        <v>354</v>
      </c>
    </row>
    <row r="231" spans="1:7" ht="15">
      <c r="A231" s="18" t="s">
        <v>1554</v>
      </c>
      <c r="B231" s="17" t="s">
        <v>1539</v>
      </c>
      <c r="C231" s="47">
        <v>5619407</v>
      </c>
      <c r="D231" s="47">
        <v>4885478</v>
      </c>
      <c r="E231" s="47">
        <v>733929</v>
      </c>
      <c r="G231" s="61">
        <v>227</v>
      </c>
    </row>
    <row r="232" spans="1:7" ht="15">
      <c r="A232" s="18" t="s">
        <v>1712</v>
      </c>
      <c r="B232" s="17" t="s">
        <v>1647</v>
      </c>
      <c r="C232" s="47">
        <v>5589582</v>
      </c>
      <c r="D232" s="47">
        <v>4395434</v>
      </c>
      <c r="E232" s="47">
        <v>1194148</v>
      </c>
      <c r="G232" s="61">
        <v>280</v>
      </c>
    </row>
    <row r="233" spans="1:7" ht="15">
      <c r="A233" s="18" t="s">
        <v>932</v>
      </c>
      <c r="B233" s="17" t="s">
        <v>869</v>
      </c>
      <c r="C233" s="47">
        <v>5589324</v>
      </c>
      <c r="D233" s="47">
        <v>1989760</v>
      </c>
      <c r="E233" s="47">
        <v>3599564</v>
      </c>
      <c r="G233" s="61">
        <v>21</v>
      </c>
    </row>
    <row r="234" spans="1:7" ht="15">
      <c r="A234" s="18" t="s">
        <v>1032</v>
      </c>
      <c r="B234" s="17" t="s">
        <v>939</v>
      </c>
      <c r="C234" s="47">
        <v>5540797</v>
      </c>
      <c r="D234" s="47">
        <v>5088390</v>
      </c>
      <c r="E234" s="47">
        <v>452407</v>
      </c>
      <c r="G234" s="61">
        <v>54</v>
      </c>
    </row>
    <row r="235" spans="1:7" ht="15">
      <c r="A235" s="18" t="s">
        <v>1631</v>
      </c>
      <c r="B235" s="17" t="s">
        <v>1610</v>
      </c>
      <c r="C235" s="47">
        <v>5538513</v>
      </c>
      <c r="D235" s="47">
        <v>2409249</v>
      </c>
      <c r="E235" s="47">
        <v>3129264</v>
      </c>
      <c r="G235" s="61">
        <v>253</v>
      </c>
    </row>
    <row r="236" spans="1:7" ht="15">
      <c r="A236" s="18" t="s">
        <v>1005</v>
      </c>
      <c r="B236" s="17" t="s">
        <v>939</v>
      </c>
      <c r="C236" s="47">
        <v>5502031</v>
      </c>
      <c r="D236" s="47">
        <v>3985612</v>
      </c>
      <c r="E236" s="47">
        <v>1516419</v>
      </c>
      <c r="G236" s="61">
        <v>45</v>
      </c>
    </row>
    <row r="237" spans="1:7" ht="15">
      <c r="A237" s="18" t="s">
        <v>935</v>
      </c>
      <c r="B237" s="17" t="s">
        <v>869</v>
      </c>
      <c r="C237" s="47">
        <v>5488408</v>
      </c>
      <c r="D237" s="47">
        <v>5487158</v>
      </c>
      <c r="E237" s="47">
        <v>1250</v>
      </c>
      <c r="G237" s="61">
        <v>22</v>
      </c>
    </row>
    <row r="238" spans="1:7" ht="15">
      <c r="A238" s="18" t="s">
        <v>1489</v>
      </c>
      <c r="B238" s="17" t="s">
        <v>1474</v>
      </c>
      <c r="C238" s="47">
        <v>5436362</v>
      </c>
      <c r="D238" s="47">
        <v>4302219</v>
      </c>
      <c r="E238" s="47">
        <v>1134143</v>
      </c>
      <c r="G238" s="61">
        <v>205</v>
      </c>
    </row>
    <row r="239" spans="1:7" ht="15">
      <c r="A239" s="18" t="s">
        <v>782</v>
      </c>
      <c r="B239" s="17" t="s">
        <v>744</v>
      </c>
      <c r="C239" s="47">
        <v>5340657</v>
      </c>
      <c r="D239" s="47">
        <v>4185379</v>
      </c>
      <c r="E239" s="47">
        <v>1155278</v>
      </c>
      <c r="G239" s="61">
        <v>536</v>
      </c>
    </row>
    <row r="240" spans="1:7" ht="15">
      <c r="A240" s="18" t="s">
        <v>253</v>
      </c>
      <c r="B240" s="17" t="s">
        <v>110</v>
      </c>
      <c r="C240" s="47">
        <v>5338901</v>
      </c>
      <c r="D240" s="47">
        <v>5121051</v>
      </c>
      <c r="E240" s="47">
        <v>217850</v>
      </c>
      <c r="G240" s="61">
        <v>370</v>
      </c>
    </row>
    <row r="241" spans="1:7" ht="15">
      <c r="A241" s="18" t="s">
        <v>307</v>
      </c>
      <c r="B241" s="17" t="s">
        <v>268</v>
      </c>
      <c r="C241" s="47">
        <v>5314770</v>
      </c>
      <c r="D241" s="47">
        <v>5058202</v>
      </c>
      <c r="E241" s="47">
        <v>256568</v>
      </c>
      <c r="G241" s="61">
        <v>388</v>
      </c>
    </row>
    <row r="242" spans="1:7" ht="15">
      <c r="A242" s="18" t="s">
        <v>908</v>
      </c>
      <c r="B242" s="17" t="s">
        <v>869</v>
      </c>
      <c r="C242" s="47">
        <v>5273683</v>
      </c>
      <c r="D242" s="47">
        <v>4354435</v>
      </c>
      <c r="E242" s="47">
        <v>919248</v>
      </c>
      <c r="G242" s="61">
        <v>13</v>
      </c>
    </row>
    <row r="243" spans="1:7" ht="15">
      <c r="A243" s="18" t="s">
        <v>1565</v>
      </c>
      <c r="B243" s="17" t="s">
        <v>1539</v>
      </c>
      <c r="C243" s="47">
        <v>5264384</v>
      </c>
      <c r="D243" s="47">
        <v>474944</v>
      </c>
      <c r="E243" s="47">
        <v>4789440</v>
      </c>
      <c r="G243" s="61">
        <v>231</v>
      </c>
    </row>
    <row r="244" spans="1:7" ht="15">
      <c r="A244" s="18" t="s">
        <v>638</v>
      </c>
      <c r="B244" s="17" t="s">
        <v>584</v>
      </c>
      <c r="C244" s="47">
        <v>5223592</v>
      </c>
      <c r="D244" s="47">
        <v>4117843</v>
      </c>
      <c r="E244" s="47">
        <v>1105749</v>
      </c>
      <c r="G244" s="61">
        <v>491</v>
      </c>
    </row>
    <row r="245" spans="1:7" ht="15">
      <c r="A245" s="18" t="s">
        <v>82</v>
      </c>
      <c r="B245" s="17" t="s">
        <v>36</v>
      </c>
      <c r="C245" s="47">
        <v>5073611</v>
      </c>
      <c r="D245" s="47">
        <v>3176930</v>
      </c>
      <c r="E245" s="47">
        <v>1896681</v>
      </c>
      <c r="G245" s="61">
        <v>313</v>
      </c>
    </row>
    <row r="246" spans="1:7" ht="15">
      <c r="A246" s="18" t="s">
        <v>960</v>
      </c>
      <c r="B246" s="17" t="s">
        <v>939</v>
      </c>
      <c r="C246" s="47">
        <v>5060544</v>
      </c>
      <c r="D246" s="47">
        <v>4759312</v>
      </c>
      <c r="E246" s="47">
        <v>301232</v>
      </c>
      <c r="G246" s="61">
        <v>30</v>
      </c>
    </row>
    <row r="247" spans="1:7" ht="15">
      <c r="A247" s="18" t="s">
        <v>629</v>
      </c>
      <c r="B247" s="17" t="s">
        <v>584</v>
      </c>
      <c r="C247" s="47">
        <v>5030521</v>
      </c>
      <c r="D247" s="47">
        <v>3165314</v>
      </c>
      <c r="E247" s="47">
        <v>1865207</v>
      </c>
      <c r="G247" s="61">
        <v>488</v>
      </c>
    </row>
    <row r="248" spans="1:7" ht="15">
      <c r="A248" s="18" t="s">
        <v>1273</v>
      </c>
      <c r="B248" s="17" t="s">
        <v>1270</v>
      </c>
      <c r="C248" s="47">
        <v>5026443</v>
      </c>
      <c r="D248" s="47">
        <v>658974</v>
      </c>
      <c r="E248" s="47">
        <v>4367469</v>
      </c>
      <c r="G248" s="61">
        <v>134</v>
      </c>
    </row>
    <row r="249" spans="1:7" ht="15">
      <c r="A249" s="18" t="s">
        <v>1114</v>
      </c>
      <c r="B249" s="17" t="s">
        <v>939</v>
      </c>
      <c r="C249" s="47">
        <v>5022004</v>
      </c>
      <c r="D249" s="47">
        <v>4708622</v>
      </c>
      <c r="E249" s="47">
        <v>313382</v>
      </c>
      <c r="G249" s="61">
        <v>81</v>
      </c>
    </row>
    <row r="250" spans="1:7" ht="15">
      <c r="A250" s="18" t="s">
        <v>1526</v>
      </c>
      <c r="B250" s="17" t="s">
        <v>1474</v>
      </c>
      <c r="C250" s="47">
        <v>5004437</v>
      </c>
      <c r="D250" s="47">
        <v>3013711</v>
      </c>
      <c r="E250" s="47">
        <v>1990726</v>
      </c>
      <c r="G250" s="61">
        <v>218</v>
      </c>
    </row>
    <row r="251" spans="1:7" ht="15">
      <c r="A251" s="18" t="s">
        <v>626</v>
      </c>
      <c r="B251" s="17" t="s">
        <v>584</v>
      </c>
      <c r="C251" s="47">
        <v>4992176</v>
      </c>
      <c r="D251" s="47">
        <v>4341566</v>
      </c>
      <c r="E251" s="47">
        <v>650610</v>
      </c>
      <c r="G251" s="61">
        <v>487</v>
      </c>
    </row>
    <row r="252" spans="1:7" ht="15">
      <c r="A252" s="18" t="s">
        <v>1285</v>
      </c>
      <c r="B252" s="17" t="s">
        <v>1270</v>
      </c>
      <c r="C252" s="47">
        <v>4871070</v>
      </c>
      <c r="D252" s="47">
        <v>3925609</v>
      </c>
      <c r="E252" s="47">
        <v>945461</v>
      </c>
      <c r="G252" s="61">
        <v>138</v>
      </c>
    </row>
    <row r="253" spans="1:7" ht="15">
      <c r="A253" s="18" t="s">
        <v>1351</v>
      </c>
      <c r="B253" s="17" t="s">
        <v>1270</v>
      </c>
      <c r="C253" s="47">
        <v>4831319</v>
      </c>
      <c r="D253" s="47">
        <v>2028756</v>
      </c>
      <c r="E253" s="47">
        <v>2802563</v>
      </c>
      <c r="G253" s="61">
        <v>160</v>
      </c>
    </row>
    <row r="254" spans="1:7" ht="15">
      <c r="A254" s="18" t="s">
        <v>776</v>
      </c>
      <c r="B254" s="17" t="s">
        <v>744</v>
      </c>
      <c r="C254" s="47">
        <v>4825035</v>
      </c>
      <c r="D254" s="47">
        <v>4545187</v>
      </c>
      <c r="E254" s="47">
        <v>279848</v>
      </c>
      <c r="G254" s="61">
        <v>534</v>
      </c>
    </row>
    <row r="255" spans="1:7" ht="15">
      <c r="A255" s="18" t="s">
        <v>289</v>
      </c>
      <c r="B255" s="17" t="s">
        <v>268</v>
      </c>
      <c r="C255" s="47">
        <v>4817048</v>
      </c>
      <c r="D255" s="47">
        <v>4463705</v>
      </c>
      <c r="E255" s="47">
        <v>353343</v>
      </c>
      <c r="G255" s="61">
        <v>382</v>
      </c>
    </row>
    <row r="256" spans="1:7" ht="15">
      <c r="A256" s="18" t="s">
        <v>1665</v>
      </c>
      <c r="B256" s="17" t="s">
        <v>1647</v>
      </c>
      <c r="C256" s="47">
        <v>4784677</v>
      </c>
      <c r="D256" s="47">
        <v>3931264</v>
      </c>
      <c r="E256" s="47">
        <v>853413</v>
      </c>
      <c r="G256" s="61">
        <v>264</v>
      </c>
    </row>
    <row r="257" spans="1:7" ht="15">
      <c r="A257" s="18" t="s">
        <v>1014</v>
      </c>
      <c r="B257" s="17" t="s">
        <v>939</v>
      </c>
      <c r="C257" s="47">
        <v>4731113</v>
      </c>
      <c r="D257" s="47">
        <v>2857649</v>
      </c>
      <c r="E257" s="47">
        <v>1873464</v>
      </c>
      <c r="G257" s="61">
        <v>48</v>
      </c>
    </row>
    <row r="258" spans="1:7" ht="15">
      <c r="A258" s="18" t="s">
        <v>975</v>
      </c>
      <c r="B258" s="17" t="s">
        <v>939</v>
      </c>
      <c r="C258" s="47">
        <v>4716921</v>
      </c>
      <c r="D258" s="47">
        <v>1021933</v>
      </c>
      <c r="E258" s="47">
        <v>3694988</v>
      </c>
      <c r="G258" s="61">
        <v>35</v>
      </c>
    </row>
    <row r="259" spans="1:7" ht="15">
      <c r="A259" s="18" t="s">
        <v>1674</v>
      </c>
      <c r="B259" s="17" t="s">
        <v>1647</v>
      </c>
      <c r="C259" s="47">
        <v>4694247</v>
      </c>
      <c r="D259" s="47">
        <v>3440182</v>
      </c>
      <c r="E259" s="47">
        <v>1254065</v>
      </c>
      <c r="G259" s="61">
        <v>267</v>
      </c>
    </row>
    <row r="260" spans="1:7" ht="15">
      <c r="A260" s="18" t="s">
        <v>1500</v>
      </c>
      <c r="B260" s="17" t="s">
        <v>1474</v>
      </c>
      <c r="C260" s="47">
        <v>4658875</v>
      </c>
      <c r="D260" s="47">
        <v>2853973</v>
      </c>
      <c r="E260" s="47">
        <v>1804902</v>
      </c>
      <c r="G260" s="61">
        <v>209</v>
      </c>
    </row>
    <row r="261" spans="1:7" ht="15">
      <c r="A261" s="18" t="s">
        <v>1506</v>
      </c>
      <c r="B261" s="17" t="s">
        <v>1474</v>
      </c>
      <c r="C261" s="47">
        <v>4651424</v>
      </c>
      <c r="D261" s="47">
        <v>3816489</v>
      </c>
      <c r="E261" s="47">
        <v>834935</v>
      </c>
      <c r="G261" s="61">
        <v>211</v>
      </c>
    </row>
    <row r="262" spans="1:7" ht="15">
      <c r="A262" s="18" t="s">
        <v>1069</v>
      </c>
      <c r="B262" s="17" t="s">
        <v>939</v>
      </c>
      <c r="C262" s="47">
        <v>4640476</v>
      </c>
      <c r="D262" s="47">
        <v>4178765</v>
      </c>
      <c r="E262" s="47">
        <v>461711</v>
      </c>
      <c r="G262" s="61">
        <v>66</v>
      </c>
    </row>
    <row r="263" spans="1:7" ht="15">
      <c r="A263" s="18" t="s">
        <v>325</v>
      </c>
      <c r="B263" s="17" t="s">
        <v>268</v>
      </c>
      <c r="C263" s="47">
        <v>4640306</v>
      </c>
      <c r="D263" s="47">
        <v>4554405</v>
      </c>
      <c r="E263" s="47">
        <v>85901</v>
      </c>
      <c r="G263" s="61">
        <v>394</v>
      </c>
    </row>
    <row r="264" spans="1:7" ht="15">
      <c r="A264" s="18" t="s">
        <v>1321</v>
      </c>
      <c r="B264" s="17" t="s">
        <v>1270</v>
      </c>
      <c r="C264" s="47">
        <v>4639713</v>
      </c>
      <c r="D264" s="47">
        <v>4312188</v>
      </c>
      <c r="E264" s="47">
        <v>327525</v>
      </c>
      <c r="G264" s="61">
        <v>150</v>
      </c>
    </row>
    <row r="265" spans="1:7" ht="15">
      <c r="A265" s="18" t="s">
        <v>911</v>
      </c>
      <c r="B265" s="17" t="s">
        <v>869</v>
      </c>
      <c r="C265" s="47">
        <v>4570673</v>
      </c>
      <c r="D265" s="47">
        <v>3239943</v>
      </c>
      <c r="E265" s="47">
        <v>1330730</v>
      </c>
      <c r="G265" s="61">
        <v>14</v>
      </c>
    </row>
    <row r="266" spans="1:7" ht="15">
      <c r="A266" s="18" t="s">
        <v>1548</v>
      </c>
      <c r="B266" s="17" t="s">
        <v>1539</v>
      </c>
      <c r="C266" s="47">
        <v>4567894</v>
      </c>
      <c r="D266" s="47">
        <v>4364206</v>
      </c>
      <c r="E266" s="47">
        <v>203688</v>
      </c>
      <c r="G266" s="61">
        <v>225</v>
      </c>
    </row>
    <row r="267" spans="1:7" ht="15">
      <c r="A267" s="18" t="s">
        <v>57</v>
      </c>
      <c r="B267" s="17" t="s">
        <v>36</v>
      </c>
      <c r="C267" s="47">
        <v>4554243</v>
      </c>
      <c r="D267" s="47">
        <v>2058912</v>
      </c>
      <c r="E267" s="47">
        <v>2495331</v>
      </c>
      <c r="G267" s="61">
        <v>304</v>
      </c>
    </row>
    <row r="268" spans="1:7" ht="15">
      <c r="A268" s="18" t="s">
        <v>859</v>
      </c>
      <c r="B268" s="17" t="s">
        <v>809</v>
      </c>
      <c r="C268" s="47">
        <v>4456736</v>
      </c>
      <c r="D268" s="47">
        <v>1412058</v>
      </c>
      <c r="E268" s="47">
        <v>3044678</v>
      </c>
      <c r="G268" s="61">
        <v>563</v>
      </c>
    </row>
    <row r="269" spans="1:7" ht="15">
      <c r="A269" s="18" t="s">
        <v>1480</v>
      </c>
      <c r="B269" s="17" t="s">
        <v>1474</v>
      </c>
      <c r="C269" s="47">
        <v>4450187</v>
      </c>
      <c r="D269" s="47">
        <v>2751464</v>
      </c>
      <c r="E269" s="47">
        <v>1698723</v>
      </c>
      <c r="G269" s="61">
        <v>202</v>
      </c>
    </row>
    <row r="270" spans="1:7" ht="15">
      <c r="A270" s="18" t="s">
        <v>1168</v>
      </c>
      <c r="B270" s="17" t="s">
        <v>1150</v>
      </c>
      <c r="C270" s="47">
        <v>4426096</v>
      </c>
      <c r="D270" s="47">
        <v>1296477</v>
      </c>
      <c r="E270" s="47">
        <v>3129619</v>
      </c>
      <c r="G270" s="61">
        <v>99</v>
      </c>
    </row>
    <row r="271" spans="1:7" ht="15">
      <c r="A271" s="18" t="s">
        <v>1728</v>
      </c>
      <c r="B271" s="17" t="s">
        <v>1725</v>
      </c>
      <c r="C271" s="47">
        <v>4394894</v>
      </c>
      <c r="D271" s="47">
        <v>2826417</v>
      </c>
      <c r="E271" s="47">
        <v>1568477</v>
      </c>
      <c r="G271" s="61">
        <v>285</v>
      </c>
    </row>
    <row r="272" spans="1:7" ht="15">
      <c r="A272" s="18" t="s">
        <v>218</v>
      </c>
      <c r="B272" s="17" t="s">
        <v>110</v>
      </c>
      <c r="C272" s="47">
        <v>4279712</v>
      </c>
      <c r="D272" s="47">
        <v>2209909</v>
      </c>
      <c r="E272" s="47">
        <v>2069803</v>
      </c>
      <c r="G272" s="61">
        <v>358</v>
      </c>
    </row>
    <row r="273" spans="1:7" ht="15">
      <c r="A273" s="18" t="s">
        <v>993</v>
      </c>
      <c r="B273" s="17" t="s">
        <v>939</v>
      </c>
      <c r="C273" s="47">
        <v>4241726</v>
      </c>
      <c r="D273" s="47">
        <v>2490151</v>
      </c>
      <c r="E273" s="47">
        <v>1751575</v>
      </c>
      <c r="G273" s="61">
        <v>41</v>
      </c>
    </row>
    <row r="274" spans="1:7" ht="15">
      <c r="A274" s="18" t="s">
        <v>1066</v>
      </c>
      <c r="B274" s="17" t="s">
        <v>939</v>
      </c>
      <c r="C274" s="47">
        <v>4221135</v>
      </c>
      <c r="D274" s="47">
        <v>3771423</v>
      </c>
      <c r="E274" s="47">
        <v>449712</v>
      </c>
      <c r="G274" s="61">
        <v>65</v>
      </c>
    </row>
    <row r="275" spans="1:7" ht="15">
      <c r="A275" s="18" t="s">
        <v>945</v>
      </c>
      <c r="B275" s="17" t="s">
        <v>939</v>
      </c>
      <c r="C275" s="47">
        <v>4156767</v>
      </c>
      <c r="D275" s="47">
        <v>3975967</v>
      </c>
      <c r="E275" s="47">
        <v>180800</v>
      </c>
      <c r="G275" s="61">
        <v>25</v>
      </c>
    </row>
    <row r="276" spans="1:7" ht="15">
      <c r="A276" s="18" t="s">
        <v>820</v>
      </c>
      <c r="B276" s="17" t="s">
        <v>809</v>
      </c>
      <c r="C276" s="47">
        <v>4147474</v>
      </c>
      <c r="D276" s="47">
        <v>951448</v>
      </c>
      <c r="E276" s="47">
        <v>3196026</v>
      </c>
      <c r="G276" s="61">
        <v>548</v>
      </c>
    </row>
    <row r="277" spans="1:7" ht="15">
      <c r="A277" s="18" t="s">
        <v>388</v>
      </c>
      <c r="B277" s="17" t="s">
        <v>385</v>
      </c>
      <c r="C277" s="47">
        <v>4146144</v>
      </c>
      <c r="D277" s="47">
        <v>3818144</v>
      </c>
      <c r="E277" s="47">
        <v>328000</v>
      </c>
      <c r="G277" s="61">
        <v>415</v>
      </c>
    </row>
    <row r="278" spans="1:7" ht="15">
      <c r="A278" s="18" t="s">
        <v>872</v>
      </c>
      <c r="B278" s="17" t="s">
        <v>869</v>
      </c>
      <c r="C278" s="47">
        <v>4113574</v>
      </c>
      <c r="D278" s="47">
        <v>3951299</v>
      </c>
      <c r="E278" s="47">
        <v>162275</v>
      </c>
      <c r="G278" s="61">
        <v>1</v>
      </c>
    </row>
    <row r="279" spans="1:7" ht="15">
      <c r="A279" s="18" t="s">
        <v>1252</v>
      </c>
      <c r="B279" s="17" t="s">
        <v>744</v>
      </c>
      <c r="C279" s="47">
        <v>4111197</v>
      </c>
      <c r="D279" s="47">
        <v>2732155</v>
      </c>
      <c r="E279" s="47">
        <v>1379042</v>
      </c>
      <c r="G279" s="61">
        <v>540</v>
      </c>
    </row>
    <row r="280" spans="1:7" ht="15">
      <c r="A280" s="18" t="s">
        <v>788</v>
      </c>
      <c r="B280" s="17" t="s">
        <v>744</v>
      </c>
      <c r="C280" s="47">
        <v>4104838</v>
      </c>
      <c r="D280" s="47">
        <v>653291</v>
      </c>
      <c r="E280" s="47">
        <v>3451547</v>
      </c>
      <c r="G280" s="61">
        <v>538</v>
      </c>
    </row>
    <row r="281" spans="1:7" ht="15">
      <c r="A281" s="18" t="s">
        <v>143</v>
      </c>
      <c r="B281" s="17" t="s">
        <v>110</v>
      </c>
      <c r="C281" s="47">
        <v>4085451</v>
      </c>
      <c r="D281" s="47">
        <v>2053965</v>
      </c>
      <c r="E281" s="47">
        <v>2031486</v>
      </c>
      <c r="G281" s="61">
        <v>333</v>
      </c>
    </row>
    <row r="282" spans="1:7" ht="15">
      <c r="A282" s="18" t="s">
        <v>926</v>
      </c>
      <c r="B282" s="17" t="s">
        <v>869</v>
      </c>
      <c r="C282" s="47">
        <v>3966381</v>
      </c>
      <c r="D282" s="47">
        <v>3507479</v>
      </c>
      <c r="E282" s="47">
        <v>458902</v>
      </c>
      <c r="G282" s="61">
        <v>19</v>
      </c>
    </row>
    <row r="283" spans="1:7" ht="15">
      <c r="A283" s="18" t="s">
        <v>587</v>
      </c>
      <c r="B283" s="17" t="s">
        <v>584</v>
      </c>
      <c r="C283" s="47">
        <v>3850371</v>
      </c>
      <c r="D283" s="47">
        <v>547074</v>
      </c>
      <c r="E283" s="47">
        <v>3303297</v>
      </c>
      <c r="G283" s="61">
        <v>479</v>
      </c>
    </row>
    <row r="284" spans="1:7" ht="15">
      <c r="A284" s="18" t="s">
        <v>1237</v>
      </c>
      <c r="B284" s="17" t="s">
        <v>1150</v>
      </c>
      <c r="C284" s="47">
        <v>3849054</v>
      </c>
      <c r="D284" s="47">
        <v>3517286</v>
      </c>
      <c r="E284" s="47">
        <v>331768</v>
      </c>
      <c r="G284" s="61">
        <v>122</v>
      </c>
    </row>
    <row r="285" spans="1:7" ht="15">
      <c r="A285" s="18" t="s">
        <v>1020</v>
      </c>
      <c r="B285" s="17" t="s">
        <v>939</v>
      </c>
      <c r="C285" s="47">
        <v>3845828</v>
      </c>
      <c r="D285" s="47">
        <v>3540408</v>
      </c>
      <c r="E285" s="47">
        <v>305420</v>
      </c>
      <c r="G285" s="61">
        <v>50</v>
      </c>
    </row>
    <row r="286" spans="1:7" ht="15">
      <c r="A286" s="18" t="s">
        <v>430</v>
      </c>
      <c r="B286" s="17" t="s">
        <v>385</v>
      </c>
      <c r="C286" s="47">
        <v>3794574</v>
      </c>
      <c r="D286" s="47">
        <v>3753072</v>
      </c>
      <c r="E286" s="47">
        <v>41502</v>
      </c>
      <c r="G286" s="61">
        <v>429</v>
      </c>
    </row>
    <row r="287" spans="1:7" ht="15">
      <c r="A287" s="18" t="s">
        <v>1568</v>
      </c>
      <c r="B287" s="17" t="s">
        <v>1539</v>
      </c>
      <c r="C287" s="47">
        <v>3782633</v>
      </c>
      <c r="D287" s="47">
        <v>3003112</v>
      </c>
      <c r="E287" s="47">
        <v>779521</v>
      </c>
      <c r="G287" s="61">
        <v>232</v>
      </c>
    </row>
    <row r="288" spans="1:7" ht="15">
      <c r="A288" s="18" t="s">
        <v>517</v>
      </c>
      <c r="B288" s="17" t="s">
        <v>484</v>
      </c>
      <c r="C288" s="47">
        <v>3778948</v>
      </c>
      <c r="D288" s="47">
        <v>2641047</v>
      </c>
      <c r="E288" s="47">
        <v>1137901</v>
      </c>
      <c r="G288" s="61">
        <v>458</v>
      </c>
    </row>
    <row r="289" spans="1:7" ht="15">
      <c r="A289" s="18" t="s">
        <v>370</v>
      </c>
      <c r="B289" s="17" t="s">
        <v>268</v>
      </c>
      <c r="C289" s="47">
        <v>3759894</v>
      </c>
      <c r="D289" s="47">
        <v>977613</v>
      </c>
      <c r="E289" s="47">
        <v>2782281</v>
      </c>
      <c r="G289" s="61">
        <v>409</v>
      </c>
    </row>
    <row r="290" spans="1:7" ht="15">
      <c r="A290" s="18" t="s">
        <v>502</v>
      </c>
      <c r="B290" s="17" t="s">
        <v>484</v>
      </c>
      <c r="C290" s="47">
        <v>3726934</v>
      </c>
      <c r="D290" s="47">
        <v>3532649</v>
      </c>
      <c r="E290" s="47">
        <v>194285</v>
      </c>
      <c r="G290" s="61">
        <v>453</v>
      </c>
    </row>
    <row r="291" spans="1:7" ht="15">
      <c r="A291" s="18" t="s">
        <v>477</v>
      </c>
      <c r="B291" s="17" t="s">
        <v>385</v>
      </c>
      <c r="C291" s="47">
        <v>3719839</v>
      </c>
      <c r="D291" s="47">
        <v>3719839</v>
      </c>
      <c r="E291" s="47">
        <v>0</v>
      </c>
      <c r="G291" s="61">
        <v>445</v>
      </c>
    </row>
    <row r="292" spans="1:7" ht="15">
      <c r="A292" s="18" t="s">
        <v>1521</v>
      </c>
      <c r="B292" s="17" t="s">
        <v>1474</v>
      </c>
      <c r="C292" s="47">
        <v>3718488</v>
      </c>
      <c r="D292" s="47">
        <v>2188386</v>
      </c>
      <c r="E292" s="47">
        <v>1530102</v>
      </c>
      <c r="G292" s="61">
        <v>216</v>
      </c>
    </row>
    <row r="293" spans="1:7" ht="15">
      <c r="A293" s="18" t="s">
        <v>1047</v>
      </c>
      <c r="B293" s="17" t="s">
        <v>939</v>
      </c>
      <c r="C293" s="47">
        <v>3706287</v>
      </c>
      <c r="D293" s="47">
        <v>2405933</v>
      </c>
      <c r="E293" s="47">
        <v>1300354</v>
      </c>
      <c r="G293" s="61">
        <v>59</v>
      </c>
    </row>
    <row r="294" spans="1:7" ht="15">
      <c r="A294" s="18" t="s">
        <v>468</v>
      </c>
      <c r="B294" s="17" t="s">
        <v>385</v>
      </c>
      <c r="C294" s="47">
        <v>3685074</v>
      </c>
      <c r="D294" s="47">
        <v>2903970</v>
      </c>
      <c r="E294" s="47">
        <v>781104</v>
      </c>
      <c r="G294" s="61">
        <v>442</v>
      </c>
    </row>
    <row r="295" spans="1:7" ht="15">
      <c r="A295" s="18" t="s">
        <v>313</v>
      </c>
      <c r="B295" s="17" t="s">
        <v>268</v>
      </c>
      <c r="C295" s="47">
        <v>3647297</v>
      </c>
      <c r="D295" s="47">
        <v>3497795</v>
      </c>
      <c r="E295" s="47">
        <v>149502</v>
      </c>
      <c r="G295" s="61">
        <v>390</v>
      </c>
    </row>
    <row r="296" spans="1:7" ht="15">
      <c r="A296" s="18" t="s">
        <v>764</v>
      </c>
      <c r="B296" s="17" t="s">
        <v>744</v>
      </c>
      <c r="C296" s="47">
        <v>3633466</v>
      </c>
      <c r="D296" s="47">
        <v>2718860</v>
      </c>
      <c r="E296" s="47">
        <v>914606</v>
      </c>
      <c r="G296" s="61">
        <v>530</v>
      </c>
    </row>
    <row r="297" spans="1:7" ht="15">
      <c r="A297" s="18" t="s">
        <v>667</v>
      </c>
      <c r="B297" s="17" t="s">
        <v>661</v>
      </c>
      <c r="C297" s="47">
        <v>3613736</v>
      </c>
      <c r="D297" s="47">
        <v>2988677</v>
      </c>
      <c r="E297" s="47">
        <v>625059</v>
      </c>
      <c r="G297" s="61">
        <v>501</v>
      </c>
    </row>
    <row r="298" spans="1:7" ht="15">
      <c r="A298" s="18" t="s">
        <v>1099</v>
      </c>
      <c r="B298" s="17" t="s">
        <v>939</v>
      </c>
      <c r="C298" s="47">
        <v>3599626</v>
      </c>
      <c r="D298" s="47">
        <v>3532266</v>
      </c>
      <c r="E298" s="47">
        <v>67360</v>
      </c>
      <c r="G298" s="61">
        <v>76</v>
      </c>
    </row>
    <row r="299" spans="1:7" ht="15">
      <c r="A299" s="18" t="s">
        <v>66</v>
      </c>
      <c r="B299" s="17" t="s">
        <v>36</v>
      </c>
      <c r="C299" s="47">
        <v>3589808</v>
      </c>
      <c r="D299" s="47">
        <v>3138958</v>
      </c>
      <c r="E299" s="47">
        <v>450850</v>
      </c>
      <c r="G299" s="61">
        <v>307</v>
      </c>
    </row>
    <row r="300" spans="1:7" ht="15">
      <c r="A300" s="18" t="s">
        <v>1249</v>
      </c>
      <c r="B300" s="17" t="s">
        <v>1150</v>
      </c>
      <c r="C300" s="47">
        <v>3543455</v>
      </c>
      <c r="D300" s="47">
        <v>2021710</v>
      </c>
      <c r="E300" s="47">
        <v>1521745</v>
      </c>
      <c r="G300" s="61">
        <v>126</v>
      </c>
    </row>
    <row r="301" spans="1:7" ht="15">
      <c r="A301" s="18" t="s">
        <v>1140</v>
      </c>
      <c r="B301" s="17" t="s">
        <v>939</v>
      </c>
      <c r="C301" s="47">
        <v>3539697</v>
      </c>
      <c r="D301" s="47">
        <v>2018005</v>
      </c>
      <c r="E301" s="47">
        <v>1521692</v>
      </c>
      <c r="G301" s="61">
        <v>90</v>
      </c>
    </row>
    <row r="302" spans="1:7" ht="15">
      <c r="A302" s="18" t="s">
        <v>11</v>
      </c>
      <c r="B302" s="17" t="s">
        <v>1725</v>
      </c>
      <c r="C302" s="47">
        <v>3485362</v>
      </c>
      <c r="D302" s="47">
        <v>894161</v>
      </c>
      <c r="E302" s="47">
        <v>2591201</v>
      </c>
      <c r="G302" s="61">
        <v>288</v>
      </c>
    </row>
    <row r="303" spans="1:7" ht="15">
      <c r="A303" s="18" t="s">
        <v>1131</v>
      </c>
      <c r="B303" s="17" t="s">
        <v>939</v>
      </c>
      <c r="C303" s="47">
        <v>3477776</v>
      </c>
      <c r="D303" s="47">
        <v>2591025</v>
      </c>
      <c r="E303" s="47">
        <v>886751</v>
      </c>
      <c r="G303" s="61">
        <v>87</v>
      </c>
    </row>
    <row r="304" spans="1:7" ht="15">
      <c r="A304" s="18" t="s">
        <v>923</v>
      </c>
      <c r="B304" s="17" t="s">
        <v>869</v>
      </c>
      <c r="C304" s="47">
        <v>3454124</v>
      </c>
      <c r="D304" s="47">
        <v>2530200</v>
      </c>
      <c r="E304" s="47">
        <v>923924</v>
      </c>
      <c r="G304" s="61">
        <v>18</v>
      </c>
    </row>
    <row r="305" spans="1:7" ht="15">
      <c r="A305" s="18" t="s">
        <v>1002</v>
      </c>
      <c r="B305" s="17" t="s">
        <v>939</v>
      </c>
      <c r="C305" s="47">
        <v>3423072</v>
      </c>
      <c r="D305" s="47">
        <v>1398048</v>
      </c>
      <c r="E305" s="47">
        <v>2025024</v>
      </c>
      <c r="G305" s="61">
        <v>44</v>
      </c>
    </row>
    <row r="306" spans="1:7" ht="15">
      <c r="A306" s="18" t="s">
        <v>343</v>
      </c>
      <c r="B306" s="17" t="s">
        <v>268</v>
      </c>
      <c r="C306" s="47">
        <v>3392288</v>
      </c>
      <c r="D306" s="47">
        <v>3359988</v>
      </c>
      <c r="E306" s="47">
        <v>32300</v>
      </c>
      <c r="G306" s="61">
        <v>400</v>
      </c>
    </row>
    <row r="307" spans="1:7" ht="15">
      <c r="A307" s="18" t="s">
        <v>1643</v>
      </c>
      <c r="B307" s="17" t="s">
        <v>1610</v>
      </c>
      <c r="C307" s="47">
        <v>3340772</v>
      </c>
      <c r="D307" s="47">
        <v>1489131</v>
      </c>
      <c r="E307" s="47">
        <v>1851641</v>
      </c>
      <c r="G307" s="61">
        <v>257</v>
      </c>
    </row>
    <row r="308" spans="1:7" ht="15">
      <c r="A308" s="18" t="s">
        <v>134</v>
      </c>
      <c r="B308" s="17" t="s">
        <v>110</v>
      </c>
      <c r="C308" s="47">
        <v>3338634</v>
      </c>
      <c r="D308" s="47">
        <v>2811115</v>
      </c>
      <c r="E308" s="47">
        <v>527519</v>
      </c>
      <c r="G308" s="61">
        <v>330</v>
      </c>
    </row>
    <row r="309" spans="1:7" ht="15">
      <c r="A309" s="18" t="s">
        <v>1697</v>
      </c>
      <c r="B309" s="17" t="s">
        <v>1647</v>
      </c>
      <c r="C309" s="47">
        <v>3322872</v>
      </c>
      <c r="D309" s="47">
        <v>3212365</v>
      </c>
      <c r="E309" s="47">
        <v>110507</v>
      </c>
      <c r="G309" s="61">
        <v>275</v>
      </c>
    </row>
    <row r="310" spans="1:7" ht="15">
      <c r="A310" s="18" t="s">
        <v>1622</v>
      </c>
      <c r="B310" s="17" t="s">
        <v>1610</v>
      </c>
      <c r="C310" s="47">
        <v>3258553</v>
      </c>
      <c r="D310" s="47">
        <v>1088524</v>
      </c>
      <c r="E310" s="47">
        <v>2170029</v>
      </c>
      <c r="G310" s="61">
        <v>250</v>
      </c>
    </row>
    <row r="311" spans="1:7" ht="15">
      <c r="A311" s="18" t="s">
        <v>1201</v>
      </c>
      <c r="B311" s="17" t="s">
        <v>1150</v>
      </c>
      <c r="C311" s="47">
        <v>3216548</v>
      </c>
      <c r="D311" s="47">
        <v>2733959</v>
      </c>
      <c r="E311" s="47">
        <v>482589</v>
      </c>
      <c r="G311" s="61">
        <v>110</v>
      </c>
    </row>
    <row r="312" spans="1:7" ht="15">
      <c r="A312" s="18" t="s">
        <v>593</v>
      </c>
      <c r="B312" s="17" t="s">
        <v>584</v>
      </c>
      <c r="C312" s="47">
        <v>3213826</v>
      </c>
      <c r="D312" s="47">
        <v>2285595</v>
      </c>
      <c r="E312" s="47">
        <v>928231</v>
      </c>
      <c r="G312" s="61">
        <v>481</v>
      </c>
    </row>
    <row r="313" spans="1:7" ht="15">
      <c r="A313" s="18" t="s">
        <v>560</v>
      </c>
      <c r="B313" s="17" t="s">
        <v>533</v>
      </c>
      <c r="C313" s="47">
        <v>3195139</v>
      </c>
      <c r="D313" s="47">
        <v>2406650</v>
      </c>
      <c r="E313" s="47">
        <v>788489</v>
      </c>
      <c r="G313" s="61">
        <v>472</v>
      </c>
    </row>
    <row r="314" spans="1:7" ht="15">
      <c r="A314" s="18" t="s">
        <v>1535</v>
      </c>
      <c r="B314" s="17" t="s">
        <v>1474</v>
      </c>
      <c r="C314" s="47">
        <v>3178677</v>
      </c>
      <c r="D314" s="47">
        <v>2309340</v>
      </c>
      <c r="E314" s="47">
        <v>869337</v>
      </c>
      <c r="G314" s="61">
        <v>221</v>
      </c>
    </row>
    <row r="315" spans="1:7" ht="15">
      <c r="A315" s="18" t="s">
        <v>1062</v>
      </c>
      <c r="B315" s="17" t="s">
        <v>939</v>
      </c>
      <c r="C315" s="47">
        <v>3168530</v>
      </c>
      <c r="D315" s="47">
        <v>2904531</v>
      </c>
      <c r="E315" s="47">
        <v>263999</v>
      </c>
      <c r="G315" s="61">
        <v>64</v>
      </c>
    </row>
    <row r="316" spans="1:7" ht="15">
      <c r="A316" s="18" t="s">
        <v>1318</v>
      </c>
      <c r="B316" s="17" t="s">
        <v>1270</v>
      </c>
      <c r="C316" s="47">
        <v>3151543</v>
      </c>
      <c r="D316" s="47">
        <v>3010118</v>
      </c>
      <c r="E316" s="47">
        <v>141425</v>
      </c>
      <c r="G316" s="61">
        <v>149</v>
      </c>
    </row>
    <row r="317" spans="1:7" ht="15">
      <c r="A317" s="18" t="s">
        <v>1263</v>
      </c>
      <c r="B317" s="17" t="s">
        <v>1150</v>
      </c>
      <c r="C317" s="47">
        <v>3128511</v>
      </c>
      <c r="D317" s="47">
        <v>1871298</v>
      </c>
      <c r="E317" s="47">
        <v>1257213</v>
      </c>
      <c r="G317" s="61">
        <v>131</v>
      </c>
    </row>
    <row r="318" spans="1:7" ht="15">
      <c r="A318" s="18" t="s">
        <v>227</v>
      </c>
      <c r="B318" s="17" t="s">
        <v>110</v>
      </c>
      <c r="C318" s="47">
        <v>3093813</v>
      </c>
      <c r="D318" s="47">
        <v>2267788</v>
      </c>
      <c r="E318" s="47">
        <v>826025</v>
      </c>
      <c r="G318" s="61">
        <v>361</v>
      </c>
    </row>
    <row r="319" spans="1:7" ht="15">
      <c r="A319" s="18" t="s">
        <v>1650</v>
      </c>
      <c r="B319" s="17" t="s">
        <v>1647</v>
      </c>
      <c r="C319" s="47">
        <v>3092141</v>
      </c>
      <c r="D319" s="47">
        <v>2811033</v>
      </c>
      <c r="E319" s="47">
        <v>281108</v>
      </c>
      <c r="G319" s="61">
        <v>259</v>
      </c>
    </row>
    <row r="320" spans="1:7" ht="15">
      <c r="A320" s="18" t="s">
        <v>520</v>
      </c>
      <c r="B320" s="17" t="s">
        <v>484</v>
      </c>
      <c r="C320" s="47">
        <v>3071406</v>
      </c>
      <c r="D320" s="47">
        <v>1544206</v>
      </c>
      <c r="E320" s="47">
        <v>1527200</v>
      </c>
      <c r="G320" s="61">
        <v>459</v>
      </c>
    </row>
    <row r="321" spans="1:7" ht="15">
      <c r="A321" s="18" t="s">
        <v>465</v>
      </c>
      <c r="B321" s="17" t="s">
        <v>385</v>
      </c>
      <c r="C321" s="47">
        <v>3044668</v>
      </c>
      <c r="D321" s="47">
        <v>3041868</v>
      </c>
      <c r="E321" s="47">
        <v>2800</v>
      </c>
      <c r="G321" s="61">
        <v>441</v>
      </c>
    </row>
    <row r="322" spans="1:7" ht="15">
      <c r="A322" s="18" t="s">
        <v>140</v>
      </c>
      <c r="B322" s="17" t="s">
        <v>110</v>
      </c>
      <c r="C322" s="47">
        <v>3013643</v>
      </c>
      <c r="D322" s="47">
        <v>2913142</v>
      </c>
      <c r="E322" s="47">
        <v>100501</v>
      </c>
      <c r="G322" s="61">
        <v>332</v>
      </c>
    </row>
    <row r="323" spans="1:7" ht="15">
      <c r="A323" s="18" t="s">
        <v>676</v>
      </c>
      <c r="B323" s="17" t="s">
        <v>661</v>
      </c>
      <c r="C323" s="47">
        <v>2930958</v>
      </c>
      <c r="D323" s="47">
        <v>2204878</v>
      </c>
      <c r="E323" s="47">
        <v>726080</v>
      </c>
      <c r="G323" s="61">
        <v>504</v>
      </c>
    </row>
    <row r="324" spans="1:7" ht="15">
      <c r="A324" s="18" t="s">
        <v>1023</v>
      </c>
      <c r="B324" s="17" t="s">
        <v>939</v>
      </c>
      <c r="C324" s="47">
        <v>2930308</v>
      </c>
      <c r="D324" s="47">
        <v>2782352</v>
      </c>
      <c r="E324" s="47">
        <v>147956</v>
      </c>
      <c r="G324" s="61">
        <v>51</v>
      </c>
    </row>
    <row r="325" spans="1:7" ht="15">
      <c r="A325" s="18" t="s">
        <v>1394</v>
      </c>
      <c r="B325" s="17" t="s">
        <v>1382</v>
      </c>
      <c r="C325" s="47">
        <v>2924684</v>
      </c>
      <c r="D325" s="47">
        <v>721241</v>
      </c>
      <c r="E325" s="47">
        <v>2203443</v>
      </c>
      <c r="G325" s="61">
        <v>174</v>
      </c>
    </row>
    <row r="326" spans="1:7" ht="15">
      <c r="A326" s="18" t="s">
        <v>239</v>
      </c>
      <c r="B326" s="17" t="s">
        <v>110</v>
      </c>
      <c r="C326" s="47">
        <v>2911187</v>
      </c>
      <c r="D326" s="47">
        <v>2813112</v>
      </c>
      <c r="E326" s="47">
        <v>98075</v>
      </c>
      <c r="G326" s="61">
        <v>365</v>
      </c>
    </row>
    <row r="327" spans="1:7" ht="15">
      <c r="A327" s="18" t="s">
        <v>412</v>
      </c>
      <c r="B327" s="17" t="s">
        <v>385</v>
      </c>
      <c r="C327" s="47">
        <v>2900169</v>
      </c>
      <c r="D327" s="47">
        <v>2900169</v>
      </c>
      <c r="E327" s="47">
        <v>0</v>
      </c>
      <c r="G327" s="61">
        <v>423</v>
      </c>
    </row>
    <row r="328" spans="1:7" ht="15">
      <c r="A328" s="18" t="s">
        <v>1081</v>
      </c>
      <c r="B328" s="17" t="s">
        <v>939</v>
      </c>
      <c r="C328" s="47">
        <v>2899914</v>
      </c>
      <c r="D328" s="47">
        <v>2273034</v>
      </c>
      <c r="E328" s="47">
        <v>626880</v>
      </c>
      <c r="G328" s="61">
        <v>70</v>
      </c>
    </row>
    <row r="329" spans="1:7" ht="15">
      <c r="A329" s="18" t="s">
        <v>942</v>
      </c>
      <c r="B329" s="17" t="s">
        <v>939</v>
      </c>
      <c r="C329" s="47">
        <v>2870786</v>
      </c>
      <c r="D329" s="47">
        <v>2633087</v>
      </c>
      <c r="E329" s="47">
        <v>237699</v>
      </c>
      <c r="G329" s="61">
        <v>24</v>
      </c>
    </row>
    <row r="330" spans="1:7" ht="15">
      <c r="A330" s="18" t="s">
        <v>563</v>
      </c>
      <c r="B330" s="17" t="s">
        <v>533</v>
      </c>
      <c r="C330" s="47">
        <v>2828324</v>
      </c>
      <c r="D330" s="47">
        <v>2012174</v>
      </c>
      <c r="E330" s="47">
        <v>816150</v>
      </c>
      <c r="G330" s="61">
        <v>473</v>
      </c>
    </row>
    <row r="331" spans="1:7" ht="15">
      <c r="A331" s="18" t="s">
        <v>1523</v>
      </c>
      <c r="B331" s="17" t="s">
        <v>1474</v>
      </c>
      <c r="C331" s="47">
        <v>2792531</v>
      </c>
      <c r="D331" s="47">
        <v>2246750</v>
      </c>
      <c r="E331" s="47">
        <v>545781</v>
      </c>
      <c r="G331" s="61">
        <v>217</v>
      </c>
    </row>
    <row r="332" spans="1:7" ht="15">
      <c r="A332" s="18" t="s">
        <v>496</v>
      </c>
      <c r="B332" s="17" t="s">
        <v>484</v>
      </c>
      <c r="C332" s="47">
        <v>2790633</v>
      </c>
      <c r="D332" s="47">
        <v>2212765</v>
      </c>
      <c r="E332" s="47">
        <v>577868</v>
      </c>
      <c r="G332" s="61">
        <v>451</v>
      </c>
    </row>
    <row r="333" spans="1:7" ht="15">
      <c r="A333" s="18" t="s">
        <v>1102</v>
      </c>
      <c r="B333" s="17" t="s">
        <v>939</v>
      </c>
      <c r="C333" s="47">
        <v>2784940</v>
      </c>
      <c r="D333" s="47">
        <v>712764</v>
      </c>
      <c r="E333" s="47">
        <v>2072176</v>
      </c>
      <c r="G333" s="61">
        <v>77</v>
      </c>
    </row>
    <row r="334" spans="1:7" ht="15">
      <c r="A334" s="18" t="s">
        <v>773</v>
      </c>
      <c r="B334" s="17" t="s">
        <v>744</v>
      </c>
      <c r="C334" s="47">
        <v>2780788</v>
      </c>
      <c r="D334" s="47">
        <v>1999768</v>
      </c>
      <c r="E334" s="47">
        <v>781020</v>
      </c>
      <c r="G334" s="61">
        <v>533</v>
      </c>
    </row>
    <row r="335" spans="1:7" ht="15">
      <c r="A335" s="18" t="s">
        <v>1557</v>
      </c>
      <c r="B335" s="17" t="s">
        <v>1539</v>
      </c>
      <c r="C335" s="47">
        <v>2772430</v>
      </c>
      <c r="D335" s="47">
        <v>2210239</v>
      </c>
      <c r="E335" s="47">
        <v>562191</v>
      </c>
      <c r="G335" s="61">
        <v>228</v>
      </c>
    </row>
    <row r="336" spans="1:7" ht="15">
      <c r="A336" s="18" t="s">
        <v>536</v>
      </c>
      <c r="B336" s="17" t="s">
        <v>533</v>
      </c>
      <c r="C336" s="47">
        <v>2748000</v>
      </c>
      <c r="D336" s="47">
        <v>2737000</v>
      </c>
      <c r="E336" s="47">
        <v>11000</v>
      </c>
      <c r="G336" s="61">
        <v>464</v>
      </c>
    </row>
    <row r="337" spans="1:7" ht="15">
      <c r="A337" s="18" t="s">
        <v>1477</v>
      </c>
      <c r="B337" s="17" t="s">
        <v>1474</v>
      </c>
      <c r="C337" s="47">
        <v>2747035</v>
      </c>
      <c r="D337" s="47">
        <v>2057394</v>
      </c>
      <c r="E337" s="47">
        <v>689641</v>
      </c>
      <c r="G337" s="61">
        <v>201</v>
      </c>
    </row>
    <row r="338" spans="1:7" ht="15">
      <c r="A338" s="18" t="s">
        <v>493</v>
      </c>
      <c r="B338" s="17" t="s">
        <v>484</v>
      </c>
      <c r="C338" s="47">
        <v>2705486</v>
      </c>
      <c r="D338" s="47">
        <v>566596</v>
      </c>
      <c r="E338" s="47">
        <v>2138890</v>
      </c>
      <c r="G338" s="61">
        <v>450</v>
      </c>
    </row>
    <row r="339" spans="1:7" ht="15">
      <c r="A339" s="18" t="s">
        <v>128</v>
      </c>
      <c r="B339" s="17" t="s">
        <v>110</v>
      </c>
      <c r="C339" s="47">
        <v>2693194</v>
      </c>
      <c r="D339" s="47">
        <v>2201353</v>
      </c>
      <c r="E339" s="47">
        <v>491841</v>
      </c>
      <c r="G339" s="61">
        <v>328</v>
      </c>
    </row>
    <row r="340" spans="1:7" ht="15">
      <c r="A340" s="18" t="s">
        <v>334</v>
      </c>
      <c r="B340" s="17" t="s">
        <v>268</v>
      </c>
      <c r="C340" s="47">
        <v>2670105</v>
      </c>
      <c r="D340" s="47">
        <v>1613273</v>
      </c>
      <c r="E340" s="47">
        <v>1056832</v>
      </c>
      <c r="G340" s="61">
        <v>397</v>
      </c>
    </row>
    <row r="341" spans="1:7" ht="15">
      <c r="A341" s="18" t="s">
        <v>567</v>
      </c>
      <c r="B341" s="17" t="s">
        <v>110</v>
      </c>
      <c r="C341" s="47">
        <v>2626067</v>
      </c>
      <c r="D341" s="47">
        <v>2396799</v>
      </c>
      <c r="E341" s="47">
        <v>229268</v>
      </c>
      <c r="G341" s="61">
        <v>371</v>
      </c>
    </row>
    <row r="342" spans="1:7" ht="15">
      <c r="A342" s="18" t="s">
        <v>652</v>
      </c>
      <c r="B342" s="17" t="s">
        <v>584</v>
      </c>
      <c r="C342" s="47">
        <v>2618163</v>
      </c>
      <c r="D342" s="47">
        <v>918210</v>
      </c>
      <c r="E342" s="47">
        <v>1699953</v>
      </c>
      <c r="G342" s="61">
        <v>496</v>
      </c>
    </row>
    <row r="343" spans="1:7" ht="15">
      <c r="A343" s="18" t="s">
        <v>391</v>
      </c>
      <c r="B343" s="17" t="s">
        <v>385</v>
      </c>
      <c r="C343" s="47">
        <v>2591247</v>
      </c>
      <c r="D343" s="47">
        <v>2591247</v>
      </c>
      <c r="E343" s="47">
        <v>0</v>
      </c>
      <c r="G343" s="61">
        <v>416</v>
      </c>
    </row>
    <row r="344" spans="1:7" ht="15">
      <c r="A344" s="18" t="s">
        <v>1177</v>
      </c>
      <c r="B344" s="17" t="s">
        <v>1150</v>
      </c>
      <c r="C344" s="47">
        <v>2591053</v>
      </c>
      <c r="D344" s="47">
        <v>2455543</v>
      </c>
      <c r="E344" s="47">
        <v>135510</v>
      </c>
      <c r="G344" s="61">
        <v>102</v>
      </c>
    </row>
    <row r="345" spans="1:7" ht="15">
      <c r="A345" s="18" t="s">
        <v>1671</v>
      </c>
      <c r="B345" s="17" t="s">
        <v>1647</v>
      </c>
      <c r="C345" s="47">
        <v>2582132</v>
      </c>
      <c r="D345" s="47">
        <v>2284745</v>
      </c>
      <c r="E345" s="47">
        <v>297387</v>
      </c>
      <c r="G345" s="61">
        <v>266</v>
      </c>
    </row>
    <row r="346" spans="1:7" ht="15">
      <c r="A346" s="18" t="s">
        <v>1219</v>
      </c>
      <c r="B346" s="17" t="s">
        <v>1150</v>
      </c>
      <c r="C346" s="47">
        <v>2551887</v>
      </c>
      <c r="D346" s="47">
        <v>1805227</v>
      </c>
      <c r="E346" s="47">
        <v>746660</v>
      </c>
      <c r="G346" s="61">
        <v>116</v>
      </c>
    </row>
    <row r="347" spans="1:7" ht="15">
      <c r="A347" s="18" t="s">
        <v>346</v>
      </c>
      <c r="B347" s="17" t="s">
        <v>268</v>
      </c>
      <c r="C347" s="47">
        <v>2521458</v>
      </c>
      <c r="D347" s="47">
        <v>1138183</v>
      </c>
      <c r="E347" s="47">
        <v>1383275</v>
      </c>
      <c r="G347" s="61">
        <v>401</v>
      </c>
    </row>
    <row r="348" spans="1:7" ht="15">
      <c r="A348" s="18" t="s">
        <v>972</v>
      </c>
      <c r="B348" s="17" t="s">
        <v>939</v>
      </c>
      <c r="C348" s="47">
        <v>2519021</v>
      </c>
      <c r="D348" s="47">
        <v>2519021</v>
      </c>
      <c r="E348" s="47">
        <v>0</v>
      </c>
      <c r="G348" s="61">
        <v>34</v>
      </c>
    </row>
    <row r="349" spans="1:7" ht="15">
      <c r="A349" s="18" t="s">
        <v>1096</v>
      </c>
      <c r="B349" s="17" t="s">
        <v>939</v>
      </c>
      <c r="C349" s="47">
        <v>2484212</v>
      </c>
      <c r="D349" s="47">
        <v>2283769</v>
      </c>
      <c r="E349" s="47">
        <v>200443</v>
      </c>
      <c r="G349" s="61">
        <v>75</v>
      </c>
    </row>
    <row r="350" spans="1:7" ht="15">
      <c r="A350" s="18" t="s">
        <v>280</v>
      </c>
      <c r="B350" s="17" t="s">
        <v>268</v>
      </c>
      <c r="C350" s="47">
        <v>2473485</v>
      </c>
      <c r="D350" s="47">
        <v>2473485</v>
      </c>
      <c r="E350" s="47">
        <v>0</v>
      </c>
      <c r="G350" s="61">
        <v>379</v>
      </c>
    </row>
    <row r="351" spans="1:7" ht="15">
      <c r="A351" s="18" t="s">
        <v>1053</v>
      </c>
      <c r="B351" s="17" t="s">
        <v>939</v>
      </c>
      <c r="C351" s="47">
        <v>2468149</v>
      </c>
      <c r="D351" s="47">
        <v>2442478</v>
      </c>
      <c r="E351" s="47">
        <v>25671</v>
      </c>
      <c r="G351" s="61">
        <v>61</v>
      </c>
    </row>
    <row r="352" spans="1:7" ht="15">
      <c r="A352" s="18" t="s">
        <v>954</v>
      </c>
      <c r="B352" s="17" t="s">
        <v>939</v>
      </c>
      <c r="C352" s="47">
        <v>2441492</v>
      </c>
      <c r="D352" s="47">
        <v>640777</v>
      </c>
      <c r="E352" s="47">
        <v>1800715</v>
      </c>
      <c r="G352" s="61">
        <v>28</v>
      </c>
    </row>
    <row r="353" spans="1:7" ht="15">
      <c r="A353" s="18" t="s">
        <v>1324</v>
      </c>
      <c r="B353" s="17" t="s">
        <v>1270</v>
      </c>
      <c r="C353" s="47">
        <v>2412805</v>
      </c>
      <c r="D353" s="47">
        <v>2412805</v>
      </c>
      <c r="E353" s="47">
        <v>0</v>
      </c>
      <c r="G353" s="61">
        <v>151</v>
      </c>
    </row>
    <row r="354" spans="1:7" ht="15">
      <c r="A354" s="18" t="s">
        <v>1011</v>
      </c>
      <c r="B354" s="17" t="s">
        <v>939</v>
      </c>
      <c r="C354" s="47">
        <v>2368995</v>
      </c>
      <c r="D354" s="47">
        <v>2365995</v>
      </c>
      <c r="E354" s="47">
        <v>3000</v>
      </c>
      <c r="G354" s="61">
        <v>47</v>
      </c>
    </row>
    <row r="355" spans="1:7" ht="15">
      <c r="A355" s="18" t="s">
        <v>1354</v>
      </c>
      <c r="B355" s="17" t="s">
        <v>1270</v>
      </c>
      <c r="C355" s="47">
        <v>2366897</v>
      </c>
      <c r="D355" s="47">
        <v>2315147</v>
      </c>
      <c r="E355" s="47">
        <v>51750</v>
      </c>
      <c r="G355" s="61">
        <v>161</v>
      </c>
    </row>
    <row r="356" spans="1:7" ht="15">
      <c r="A356" s="18" t="s">
        <v>179</v>
      </c>
      <c r="B356" s="17" t="s">
        <v>110</v>
      </c>
      <c r="C356" s="47">
        <v>2347213</v>
      </c>
      <c r="D356" s="47">
        <v>1874484</v>
      </c>
      <c r="E356" s="47">
        <v>472729</v>
      </c>
      <c r="G356" s="61">
        <v>345</v>
      </c>
    </row>
    <row r="357" spans="1:7" ht="15">
      <c r="A357" s="18" t="s">
        <v>1721</v>
      </c>
      <c r="B357" s="17" t="s">
        <v>1647</v>
      </c>
      <c r="C357" s="47">
        <v>2314535</v>
      </c>
      <c r="D357" s="47">
        <v>1763666</v>
      </c>
      <c r="E357" s="47">
        <v>550869</v>
      </c>
      <c r="G357" s="61">
        <v>283</v>
      </c>
    </row>
    <row r="358" spans="1:7" ht="15">
      <c r="A358" s="18" t="s">
        <v>703</v>
      </c>
      <c r="B358" s="17" t="s">
        <v>661</v>
      </c>
      <c r="C358" s="47">
        <v>2261096</v>
      </c>
      <c r="D358" s="47">
        <v>2190116</v>
      </c>
      <c r="E358" s="47">
        <v>70980</v>
      </c>
      <c r="G358" s="61">
        <v>513</v>
      </c>
    </row>
    <row r="359" spans="1:7" ht="15">
      <c r="A359" s="18" t="s">
        <v>706</v>
      </c>
      <c r="B359" s="17" t="s">
        <v>661</v>
      </c>
      <c r="C359" s="47">
        <v>2259395</v>
      </c>
      <c r="D359" s="47">
        <v>496104</v>
      </c>
      <c r="E359" s="47">
        <v>1763291</v>
      </c>
      <c r="G359" s="61">
        <v>514</v>
      </c>
    </row>
    <row r="360" spans="1:7" ht="15">
      <c r="A360" s="18" t="s">
        <v>767</v>
      </c>
      <c r="B360" s="17" t="s">
        <v>744</v>
      </c>
      <c r="C360" s="47">
        <v>2238929</v>
      </c>
      <c r="D360" s="47">
        <v>1473603</v>
      </c>
      <c r="E360" s="47">
        <v>765326</v>
      </c>
      <c r="G360" s="61">
        <v>531</v>
      </c>
    </row>
    <row r="361" spans="1:7" ht="15">
      <c r="A361" s="18" t="s">
        <v>1204</v>
      </c>
      <c r="B361" s="17" t="s">
        <v>1150</v>
      </c>
      <c r="C361" s="47">
        <v>2222340</v>
      </c>
      <c r="D361" s="47">
        <v>1734344</v>
      </c>
      <c r="E361" s="47">
        <v>487996</v>
      </c>
      <c r="G361" s="61">
        <v>111</v>
      </c>
    </row>
    <row r="362" spans="1:7" ht="15">
      <c r="A362" s="18" t="s">
        <v>1171</v>
      </c>
      <c r="B362" s="17" t="s">
        <v>1150</v>
      </c>
      <c r="C362" s="47">
        <v>2193062</v>
      </c>
      <c r="D362" s="47">
        <v>2131312</v>
      </c>
      <c r="E362" s="47">
        <v>61750</v>
      </c>
      <c r="G362" s="61">
        <v>100</v>
      </c>
    </row>
    <row r="363" spans="1:7" ht="15">
      <c r="A363" s="18" t="s">
        <v>1449</v>
      </c>
      <c r="B363" s="17" t="s">
        <v>1539</v>
      </c>
      <c r="C363" s="47">
        <v>2191106</v>
      </c>
      <c r="D363" s="47">
        <v>595034</v>
      </c>
      <c r="E363" s="47">
        <v>1596072</v>
      </c>
      <c r="G363" s="61">
        <v>229</v>
      </c>
    </row>
    <row r="364" spans="1:7" ht="15">
      <c r="A364" s="18" t="s">
        <v>442</v>
      </c>
      <c r="B364" s="17" t="s">
        <v>385</v>
      </c>
      <c r="C364" s="47">
        <v>2184002</v>
      </c>
      <c r="D364" s="47">
        <v>1968051</v>
      </c>
      <c r="E364" s="47">
        <v>215951</v>
      </c>
      <c r="G364" s="61">
        <v>433</v>
      </c>
    </row>
    <row r="365" spans="1:7" ht="15">
      <c r="A365" s="18" t="s">
        <v>1492</v>
      </c>
      <c r="B365" s="17" t="s">
        <v>1474</v>
      </c>
      <c r="C365" s="47">
        <v>2145167</v>
      </c>
      <c r="D365" s="47">
        <v>2140167</v>
      </c>
      <c r="E365" s="47">
        <v>5000</v>
      </c>
      <c r="G365" s="61">
        <v>206</v>
      </c>
    </row>
    <row r="366" spans="1:7" ht="15">
      <c r="A366" s="18" t="s">
        <v>557</v>
      </c>
      <c r="B366" s="17" t="s">
        <v>533</v>
      </c>
      <c r="C366" s="47">
        <v>2084331</v>
      </c>
      <c r="D366" s="47">
        <v>1613300</v>
      </c>
      <c r="E366" s="47">
        <v>471031</v>
      </c>
      <c r="G366" s="61">
        <v>471</v>
      </c>
    </row>
    <row r="367" spans="1:7" ht="15">
      <c r="A367" s="18" t="s">
        <v>569</v>
      </c>
      <c r="B367" s="17" t="s">
        <v>584</v>
      </c>
      <c r="C367" s="47">
        <v>2074406</v>
      </c>
      <c r="D367" s="47">
        <v>1525660</v>
      </c>
      <c r="E367" s="47">
        <v>548746</v>
      </c>
      <c r="G367" s="61">
        <v>497</v>
      </c>
    </row>
    <row r="368" spans="1:7" ht="15">
      <c r="A368" s="18" t="s">
        <v>660</v>
      </c>
      <c r="B368" s="17" t="s">
        <v>584</v>
      </c>
      <c r="C368" s="47">
        <v>2066401</v>
      </c>
      <c r="D368" s="47">
        <v>1628951</v>
      </c>
      <c r="E368" s="47">
        <v>437450</v>
      </c>
      <c r="G368" s="61">
        <v>499</v>
      </c>
    </row>
    <row r="369" spans="1:7" ht="15">
      <c r="A369" s="18" t="s">
        <v>161</v>
      </c>
      <c r="B369" s="17" t="s">
        <v>110</v>
      </c>
      <c r="C369" s="47">
        <v>2056015</v>
      </c>
      <c r="D369" s="47">
        <v>878031</v>
      </c>
      <c r="E369" s="47">
        <v>1177984</v>
      </c>
      <c r="G369" s="61">
        <v>339</v>
      </c>
    </row>
    <row r="370" spans="1:7" ht="15">
      <c r="A370" s="18" t="s">
        <v>1518</v>
      </c>
      <c r="B370" s="17" t="s">
        <v>1474</v>
      </c>
      <c r="C370" s="47">
        <v>2048378</v>
      </c>
      <c r="D370" s="47">
        <v>2039478</v>
      </c>
      <c r="E370" s="47">
        <v>8900</v>
      </c>
      <c r="G370" s="61">
        <v>215</v>
      </c>
    </row>
    <row r="371" spans="1:7" ht="15">
      <c r="A371" s="18" t="s">
        <v>1029</v>
      </c>
      <c r="B371" s="17" t="s">
        <v>939</v>
      </c>
      <c r="C371" s="47">
        <v>2033043</v>
      </c>
      <c r="D371" s="47">
        <v>1212569</v>
      </c>
      <c r="E371" s="47">
        <v>820474</v>
      </c>
      <c r="G371" s="61">
        <v>53</v>
      </c>
    </row>
    <row r="372" spans="1:7" ht="15">
      <c r="A372" s="18" t="s">
        <v>685</v>
      </c>
      <c r="B372" s="17" t="s">
        <v>661</v>
      </c>
      <c r="C372" s="47">
        <v>2025963</v>
      </c>
      <c r="D372" s="47">
        <v>1661313</v>
      </c>
      <c r="E372" s="47">
        <v>364650</v>
      </c>
      <c r="G372" s="61">
        <v>507</v>
      </c>
    </row>
    <row r="373" spans="1:7" ht="15">
      <c r="A373" s="18" t="s">
        <v>682</v>
      </c>
      <c r="B373" s="17" t="s">
        <v>661</v>
      </c>
      <c r="C373" s="47">
        <v>1999585</v>
      </c>
      <c r="D373" s="47">
        <v>1712770</v>
      </c>
      <c r="E373" s="47">
        <v>286815</v>
      </c>
      <c r="G373" s="61">
        <v>506</v>
      </c>
    </row>
    <row r="374" spans="1:7" ht="15">
      <c r="A374" s="18" t="s">
        <v>736</v>
      </c>
      <c r="B374" s="17" t="s">
        <v>661</v>
      </c>
      <c r="C374" s="47">
        <v>1987320</v>
      </c>
      <c r="D374" s="47">
        <v>1404059</v>
      </c>
      <c r="E374" s="47">
        <v>583261</v>
      </c>
      <c r="G374" s="61">
        <v>521</v>
      </c>
    </row>
    <row r="375" spans="1:7" ht="15">
      <c r="A375" s="18" t="s">
        <v>200</v>
      </c>
      <c r="B375" s="17" t="s">
        <v>110</v>
      </c>
      <c r="C375" s="47">
        <v>1975643</v>
      </c>
      <c r="D375" s="47">
        <v>1496772</v>
      </c>
      <c r="E375" s="47">
        <v>478871</v>
      </c>
      <c r="G375" s="61">
        <v>352</v>
      </c>
    </row>
    <row r="376" spans="1:7" ht="15">
      <c r="A376" s="18" t="s">
        <v>1551</v>
      </c>
      <c r="B376" s="17" t="s">
        <v>1539</v>
      </c>
      <c r="C376" s="47">
        <v>1972127</v>
      </c>
      <c r="D376" s="47">
        <v>1783137</v>
      </c>
      <c r="E376" s="47">
        <v>188990</v>
      </c>
      <c r="G376" s="61">
        <v>226</v>
      </c>
    </row>
    <row r="377" spans="1:7" ht="15">
      <c r="A377" s="18" t="s">
        <v>978</v>
      </c>
      <c r="B377" s="17" t="s">
        <v>939</v>
      </c>
      <c r="C377" s="47">
        <v>1968000</v>
      </c>
      <c r="D377" s="47">
        <v>1304751</v>
      </c>
      <c r="E377" s="47">
        <v>663249</v>
      </c>
      <c r="G377" s="61">
        <v>36</v>
      </c>
    </row>
    <row r="378" spans="1:7" ht="15">
      <c r="A378" s="18" t="s">
        <v>1026</v>
      </c>
      <c r="B378" s="17" t="s">
        <v>939</v>
      </c>
      <c r="C378" s="47">
        <v>1946605</v>
      </c>
      <c r="D378" s="47">
        <v>1072458</v>
      </c>
      <c r="E378" s="47">
        <v>874147</v>
      </c>
      <c r="G378" s="61">
        <v>52</v>
      </c>
    </row>
    <row r="379" spans="1:7" ht="15">
      <c r="A379" s="18" t="s">
        <v>245</v>
      </c>
      <c r="B379" s="17" t="s">
        <v>110</v>
      </c>
      <c r="C379" s="47">
        <v>1946077</v>
      </c>
      <c r="D379" s="47">
        <v>1399833</v>
      </c>
      <c r="E379" s="47">
        <v>546244</v>
      </c>
      <c r="G379" s="61">
        <v>367</v>
      </c>
    </row>
    <row r="380" spans="1:7" ht="15">
      <c r="A380" s="18" t="s">
        <v>1044</v>
      </c>
      <c r="B380" s="17" t="s">
        <v>939</v>
      </c>
      <c r="C380" s="47">
        <v>1885388</v>
      </c>
      <c r="D380" s="47">
        <v>1451863</v>
      </c>
      <c r="E380" s="47">
        <v>433525</v>
      </c>
      <c r="G380" s="61">
        <v>58</v>
      </c>
    </row>
    <row r="381" spans="1:7" ht="15">
      <c r="A381" s="18" t="s">
        <v>480</v>
      </c>
      <c r="B381" s="17" t="s">
        <v>385</v>
      </c>
      <c r="C381" s="47">
        <v>1884987</v>
      </c>
      <c r="D381" s="47">
        <v>1477432</v>
      </c>
      <c r="E381" s="47">
        <v>407555</v>
      </c>
      <c r="G381" s="61">
        <v>446</v>
      </c>
    </row>
    <row r="382" spans="1:7" ht="15">
      <c r="A382" s="18" t="s">
        <v>1532</v>
      </c>
      <c r="B382" s="17" t="s">
        <v>1474</v>
      </c>
      <c r="C382" s="47">
        <v>1860433</v>
      </c>
      <c r="D382" s="47">
        <v>1490013</v>
      </c>
      <c r="E382" s="47">
        <v>370420</v>
      </c>
      <c r="G382" s="61">
        <v>220</v>
      </c>
    </row>
    <row r="383" spans="1:7" ht="15">
      <c r="A383" s="18" t="s">
        <v>106</v>
      </c>
      <c r="B383" s="17" t="s">
        <v>36</v>
      </c>
      <c r="C383" s="47">
        <v>1853435</v>
      </c>
      <c r="D383" s="47">
        <v>526225</v>
      </c>
      <c r="E383" s="47">
        <v>1327210</v>
      </c>
      <c r="G383" s="61">
        <v>321</v>
      </c>
    </row>
    <row r="384" spans="1:7" ht="15">
      <c r="A384" s="18" t="s">
        <v>271</v>
      </c>
      <c r="B384" s="17" t="s">
        <v>268</v>
      </c>
      <c r="C384" s="47">
        <v>1852917</v>
      </c>
      <c r="D384" s="47">
        <v>1471017</v>
      </c>
      <c r="E384" s="47">
        <v>381900</v>
      </c>
      <c r="G384" s="61">
        <v>376</v>
      </c>
    </row>
    <row r="385" spans="1:7" ht="15">
      <c r="A385" s="18" t="s">
        <v>721</v>
      </c>
      <c r="B385" s="17" t="s">
        <v>661</v>
      </c>
      <c r="C385" s="47">
        <v>1848112</v>
      </c>
      <c r="D385" s="47">
        <v>1622812</v>
      </c>
      <c r="E385" s="47">
        <v>225300</v>
      </c>
      <c r="G385" s="61">
        <v>519</v>
      </c>
    </row>
    <row r="386" spans="1:7" ht="15">
      <c r="A386" s="18" t="s">
        <v>209</v>
      </c>
      <c r="B386" s="17" t="s">
        <v>110</v>
      </c>
      <c r="C386" s="47">
        <v>1819110</v>
      </c>
      <c r="D386" s="47">
        <v>1805759</v>
      </c>
      <c r="E386" s="47">
        <v>13351</v>
      </c>
      <c r="G386" s="61">
        <v>355</v>
      </c>
    </row>
    <row r="387" spans="1:7" ht="15">
      <c r="A387" s="18" t="s">
        <v>842</v>
      </c>
      <c r="B387" s="17" t="s">
        <v>809</v>
      </c>
      <c r="C387" s="47">
        <v>1816297</v>
      </c>
      <c r="D387" s="47">
        <v>1807697</v>
      </c>
      <c r="E387" s="47">
        <v>8600</v>
      </c>
      <c r="G387" s="61">
        <v>556</v>
      </c>
    </row>
    <row r="388" spans="1:7" ht="15">
      <c r="A388" s="18" t="s">
        <v>1333</v>
      </c>
      <c r="B388" s="17" t="s">
        <v>1270</v>
      </c>
      <c r="C388" s="47">
        <v>1800479</v>
      </c>
      <c r="D388" s="47">
        <v>583137</v>
      </c>
      <c r="E388" s="47">
        <v>1217342</v>
      </c>
      <c r="G388" s="61">
        <v>154</v>
      </c>
    </row>
    <row r="389" spans="1:7" ht="15">
      <c r="A389" s="18" t="s">
        <v>1703</v>
      </c>
      <c r="B389" s="17" t="s">
        <v>1647</v>
      </c>
      <c r="C389" s="47">
        <v>1800268</v>
      </c>
      <c r="D389" s="47">
        <v>1391811</v>
      </c>
      <c r="E389" s="47">
        <v>408457</v>
      </c>
      <c r="G389" s="61">
        <v>277</v>
      </c>
    </row>
    <row r="390" spans="1:7" ht="15">
      <c r="A390" s="18" t="s">
        <v>149</v>
      </c>
      <c r="B390" s="17" t="s">
        <v>110</v>
      </c>
      <c r="C390" s="47">
        <v>1763048</v>
      </c>
      <c r="D390" s="47">
        <v>1738248</v>
      </c>
      <c r="E390" s="47">
        <v>24800</v>
      </c>
      <c r="G390" s="61">
        <v>335</v>
      </c>
    </row>
    <row r="391" spans="1:7" ht="15">
      <c r="A391" s="18" t="s">
        <v>697</v>
      </c>
      <c r="B391" s="17" t="s">
        <v>661</v>
      </c>
      <c r="C391" s="47">
        <v>1740147</v>
      </c>
      <c r="D391" s="47">
        <v>1101818</v>
      </c>
      <c r="E391" s="47">
        <v>638329</v>
      </c>
      <c r="G391" s="61">
        <v>511</v>
      </c>
    </row>
    <row r="392" spans="1:7" ht="15">
      <c r="A392" s="18" t="s">
        <v>673</v>
      </c>
      <c r="B392" s="17" t="s">
        <v>661</v>
      </c>
      <c r="C392" s="47">
        <v>1737515</v>
      </c>
      <c r="D392" s="47">
        <v>1403978</v>
      </c>
      <c r="E392" s="47">
        <v>333537</v>
      </c>
      <c r="G392" s="61">
        <v>503</v>
      </c>
    </row>
    <row r="393" spans="1:7" ht="15">
      <c r="A393" s="18" t="s">
        <v>453</v>
      </c>
      <c r="B393" s="17" t="s">
        <v>385</v>
      </c>
      <c r="C393" s="47">
        <v>1736174</v>
      </c>
      <c r="D393" s="47">
        <v>1203727</v>
      </c>
      <c r="E393" s="47">
        <v>532447</v>
      </c>
      <c r="G393" s="61">
        <v>437</v>
      </c>
    </row>
    <row r="394" spans="1:7" ht="15">
      <c r="A394" s="18" t="s">
        <v>1137</v>
      </c>
      <c r="B394" s="17" t="s">
        <v>809</v>
      </c>
      <c r="C394" s="47">
        <v>1723616</v>
      </c>
      <c r="D394" s="47">
        <v>523777</v>
      </c>
      <c r="E394" s="47">
        <v>1199839</v>
      </c>
      <c r="G394" s="61">
        <v>566</v>
      </c>
    </row>
    <row r="395" spans="1:7" ht="15">
      <c r="A395" s="18" t="s">
        <v>224</v>
      </c>
      <c r="B395" s="17" t="s">
        <v>110</v>
      </c>
      <c r="C395" s="47">
        <v>1723544</v>
      </c>
      <c r="D395" s="47">
        <v>1723544</v>
      </c>
      <c r="E395" s="47">
        <v>0</v>
      </c>
      <c r="G395" s="61">
        <v>360</v>
      </c>
    </row>
    <row r="396" spans="1:7" ht="15">
      <c r="A396" s="18" t="s">
        <v>131</v>
      </c>
      <c r="B396" s="17" t="s">
        <v>110</v>
      </c>
      <c r="C396" s="47">
        <v>1721865</v>
      </c>
      <c r="D396" s="47">
        <v>1591355</v>
      </c>
      <c r="E396" s="47">
        <v>130510</v>
      </c>
      <c r="G396" s="61">
        <v>329</v>
      </c>
    </row>
    <row r="397" spans="1:7" ht="15">
      <c r="A397" s="18" t="s">
        <v>1207</v>
      </c>
      <c r="B397" s="17" t="s">
        <v>1150</v>
      </c>
      <c r="C397" s="47">
        <v>1709579</v>
      </c>
      <c r="D397" s="47">
        <v>1432086</v>
      </c>
      <c r="E397" s="47">
        <v>277493</v>
      </c>
      <c r="G397" s="61">
        <v>112</v>
      </c>
    </row>
    <row r="398" spans="1:7" ht="15">
      <c r="A398" s="18" t="s">
        <v>1282</v>
      </c>
      <c r="B398" s="17" t="s">
        <v>1270</v>
      </c>
      <c r="C398" s="47">
        <v>1705426</v>
      </c>
      <c r="D398" s="47">
        <v>562731</v>
      </c>
      <c r="E398" s="47">
        <v>1142695</v>
      </c>
      <c r="G398" s="61">
        <v>137</v>
      </c>
    </row>
    <row r="399" spans="1:7" ht="15">
      <c r="A399" s="18" t="s">
        <v>868</v>
      </c>
      <c r="B399" s="17" t="s">
        <v>809</v>
      </c>
      <c r="C399" s="47">
        <v>1694900</v>
      </c>
      <c r="D399" s="47">
        <v>272550</v>
      </c>
      <c r="E399" s="47">
        <v>1422350</v>
      </c>
      <c r="G399" s="61">
        <v>567</v>
      </c>
    </row>
    <row r="400" spans="1:7" ht="15">
      <c r="A400" s="18" t="s">
        <v>758</v>
      </c>
      <c r="B400" s="17" t="s">
        <v>744</v>
      </c>
      <c r="C400" s="47">
        <v>1686611</v>
      </c>
      <c r="D400" s="47">
        <v>1623706</v>
      </c>
      <c r="E400" s="47">
        <v>62905</v>
      </c>
      <c r="G400" s="61">
        <v>528</v>
      </c>
    </row>
    <row r="401" spans="1:7" ht="15">
      <c r="A401" s="18" t="s">
        <v>1137</v>
      </c>
      <c r="B401" s="17" t="s">
        <v>939</v>
      </c>
      <c r="C401" s="47">
        <v>1681975</v>
      </c>
      <c r="D401" s="47">
        <v>1608125</v>
      </c>
      <c r="E401" s="47">
        <v>73850</v>
      </c>
      <c r="G401" s="61">
        <v>89</v>
      </c>
    </row>
    <row r="402" spans="1:7" ht="15">
      <c r="A402" s="18" t="s">
        <v>1279</v>
      </c>
      <c r="B402" s="17" t="s">
        <v>1270</v>
      </c>
      <c r="C402" s="47">
        <v>1670240</v>
      </c>
      <c r="D402" s="47">
        <v>1495840</v>
      </c>
      <c r="E402" s="47">
        <v>174400</v>
      </c>
      <c r="G402" s="61">
        <v>136</v>
      </c>
    </row>
    <row r="403" spans="1:7" ht="15">
      <c r="A403" s="18" t="s">
        <v>1134</v>
      </c>
      <c r="B403" s="17" t="s">
        <v>939</v>
      </c>
      <c r="C403" s="47">
        <v>1627307</v>
      </c>
      <c r="D403" s="47">
        <v>885807</v>
      </c>
      <c r="E403" s="47">
        <v>741500</v>
      </c>
      <c r="G403" s="61">
        <v>88</v>
      </c>
    </row>
    <row r="404" spans="1:7" ht="15">
      <c r="A404" s="18" t="s">
        <v>532</v>
      </c>
      <c r="B404" s="17" t="s">
        <v>484</v>
      </c>
      <c r="C404" s="47">
        <v>1618159</v>
      </c>
      <c r="D404" s="47">
        <v>725357</v>
      </c>
      <c r="E404" s="47">
        <v>892802</v>
      </c>
      <c r="G404" s="61">
        <v>463</v>
      </c>
    </row>
    <row r="405" spans="1:7" ht="15">
      <c r="A405" s="18" t="s">
        <v>1041</v>
      </c>
      <c r="B405" s="17" t="s">
        <v>939</v>
      </c>
      <c r="C405" s="47">
        <v>1608618</v>
      </c>
      <c r="D405" s="47">
        <v>1570809</v>
      </c>
      <c r="E405" s="47">
        <v>37809</v>
      </c>
      <c r="G405" s="61">
        <v>57</v>
      </c>
    </row>
    <row r="406" spans="1:7" ht="15">
      <c r="A406" s="18" t="s">
        <v>1694</v>
      </c>
      <c r="B406" s="17" t="s">
        <v>1647</v>
      </c>
      <c r="C406" s="47">
        <v>1603256</v>
      </c>
      <c r="D406" s="47">
        <v>1460504</v>
      </c>
      <c r="E406" s="47">
        <v>142752</v>
      </c>
      <c r="G406" s="61">
        <v>274</v>
      </c>
    </row>
    <row r="407" spans="1:7" ht="15">
      <c r="A407" s="18" t="s">
        <v>511</v>
      </c>
      <c r="B407" s="17" t="s">
        <v>484</v>
      </c>
      <c r="C407" s="47">
        <v>1578408</v>
      </c>
      <c r="D407" s="47">
        <v>1241642</v>
      </c>
      <c r="E407" s="47">
        <v>336766</v>
      </c>
      <c r="G407" s="61">
        <v>456</v>
      </c>
    </row>
    <row r="408" spans="1:7" ht="15">
      <c r="A408" s="18" t="s">
        <v>1180</v>
      </c>
      <c r="B408" s="17" t="s">
        <v>1150</v>
      </c>
      <c r="C408" s="47">
        <v>1562533</v>
      </c>
      <c r="D408" s="47">
        <v>1187292</v>
      </c>
      <c r="E408" s="47">
        <v>375241</v>
      </c>
      <c r="G408" s="61">
        <v>103</v>
      </c>
    </row>
    <row r="409" spans="1:7" ht="15">
      <c r="A409" s="18" t="s">
        <v>830</v>
      </c>
      <c r="B409" s="17" t="s">
        <v>809</v>
      </c>
      <c r="C409" s="47">
        <v>1559186</v>
      </c>
      <c r="D409" s="47">
        <v>62552</v>
      </c>
      <c r="E409" s="47">
        <v>1496634</v>
      </c>
      <c r="G409" s="61">
        <v>552</v>
      </c>
    </row>
    <row r="410" spans="1:7" ht="15">
      <c r="A410" s="18" t="s">
        <v>577</v>
      </c>
      <c r="B410" s="17" t="s">
        <v>533</v>
      </c>
      <c r="C410" s="47">
        <v>1552661</v>
      </c>
      <c r="D410" s="47">
        <v>1434184</v>
      </c>
      <c r="E410" s="47">
        <v>118477</v>
      </c>
      <c r="G410" s="61">
        <v>476</v>
      </c>
    </row>
    <row r="411" spans="1:7" ht="15">
      <c r="A411" s="18" t="s">
        <v>724</v>
      </c>
      <c r="B411" s="17" t="s">
        <v>661</v>
      </c>
      <c r="C411" s="47">
        <v>1522859</v>
      </c>
      <c r="D411" s="47">
        <v>1218289</v>
      </c>
      <c r="E411" s="47">
        <v>304570</v>
      </c>
      <c r="G411" s="61">
        <v>520</v>
      </c>
    </row>
    <row r="412" spans="1:7" ht="15">
      <c r="A412" s="18" t="s">
        <v>146</v>
      </c>
      <c r="B412" s="17" t="s">
        <v>110</v>
      </c>
      <c r="C412" s="47">
        <v>1509707</v>
      </c>
      <c r="D412" s="47">
        <v>1106812</v>
      </c>
      <c r="E412" s="47">
        <v>402895</v>
      </c>
      <c r="G412" s="61">
        <v>334</v>
      </c>
    </row>
    <row r="413" spans="1:7" ht="15">
      <c r="A413" s="18" t="s">
        <v>384</v>
      </c>
      <c r="B413" s="17" t="s">
        <v>268</v>
      </c>
      <c r="C413" s="47">
        <v>1505962</v>
      </c>
      <c r="D413" s="47">
        <v>487667</v>
      </c>
      <c r="E413" s="47">
        <v>1018295</v>
      </c>
      <c r="G413" s="61">
        <v>414</v>
      </c>
    </row>
    <row r="414" spans="1:7" ht="15">
      <c r="A414" s="18" t="s">
        <v>1228</v>
      </c>
      <c r="B414" s="17" t="s">
        <v>1150</v>
      </c>
      <c r="C414" s="47">
        <v>1494646</v>
      </c>
      <c r="D414" s="47">
        <v>748926</v>
      </c>
      <c r="E414" s="47">
        <v>745720</v>
      </c>
      <c r="G414" s="61">
        <v>119</v>
      </c>
    </row>
    <row r="415" spans="1:7" ht="15">
      <c r="A415" s="18" t="s">
        <v>641</v>
      </c>
      <c r="B415" s="17" t="s">
        <v>584</v>
      </c>
      <c r="C415" s="47">
        <v>1469331</v>
      </c>
      <c r="D415" s="47">
        <v>1188341</v>
      </c>
      <c r="E415" s="47">
        <v>280990</v>
      </c>
      <c r="G415" s="61">
        <v>492</v>
      </c>
    </row>
    <row r="416" spans="1:7" ht="15">
      <c r="A416" s="18" t="s">
        <v>1668</v>
      </c>
      <c r="B416" s="17" t="s">
        <v>1647</v>
      </c>
      <c r="C416" s="47">
        <v>1461847</v>
      </c>
      <c r="D416" s="47">
        <v>961513</v>
      </c>
      <c r="E416" s="47">
        <v>500334</v>
      </c>
      <c r="G416" s="61">
        <v>265</v>
      </c>
    </row>
    <row r="417" spans="1:7" ht="15">
      <c r="A417" s="18" t="s">
        <v>69</v>
      </c>
      <c r="B417" s="17" t="s">
        <v>36</v>
      </c>
      <c r="C417" s="47">
        <v>1437373</v>
      </c>
      <c r="D417" s="47">
        <v>1231664</v>
      </c>
      <c r="E417" s="47">
        <v>205709</v>
      </c>
      <c r="G417" s="61">
        <v>308</v>
      </c>
    </row>
    <row r="418" spans="1:7" ht="15">
      <c r="A418" s="18" t="s">
        <v>1146</v>
      </c>
      <c r="B418" s="17" t="s">
        <v>939</v>
      </c>
      <c r="C418" s="47">
        <v>1431194</v>
      </c>
      <c r="D418" s="47">
        <v>980791</v>
      </c>
      <c r="E418" s="47">
        <v>450403</v>
      </c>
      <c r="G418" s="61">
        <v>92</v>
      </c>
    </row>
    <row r="419" spans="1:7" ht="15">
      <c r="A419" s="18" t="s">
        <v>1072</v>
      </c>
      <c r="B419" s="17" t="s">
        <v>939</v>
      </c>
      <c r="C419" s="47">
        <v>1423634</v>
      </c>
      <c r="D419" s="47">
        <v>1348679</v>
      </c>
      <c r="E419" s="47">
        <v>74955</v>
      </c>
      <c r="G419" s="61">
        <v>67</v>
      </c>
    </row>
    <row r="420" spans="1:7" ht="15">
      <c r="A420" s="18" t="s">
        <v>845</v>
      </c>
      <c r="B420" s="17" t="s">
        <v>809</v>
      </c>
      <c r="C420" s="47">
        <v>1412834</v>
      </c>
      <c r="D420" s="47">
        <v>807600</v>
      </c>
      <c r="E420" s="47">
        <v>605234</v>
      </c>
      <c r="G420" s="61">
        <v>557</v>
      </c>
    </row>
    <row r="421" spans="1:7" ht="15">
      <c r="A421" s="18" t="s">
        <v>103</v>
      </c>
      <c r="B421" s="17" t="s">
        <v>36</v>
      </c>
      <c r="C421" s="47">
        <v>1411809</v>
      </c>
      <c r="D421" s="47">
        <v>941496</v>
      </c>
      <c r="E421" s="47">
        <v>470313</v>
      </c>
      <c r="G421" s="61">
        <v>320</v>
      </c>
    </row>
    <row r="422" spans="1:7" ht="15">
      <c r="A422" s="18" t="s">
        <v>487</v>
      </c>
      <c r="B422" s="17" t="s">
        <v>484</v>
      </c>
      <c r="C422" s="47">
        <v>1390963</v>
      </c>
      <c r="D422" s="47">
        <v>1358963</v>
      </c>
      <c r="E422" s="47">
        <v>32000</v>
      </c>
      <c r="G422" s="61">
        <v>448</v>
      </c>
    </row>
    <row r="423" spans="1:7" ht="15">
      <c r="A423" s="18" t="s">
        <v>1375</v>
      </c>
      <c r="B423" s="17" t="s">
        <v>1270</v>
      </c>
      <c r="C423" s="47">
        <v>1366087</v>
      </c>
      <c r="D423" s="47">
        <v>1024153</v>
      </c>
      <c r="E423" s="47">
        <v>341934</v>
      </c>
      <c r="G423" s="61">
        <v>168</v>
      </c>
    </row>
    <row r="424" spans="1:7" ht="15">
      <c r="A424" s="18" t="s">
        <v>1306</v>
      </c>
      <c r="B424" s="17" t="s">
        <v>1270</v>
      </c>
      <c r="C424" s="47">
        <v>1359016</v>
      </c>
      <c r="D424" s="47">
        <v>1150408</v>
      </c>
      <c r="E424" s="47">
        <v>208608</v>
      </c>
      <c r="G424" s="61">
        <v>145</v>
      </c>
    </row>
    <row r="425" spans="1:7" ht="15">
      <c r="A425" s="18" t="s">
        <v>1056</v>
      </c>
      <c r="B425" s="17" t="s">
        <v>939</v>
      </c>
      <c r="C425" s="47">
        <v>1322947</v>
      </c>
      <c r="D425" s="47">
        <v>829772</v>
      </c>
      <c r="E425" s="47">
        <v>493175</v>
      </c>
      <c r="G425" s="61">
        <v>62</v>
      </c>
    </row>
    <row r="426" spans="1:7" ht="15">
      <c r="A426" s="18" t="s">
        <v>785</v>
      </c>
      <c r="B426" s="17" t="s">
        <v>744</v>
      </c>
      <c r="C426" s="47">
        <v>1309415</v>
      </c>
      <c r="D426" s="47">
        <v>989058</v>
      </c>
      <c r="E426" s="47">
        <v>320357</v>
      </c>
      <c r="G426" s="61">
        <v>537</v>
      </c>
    </row>
    <row r="427" spans="1:7" ht="15">
      <c r="A427" s="18" t="s">
        <v>450</v>
      </c>
      <c r="B427" s="17" t="s">
        <v>385</v>
      </c>
      <c r="C427" s="47">
        <v>1308097</v>
      </c>
      <c r="D427" s="47">
        <v>1308097</v>
      </c>
      <c r="E427" s="47">
        <v>0</v>
      </c>
      <c r="G427" s="61">
        <v>436</v>
      </c>
    </row>
    <row r="428" spans="1:7" ht="15">
      <c r="A428" s="18" t="s">
        <v>197</v>
      </c>
      <c r="B428" s="17" t="s">
        <v>110</v>
      </c>
      <c r="C428" s="47">
        <v>1299028</v>
      </c>
      <c r="D428" s="47">
        <v>1034103</v>
      </c>
      <c r="E428" s="47">
        <v>264925</v>
      </c>
      <c r="G428" s="61">
        <v>351</v>
      </c>
    </row>
    <row r="429" spans="1:7" ht="15">
      <c r="A429" s="18" t="s">
        <v>1554</v>
      </c>
      <c r="B429" s="17" t="s">
        <v>1647</v>
      </c>
      <c r="C429" s="47">
        <v>1298239</v>
      </c>
      <c r="D429" s="47">
        <v>1030269</v>
      </c>
      <c r="E429" s="47">
        <v>267970</v>
      </c>
      <c r="G429" s="61">
        <v>268</v>
      </c>
    </row>
    <row r="430" spans="1:7" ht="15">
      <c r="A430" s="18" t="s">
        <v>981</v>
      </c>
      <c r="B430" s="17" t="s">
        <v>939</v>
      </c>
      <c r="C430" s="47">
        <v>1298158</v>
      </c>
      <c r="D430" s="47">
        <v>982458</v>
      </c>
      <c r="E430" s="47">
        <v>315700</v>
      </c>
      <c r="G430" s="61">
        <v>37</v>
      </c>
    </row>
    <row r="431" spans="1:7" ht="15">
      <c r="A431" s="18" t="s">
        <v>1165</v>
      </c>
      <c r="B431" s="17" t="s">
        <v>1150</v>
      </c>
      <c r="C431" s="47">
        <v>1291079</v>
      </c>
      <c r="D431" s="47">
        <v>774225</v>
      </c>
      <c r="E431" s="47">
        <v>516854</v>
      </c>
      <c r="G431" s="61">
        <v>98</v>
      </c>
    </row>
    <row r="432" spans="1:7" ht="15">
      <c r="A432" s="18" t="s">
        <v>568</v>
      </c>
      <c r="B432" s="17" t="s">
        <v>584</v>
      </c>
      <c r="C432" s="47">
        <v>1290039</v>
      </c>
      <c r="D432" s="47">
        <v>829789</v>
      </c>
      <c r="E432" s="47">
        <v>460250</v>
      </c>
      <c r="G432" s="61">
        <v>493</v>
      </c>
    </row>
    <row r="433" spans="1:7" ht="15">
      <c r="A433" s="18" t="s">
        <v>718</v>
      </c>
      <c r="B433" s="17" t="s">
        <v>661</v>
      </c>
      <c r="C433" s="47">
        <v>1254032</v>
      </c>
      <c r="D433" s="47">
        <v>1180082</v>
      </c>
      <c r="E433" s="47">
        <v>73950</v>
      </c>
      <c r="G433" s="61">
        <v>518</v>
      </c>
    </row>
    <row r="434" spans="1:7" ht="15">
      <c r="A434" s="18" t="s">
        <v>679</v>
      </c>
      <c r="B434" s="17" t="s">
        <v>661</v>
      </c>
      <c r="C434" s="47">
        <v>1221661</v>
      </c>
      <c r="D434" s="47">
        <v>955275</v>
      </c>
      <c r="E434" s="47">
        <v>266386</v>
      </c>
      <c r="G434" s="61">
        <v>505</v>
      </c>
    </row>
    <row r="435" spans="1:7" ht="15">
      <c r="A435" s="18" t="s">
        <v>825</v>
      </c>
      <c r="B435" s="17" t="s">
        <v>809</v>
      </c>
      <c r="C435" s="47">
        <v>1217952</v>
      </c>
      <c r="D435" s="47">
        <v>1197927</v>
      </c>
      <c r="E435" s="47">
        <v>20025</v>
      </c>
      <c r="G435" s="61">
        <v>550</v>
      </c>
    </row>
    <row r="436" spans="1:7" ht="15">
      <c r="A436" s="18" t="s">
        <v>471</v>
      </c>
      <c r="B436" s="17" t="s">
        <v>385</v>
      </c>
      <c r="C436" s="47">
        <v>1214553</v>
      </c>
      <c r="D436" s="47">
        <v>1207103</v>
      </c>
      <c r="E436" s="47">
        <v>7450</v>
      </c>
      <c r="G436" s="61">
        <v>443</v>
      </c>
    </row>
    <row r="437" spans="1:7" ht="15">
      <c r="A437" s="18" t="s">
        <v>397</v>
      </c>
      <c r="B437" s="17" t="s">
        <v>385</v>
      </c>
      <c r="C437" s="47">
        <v>1214173</v>
      </c>
      <c r="D437" s="47">
        <v>1214173</v>
      </c>
      <c r="E437" s="47">
        <v>0</v>
      </c>
      <c r="G437" s="61">
        <v>418</v>
      </c>
    </row>
    <row r="438" spans="1:7" ht="15">
      <c r="A438" s="18" t="s">
        <v>176</v>
      </c>
      <c r="B438" s="17" t="s">
        <v>110</v>
      </c>
      <c r="C438" s="47">
        <v>1214085</v>
      </c>
      <c r="D438" s="47">
        <v>822875</v>
      </c>
      <c r="E438" s="47">
        <v>391210</v>
      </c>
      <c r="G438" s="61">
        <v>344</v>
      </c>
    </row>
    <row r="439" spans="1:7" ht="15">
      <c r="A439" s="18" t="s">
        <v>286</v>
      </c>
      <c r="B439" s="17" t="s">
        <v>268</v>
      </c>
      <c r="C439" s="47">
        <v>1213298</v>
      </c>
      <c r="D439" s="47">
        <v>583973</v>
      </c>
      <c r="E439" s="47">
        <v>629325</v>
      </c>
      <c r="G439" s="61">
        <v>381</v>
      </c>
    </row>
    <row r="440" spans="1:7" ht="15">
      <c r="A440" s="18" t="s">
        <v>113</v>
      </c>
      <c r="B440" s="17" t="s">
        <v>110</v>
      </c>
      <c r="C440" s="47">
        <v>1208443</v>
      </c>
      <c r="D440" s="47">
        <v>1108543</v>
      </c>
      <c r="E440" s="47">
        <v>99900</v>
      </c>
      <c r="G440" s="61">
        <v>323</v>
      </c>
    </row>
    <row r="441" spans="1:7" ht="15">
      <c r="A441" s="18" t="s">
        <v>1366</v>
      </c>
      <c r="B441" s="17" t="s">
        <v>1270</v>
      </c>
      <c r="C441" s="47">
        <v>1194538</v>
      </c>
      <c r="D441" s="47">
        <v>516880</v>
      </c>
      <c r="E441" s="47">
        <v>677658</v>
      </c>
      <c r="G441" s="61">
        <v>165</v>
      </c>
    </row>
    <row r="442" spans="1:7" ht="15">
      <c r="A442" s="18" t="s">
        <v>1616</v>
      </c>
      <c r="B442" s="17" t="s">
        <v>1610</v>
      </c>
      <c r="C442" s="47">
        <v>1189375</v>
      </c>
      <c r="D442" s="47">
        <v>1180000</v>
      </c>
      <c r="E442" s="47">
        <v>9375</v>
      </c>
      <c r="G442" s="61">
        <v>248</v>
      </c>
    </row>
    <row r="443" spans="1:7" ht="15">
      <c r="A443" s="18" t="s">
        <v>1421</v>
      </c>
      <c r="B443" s="17" t="s">
        <v>1382</v>
      </c>
      <c r="C443" s="47">
        <v>1187580</v>
      </c>
      <c r="D443" s="47">
        <v>1187580</v>
      </c>
      <c r="E443" s="47">
        <v>0</v>
      </c>
      <c r="G443" s="61">
        <v>183</v>
      </c>
    </row>
    <row r="444" spans="1:7" ht="15">
      <c r="A444" s="18" t="s">
        <v>155</v>
      </c>
      <c r="B444" s="17" t="s">
        <v>110</v>
      </c>
      <c r="C444" s="47">
        <v>1185091</v>
      </c>
      <c r="D444" s="47">
        <v>781074</v>
      </c>
      <c r="E444" s="47">
        <v>404017</v>
      </c>
      <c r="G444" s="61">
        <v>337</v>
      </c>
    </row>
    <row r="445" spans="1:7" ht="15">
      <c r="A445" s="18" t="s">
        <v>1017</v>
      </c>
      <c r="B445" s="17" t="s">
        <v>939</v>
      </c>
      <c r="C445" s="47">
        <v>1173080</v>
      </c>
      <c r="D445" s="47">
        <v>1166480</v>
      </c>
      <c r="E445" s="47">
        <v>6600</v>
      </c>
      <c r="G445" s="61">
        <v>49</v>
      </c>
    </row>
    <row r="446" spans="1:7" ht="15">
      <c r="A446" s="18" t="s">
        <v>1336</v>
      </c>
      <c r="B446" s="17" t="s">
        <v>1270</v>
      </c>
      <c r="C446" s="47">
        <v>1165456</v>
      </c>
      <c r="D446" s="47">
        <v>547203</v>
      </c>
      <c r="E446" s="47">
        <v>618253</v>
      </c>
      <c r="G446" s="61">
        <v>155</v>
      </c>
    </row>
    <row r="447" spans="1:7" ht="15">
      <c r="A447" s="18" t="s">
        <v>274</v>
      </c>
      <c r="B447" s="17" t="s">
        <v>268</v>
      </c>
      <c r="C447" s="47">
        <v>1160694</v>
      </c>
      <c r="D447" s="47">
        <v>965376</v>
      </c>
      <c r="E447" s="47">
        <v>195318</v>
      </c>
      <c r="G447" s="61">
        <v>377</v>
      </c>
    </row>
    <row r="448" spans="1:7" ht="15">
      <c r="A448" s="18" t="s">
        <v>1434</v>
      </c>
      <c r="B448" s="17" t="s">
        <v>1431</v>
      </c>
      <c r="C448" s="47">
        <v>1153462</v>
      </c>
      <c r="D448" s="47">
        <v>482798</v>
      </c>
      <c r="E448" s="47">
        <v>670664</v>
      </c>
      <c r="G448" s="61">
        <v>187</v>
      </c>
    </row>
    <row r="449" spans="1:7" ht="15">
      <c r="A449" s="18" t="s">
        <v>1050</v>
      </c>
      <c r="B449" s="17" t="s">
        <v>939</v>
      </c>
      <c r="C449" s="47">
        <v>1146978</v>
      </c>
      <c r="D449" s="47">
        <v>457968</v>
      </c>
      <c r="E449" s="47">
        <v>689010</v>
      </c>
      <c r="G449" s="61">
        <v>60</v>
      </c>
    </row>
    <row r="450" spans="1:7" ht="15">
      <c r="A450" s="18" t="s">
        <v>499</v>
      </c>
      <c r="B450" s="17" t="s">
        <v>484</v>
      </c>
      <c r="C450" s="47">
        <v>1138108</v>
      </c>
      <c r="D450" s="47">
        <v>926833</v>
      </c>
      <c r="E450" s="47">
        <v>211275</v>
      </c>
      <c r="G450" s="61">
        <v>452</v>
      </c>
    </row>
    <row r="451" spans="1:7" ht="15">
      <c r="A451" s="18" t="s">
        <v>125</v>
      </c>
      <c r="B451" s="17" t="s">
        <v>110</v>
      </c>
      <c r="C451" s="47">
        <v>1126879</v>
      </c>
      <c r="D451" s="47">
        <v>971879</v>
      </c>
      <c r="E451" s="47">
        <v>155000</v>
      </c>
      <c r="G451" s="61">
        <v>327</v>
      </c>
    </row>
    <row r="452" spans="1:7" ht="15">
      <c r="A452" s="18" t="s">
        <v>571</v>
      </c>
      <c r="B452" s="17" t="s">
        <v>533</v>
      </c>
      <c r="C452" s="47">
        <v>1116623</v>
      </c>
      <c r="D452" s="47">
        <v>1025623</v>
      </c>
      <c r="E452" s="47">
        <v>91000</v>
      </c>
      <c r="G452" s="61">
        <v>474</v>
      </c>
    </row>
    <row r="453" spans="1:7" ht="15">
      <c r="A453" s="18" t="s">
        <v>1483</v>
      </c>
      <c r="B453" s="17" t="s">
        <v>1474</v>
      </c>
      <c r="C453" s="47">
        <v>1104198</v>
      </c>
      <c r="D453" s="47">
        <v>953342</v>
      </c>
      <c r="E453" s="47">
        <v>150856</v>
      </c>
      <c r="G453" s="61">
        <v>203</v>
      </c>
    </row>
    <row r="454" spans="1:7" ht="15">
      <c r="A454" s="18" t="s">
        <v>277</v>
      </c>
      <c r="B454" s="17" t="s">
        <v>268</v>
      </c>
      <c r="C454" s="47">
        <v>1100406</v>
      </c>
      <c r="D454" s="47">
        <v>1061661</v>
      </c>
      <c r="E454" s="47">
        <v>38745</v>
      </c>
      <c r="G454" s="61">
        <v>378</v>
      </c>
    </row>
    <row r="455" spans="1:7" ht="15">
      <c r="A455" s="18" t="s">
        <v>833</v>
      </c>
      <c r="B455" s="17" t="s">
        <v>809</v>
      </c>
      <c r="C455" s="47">
        <v>1093241</v>
      </c>
      <c r="D455" s="47">
        <v>511585</v>
      </c>
      <c r="E455" s="47">
        <v>581656</v>
      </c>
      <c r="G455" s="61">
        <v>553</v>
      </c>
    </row>
    <row r="456" spans="1:7" ht="15">
      <c r="A456" s="18" t="s">
        <v>761</v>
      </c>
      <c r="B456" s="17" t="s">
        <v>744</v>
      </c>
      <c r="C456" s="47">
        <v>1091533</v>
      </c>
      <c r="D456" s="47">
        <v>467728</v>
      </c>
      <c r="E456" s="47">
        <v>623805</v>
      </c>
      <c r="G456" s="61">
        <v>529</v>
      </c>
    </row>
    <row r="457" spans="1:7" ht="15">
      <c r="A457" s="18" t="s">
        <v>1252</v>
      </c>
      <c r="B457" s="17" t="s">
        <v>1150</v>
      </c>
      <c r="C457" s="47">
        <v>1088445</v>
      </c>
      <c r="D457" s="47">
        <v>664756</v>
      </c>
      <c r="E457" s="47">
        <v>423689</v>
      </c>
      <c r="G457" s="61">
        <v>127</v>
      </c>
    </row>
    <row r="458" spans="1:7" ht="15">
      <c r="A458" s="18" t="s">
        <v>920</v>
      </c>
      <c r="B458" s="17" t="s">
        <v>869</v>
      </c>
      <c r="C458" s="47">
        <v>1066753</v>
      </c>
      <c r="D458" s="47">
        <v>855207</v>
      </c>
      <c r="E458" s="47">
        <v>211546</v>
      </c>
      <c r="G458" s="61">
        <v>17</v>
      </c>
    </row>
    <row r="459" spans="1:7" ht="15">
      <c r="A459" s="18" t="s">
        <v>969</v>
      </c>
      <c r="B459" s="17" t="s">
        <v>939</v>
      </c>
      <c r="C459" s="47">
        <v>1061356</v>
      </c>
      <c r="D459" s="47">
        <v>1022456</v>
      </c>
      <c r="E459" s="47">
        <v>38900</v>
      </c>
      <c r="G459" s="61">
        <v>33</v>
      </c>
    </row>
    <row r="460" spans="1:7" ht="15">
      <c r="A460" s="18" t="s">
        <v>884</v>
      </c>
      <c r="B460" s="17" t="s">
        <v>869</v>
      </c>
      <c r="C460" s="47">
        <v>1057900</v>
      </c>
      <c r="D460" s="47">
        <v>935515</v>
      </c>
      <c r="E460" s="47">
        <v>122385</v>
      </c>
      <c r="G460" s="61">
        <v>5</v>
      </c>
    </row>
    <row r="461" spans="1:7" ht="15">
      <c r="A461" s="18" t="s">
        <v>1606</v>
      </c>
      <c r="B461" s="17" t="s">
        <v>1539</v>
      </c>
      <c r="C461" s="47">
        <v>1047216</v>
      </c>
      <c r="D461" s="47">
        <v>96716</v>
      </c>
      <c r="E461" s="47">
        <v>950500</v>
      </c>
      <c r="G461" s="61">
        <v>245</v>
      </c>
    </row>
    <row r="462" spans="1:7" ht="15">
      <c r="A462" s="18" t="s">
        <v>632</v>
      </c>
      <c r="B462" s="17" t="s">
        <v>584</v>
      </c>
      <c r="C462" s="47">
        <v>1042098</v>
      </c>
      <c r="D462" s="47">
        <v>715436</v>
      </c>
      <c r="E462" s="47">
        <v>326662</v>
      </c>
      <c r="G462" s="61">
        <v>489</v>
      </c>
    </row>
    <row r="463" spans="1:7" ht="15">
      <c r="A463" s="18" t="s">
        <v>605</v>
      </c>
      <c r="B463" s="17" t="s">
        <v>584</v>
      </c>
      <c r="C463" s="47">
        <v>1019674</v>
      </c>
      <c r="D463" s="47">
        <v>753550</v>
      </c>
      <c r="E463" s="47">
        <v>266124</v>
      </c>
      <c r="G463" s="61">
        <v>485</v>
      </c>
    </row>
    <row r="464" spans="1:7" ht="15">
      <c r="A464" s="18" t="s">
        <v>1288</v>
      </c>
      <c r="B464" s="17" t="s">
        <v>1270</v>
      </c>
      <c r="C464" s="47">
        <v>1017975</v>
      </c>
      <c r="D464" s="47">
        <v>381771</v>
      </c>
      <c r="E464" s="47">
        <v>636204</v>
      </c>
      <c r="G464" s="61">
        <v>139</v>
      </c>
    </row>
    <row r="465" spans="1:7" ht="15">
      <c r="A465" s="18" t="s">
        <v>1580</v>
      </c>
      <c r="B465" s="17" t="s">
        <v>1539</v>
      </c>
      <c r="C465" s="47">
        <v>1013458</v>
      </c>
      <c r="D465" s="47">
        <v>421513</v>
      </c>
      <c r="E465" s="47">
        <v>591945</v>
      </c>
      <c r="G465" s="61">
        <v>236</v>
      </c>
    </row>
    <row r="466" spans="1:7" ht="15">
      <c r="A466" s="18" t="s">
        <v>462</v>
      </c>
      <c r="B466" s="17" t="s">
        <v>385</v>
      </c>
      <c r="C466" s="47">
        <v>1000562</v>
      </c>
      <c r="D466" s="47">
        <v>672151</v>
      </c>
      <c r="E466" s="47">
        <v>328411</v>
      </c>
      <c r="G466" s="61">
        <v>440</v>
      </c>
    </row>
    <row r="467" spans="1:7" ht="15">
      <c r="A467" s="18" t="s">
        <v>1186</v>
      </c>
      <c r="B467" s="17" t="s">
        <v>1150</v>
      </c>
      <c r="C467" s="47">
        <v>997583</v>
      </c>
      <c r="D467" s="47">
        <v>404473</v>
      </c>
      <c r="E467" s="47">
        <v>593110</v>
      </c>
      <c r="G467" s="61">
        <v>105</v>
      </c>
    </row>
    <row r="468" spans="1:7" ht="15">
      <c r="A468" s="18" t="s">
        <v>1360</v>
      </c>
      <c r="B468" s="17" t="s">
        <v>1270</v>
      </c>
      <c r="C468" s="47">
        <v>989532</v>
      </c>
      <c r="D468" s="47">
        <v>750555</v>
      </c>
      <c r="E468" s="47">
        <v>238977</v>
      </c>
      <c r="G468" s="61">
        <v>163</v>
      </c>
    </row>
    <row r="469" spans="1:7" ht="15">
      <c r="A469" s="18" t="s">
        <v>1204</v>
      </c>
      <c r="B469" s="17" t="s">
        <v>809</v>
      </c>
      <c r="C469" s="47">
        <v>986166</v>
      </c>
      <c r="D469" s="47">
        <v>561461</v>
      </c>
      <c r="E469" s="47">
        <v>424705</v>
      </c>
      <c r="G469" s="61">
        <v>560</v>
      </c>
    </row>
    <row r="470" spans="1:7" ht="15">
      <c r="A470" s="18" t="s">
        <v>1090</v>
      </c>
      <c r="B470" s="17" t="s">
        <v>939</v>
      </c>
      <c r="C470" s="47">
        <v>975256</v>
      </c>
      <c r="D470" s="47">
        <v>767791</v>
      </c>
      <c r="E470" s="47">
        <v>207465</v>
      </c>
      <c r="G470" s="61">
        <v>73</v>
      </c>
    </row>
    <row r="471" spans="1:7" ht="15">
      <c r="A471" s="18" t="s">
        <v>848</v>
      </c>
      <c r="B471" s="17" t="s">
        <v>809</v>
      </c>
      <c r="C471" s="47">
        <v>971548</v>
      </c>
      <c r="D471" s="47">
        <v>925598</v>
      </c>
      <c r="E471" s="47">
        <v>45950</v>
      </c>
      <c r="G471" s="61">
        <v>558</v>
      </c>
    </row>
    <row r="472" spans="1:7" ht="15">
      <c r="A472" s="18" t="s">
        <v>1183</v>
      </c>
      <c r="B472" s="17" t="s">
        <v>1150</v>
      </c>
      <c r="C472" s="47">
        <v>970887</v>
      </c>
      <c r="D472" s="47">
        <v>870824</v>
      </c>
      <c r="E472" s="47">
        <v>100063</v>
      </c>
      <c r="G472" s="61">
        <v>104</v>
      </c>
    </row>
    <row r="473" spans="1:7" ht="15">
      <c r="A473" s="18" t="s">
        <v>899</v>
      </c>
      <c r="B473" s="17" t="s">
        <v>869</v>
      </c>
      <c r="C473" s="47">
        <v>969511</v>
      </c>
      <c r="D473" s="47">
        <v>271159</v>
      </c>
      <c r="E473" s="47">
        <v>698352</v>
      </c>
      <c r="G473" s="61">
        <v>10</v>
      </c>
    </row>
    <row r="474" spans="1:7" ht="15">
      <c r="A474" s="18" t="s">
        <v>851</v>
      </c>
      <c r="B474" s="17" t="s">
        <v>809</v>
      </c>
      <c r="C474" s="47">
        <v>964482</v>
      </c>
      <c r="D474" s="47">
        <v>340547</v>
      </c>
      <c r="E474" s="47">
        <v>623935</v>
      </c>
      <c r="G474" s="61">
        <v>559</v>
      </c>
    </row>
    <row r="475" spans="1:7" ht="15">
      <c r="A475" s="18" t="s">
        <v>1583</v>
      </c>
      <c r="B475" s="17" t="s">
        <v>1539</v>
      </c>
      <c r="C475" s="47">
        <v>940938</v>
      </c>
      <c r="D475" s="47">
        <v>921188</v>
      </c>
      <c r="E475" s="47">
        <v>19750</v>
      </c>
      <c r="G475" s="61">
        <v>237</v>
      </c>
    </row>
    <row r="476" spans="1:7" ht="15">
      <c r="A476" s="18" t="s">
        <v>583</v>
      </c>
      <c r="B476" s="17" t="s">
        <v>533</v>
      </c>
      <c r="C476" s="47">
        <v>911889</v>
      </c>
      <c r="D476" s="47">
        <v>528174</v>
      </c>
      <c r="E476" s="47">
        <v>383715</v>
      </c>
      <c r="G476" s="61">
        <v>478</v>
      </c>
    </row>
    <row r="477" spans="1:7" ht="15">
      <c r="A477" s="18" t="s">
        <v>1231</v>
      </c>
      <c r="B477" s="17" t="s">
        <v>1150</v>
      </c>
      <c r="C477" s="47">
        <v>879762</v>
      </c>
      <c r="D477" s="47">
        <v>558656</v>
      </c>
      <c r="E477" s="47">
        <v>321106</v>
      </c>
      <c r="G477" s="61">
        <v>120</v>
      </c>
    </row>
    <row r="478" spans="1:7" ht="15">
      <c r="A478" s="18" t="s">
        <v>700</v>
      </c>
      <c r="B478" s="17" t="s">
        <v>661</v>
      </c>
      <c r="C478" s="47">
        <v>873961</v>
      </c>
      <c r="D478" s="47">
        <v>821460</v>
      </c>
      <c r="E478" s="47">
        <v>52501</v>
      </c>
      <c r="G478" s="61">
        <v>512</v>
      </c>
    </row>
    <row r="479" spans="1:7" ht="15">
      <c r="A479" s="18" t="s">
        <v>409</v>
      </c>
      <c r="B479" s="17" t="s">
        <v>385</v>
      </c>
      <c r="C479" s="47">
        <v>855820</v>
      </c>
      <c r="D479" s="47">
        <v>730197</v>
      </c>
      <c r="E479" s="47">
        <v>125623</v>
      </c>
      <c r="G479" s="61">
        <v>422</v>
      </c>
    </row>
    <row r="480" spans="1:7" ht="15">
      <c r="A480" s="18" t="s">
        <v>1246</v>
      </c>
      <c r="B480" s="17" t="s">
        <v>1150</v>
      </c>
      <c r="C480" s="47">
        <v>834556</v>
      </c>
      <c r="D480" s="47">
        <v>370161</v>
      </c>
      <c r="E480" s="47">
        <v>464395</v>
      </c>
      <c r="G480" s="61">
        <v>125</v>
      </c>
    </row>
    <row r="481" spans="1:7" ht="15">
      <c r="A481" s="18" t="s">
        <v>122</v>
      </c>
      <c r="B481" s="17" t="s">
        <v>110</v>
      </c>
      <c r="C481" s="47">
        <v>833786</v>
      </c>
      <c r="D481" s="47">
        <v>0</v>
      </c>
      <c r="E481" s="47">
        <v>833786</v>
      </c>
      <c r="G481" s="61">
        <v>326</v>
      </c>
    </row>
    <row r="482" spans="1:7" ht="15">
      <c r="A482" s="18" t="s">
        <v>951</v>
      </c>
      <c r="B482" s="17" t="s">
        <v>939</v>
      </c>
      <c r="C482" s="47">
        <v>832790</v>
      </c>
      <c r="D482" s="47">
        <v>446824</v>
      </c>
      <c r="E482" s="47">
        <v>385966</v>
      </c>
      <c r="G482" s="61">
        <v>27</v>
      </c>
    </row>
    <row r="483" spans="1:7" ht="15">
      <c r="A483" s="18" t="s">
        <v>1458</v>
      </c>
      <c r="B483" s="17" t="s">
        <v>1431</v>
      </c>
      <c r="C483" s="47">
        <v>829028</v>
      </c>
      <c r="D483" s="47">
        <v>470213</v>
      </c>
      <c r="E483" s="47">
        <v>358815</v>
      </c>
      <c r="G483" s="61">
        <v>195</v>
      </c>
    </row>
    <row r="484" spans="1:7" ht="15">
      <c r="A484" s="18" t="s">
        <v>72</v>
      </c>
      <c r="B484" s="17" t="s">
        <v>36</v>
      </c>
      <c r="C484" s="47">
        <v>810011</v>
      </c>
      <c r="D484" s="47">
        <v>698202</v>
      </c>
      <c r="E484" s="47">
        <v>111809</v>
      </c>
      <c r="G484" s="61">
        <v>309</v>
      </c>
    </row>
    <row r="485" spans="1:7" ht="15">
      <c r="A485" s="18" t="s">
        <v>1159</v>
      </c>
      <c r="B485" s="17" t="s">
        <v>1150</v>
      </c>
      <c r="C485" s="47">
        <v>806394</v>
      </c>
      <c r="D485" s="47">
        <v>509457</v>
      </c>
      <c r="E485" s="47">
        <v>296937</v>
      </c>
      <c r="G485" s="61">
        <v>96</v>
      </c>
    </row>
    <row r="486" spans="1:7" ht="15">
      <c r="A486" s="18" t="s">
        <v>21</v>
      </c>
      <c r="B486" s="17" t="s">
        <v>1725</v>
      </c>
      <c r="C486" s="47">
        <v>802214</v>
      </c>
      <c r="D486" s="47">
        <v>773614</v>
      </c>
      <c r="E486" s="47">
        <v>28600</v>
      </c>
      <c r="G486" s="61">
        <v>292</v>
      </c>
    </row>
    <row r="487" spans="1:7" ht="15">
      <c r="A487" s="18" t="s">
        <v>1312</v>
      </c>
      <c r="B487" s="17" t="s">
        <v>1270</v>
      </c>
      <c r="C487" s="47">
        <v>787508</v>
      </c>
      <c r="D487" s="47">
        <v>625143</v>
      </c>
      <c r="E487" s="47">
        <v>162365</v>
      </c>
      <c r="G487" s="61">
        <v>147</v>
      </c>
    </row>
    <row r="488" spans="1:7" ht="15">
      <c r="A488" s="18" t="s">
        <v>94</v>
      </c>
      <c r="B488" s="17" t="s">
        <v>36</v>
      </c>
      <c r="C488" s="47">
        <v>781805</v>
      </c>
      <c r="D488" s="47">
        <v>525242</v>
      </c>
      <c r="E488" s="47">
        <v>256563</v>
      </c>
      <c r="G488" s="61">
        <v>317</v>
      </c>
    </row>
    <row r="489" spans="1:7" ht="15">
      <c r="A489" s="18" t="s">
        <v>1497</v>
      </c>
      <c r="B489" s="17" t="s">
        <v>1474</v>
      </c>
      <c r="C489" s="47">
        <v>781496</v>
      </c>
      <c r="D489" s="47">
        <v>781496</v>
      </c>
      <c r="E489" s="47">
        <v>0</v>
      </c>
      <c r="G489" s="61">
        <v>208</v>
      </c>
    </row>
    <row r="490" spans="1:7" ht="15">
      <c r="A490" s="18" t="s">
        <v>1452</v>
      </c>
      <c r="B490" s="17" t="s">
        <v>1431</v>
      </c>
      <c r="C490" s="47">
        <v>778844</v>
      </c>
      <c r="D490" s="47">
        <v>246481</v>
      </c>
      <c r="E490" s="47">
        <v>532363</v>
      </c>
      <c r="G490" s="61">
        <v>193</v>
      </c>
    </row>
    <row r="491" spans="1:7" ht="15">
      <c r="A491" s="18" t="s">
        <v>596</v>
      </c>
      <c r="B491" s="17" t="s">
        <v>584</v>
      </c>
      <c r="C491" s="47">
        <v>761584</v>
      </c>
      <c r="D491" s="47">
        <v>395309</v>
      </c>
      <c r="E491" s="47">
        <v>366275</v>
      </c>
      <c r="G491" s="61">
        <v>482</v>
      </c>
    </row>
    <row r="492" spans="1:7" ht="15">
      <c r="A492" s="18" t="s">
        <v>1418</v>
      </c>
      <c r="B492" s="17" t="s">
        <v>1382</v>
      </c>
      <c r="C492" s="47">
        <v>759414</v>
      </c>
      <c r="D492" s="47">
        <v>742564</v>
      </c>
      <c r="E492" s="47">
        <v>16850</v>
      </c>
      <c r="G492" s="61">
        <v>182</v>
      </c>
    </row>
    <row r="493" spans="1:7" ht="15">
      <c r="A493" s="18" t="s">
        <v>865</v>
      </c>
      <c r="B493" s="17" t="s">
        <v>809</v>
      </c>
      <c r="C493" s="47">
        <v>753939</v>
      </c>
      <c r="D493" s="47">
        <v>361383</v>
      </c>
      <c r="E493" s="47">
        <v>392556</v>
      </c>
      <c r="G493" s="61">
        <v>565</v>
      </c>
    </row>
    <row r="494" spans="1:7" ht="15">
      <c r="A494" s="18" t="s">
        <v>1363</v>
      </c>
      <c r="B494" s="17" t="s">
        <v>1270</v>
      </c>
      <c r="C494" s="47">
        <v>751925</v>
      </c>
      <c r="D494" s="47">
        <v>429611</v>
      </c>
      <c r="E494" s="47">
        <v>322314</v>
      </c>
      <c r="G494" s="61">
        <v>164</v>
      </c>
    </row>
    <row r="495" spans="1:7" ht="15">
      <c r="A495" s="18" t="s">
        <v>1059</v>
      </c>
      <c r="B495" s="17" t="s">
        <v>939</v>
      </c>
      <c r="C495" s="47">
        <v>738550</v>
      </c>
      <c r="D495" s="47">
        <v>371952</v>
      </c>
      <c r="E495" s="47">
        <v>366598</v>
      </c>
      <c r="G495" s="61">
        <v>63</v>
      </c>
    </row>
    <row r="496" spans="1:7" ht="15">
      <c r="A496" s="18" t="s">
        <v>1255</v>
      </c>
      <c r="B496" s="17" t="s">
        <v>1150</v>
      </c>
      <c r="C496" s="47">
        <v>731049</v>
      </c>
      <c r="D496" s="47">
        <v>244492</v>
      </c>
      <c r="E496" s="47">
        <v>486557</v>
      </c>
      <c r="G496" s="61">
        <v>128</v>
      </c>
    </row>
    <row r="497" spans="1:7" ht="15">
      <c r="A497" s="18" t="s">
        <v>1691</v>
      </c>
      <c r="B497" s="17" t="s">
        <v>1647</v>
      </c>
      <c r="C497" s="47">
        <v>726666</v>
      </c>
      <c r="D497" s="47">
        <v>678076</v>
      </c>
      <c r="E497" s="47">
        <v>48590</v>
      </c>
      <c r="G497" s="61">
        <v>273</v>
      </c>
    </row>
    <row r="498" spans="1:7" ht="15">
      <c r="A498" s="18" t="s">
        <v>215</v>
      </c>
      <c r="B498" s="17" t="s">
        <v>110</v>
      </c>
      <c r="C498" s="47">
        <v>725495</v>
      </c>
      <c r="D498" s="47">
        <v>510960</v>
      </c>
      <c r="E498" s="47">
        <v>214535</v>
      </c>
      <c r="G498" s="61">
        <v>357</v>
      </c>
    </row>
    <row r="499" spans="1:7" ht="15">
      <c r="A499" s="18" t="s">
        <v>712</v>
      </c>
      <c r="B499" s="17" t="s">
        <v>661</v>
      </c>
      <c r="C499" s="47">
        <v>724431</v>
      </c>
      <c r="D499" s="47">
        <v>707531</v>
      </c>
      <c r="E499" s="47">
        <v>16900</v>
      </c>
      <c r="G499" s="61">
        <v>516</v>
      </c>
    </row>
    <row r="500" spans="1:7" ht="15">
      <c r="A500" s="18" t="s">
        <v>514</v>
      </c>
      <c r="B500" s="17" t="s">
        <v>484</v>
      </c>
      <c r="C500" s="47">
        <v>715169</v>
      </c>
      <c r="D500" s="47">
        <v>202969</v>
      </c>
      <c r="E500" s="47">
        <v>512200</v>
      </c>
      <c r="G500" s="61">
        <v>457</v>
      </c>
    </row>
    <row r="501" spans="1:7" ht="15">
      <c r="A501" s="18" t="s">
        <v>580</v>
      </c>
      <c r="B501" s="17" t="s">
        <v>533</v>
      </c>
      <c r="C501" s="47">
        <v>708810</v>
      </c>
      <c r="D501" s="47">
        <v>482385</v>
      </c>
      <c r="E501" s="47">
        <v>226425</v>
      </c>
      <c r="G501" s="61">
        <v>477</v>
      </c>
    </row>
    <row r="502" spans="1:7" ht="15">
      <c r="A502" s="18" t="s">
        <v>1586</v>
      </c>
      <c r="B502" s="17" t="s">
        <v>1539</v>
      </c>
      <c r="C502" s="47">
        <v>658391</v>
      </c>
      <c r="D502" s="47">
        <v>553345</v>
      </c>
      <c r="E502" s="47">
        <v>105046</v>
      </c>
      <c r="G502" s="61">
        <v>238</v>
      </c>
    </row>
    <row r="503" spans="1:7" ht="15">
      <c r="A503" s="18" t="s">
        <v>811</v>
      </c>
      <c r="B503" s="17" t="s">
        <v>809</v>
      </c>
      <c r="C503" s="47">
        <v>639032</v>
      </c>
      <c r="D503" s="47">
        <v>417500</v>
      </c>
      <c r="E503" s="47">
        <v>221532</v>
      </c>
      <c r="G503" s="61">
        <v>545</v>
      </c>
    </row>
    <row r="504" spans="1:7" ht="15">
      <c r="A504" s="18" t="s">
        <v>1440</v>
      </c>
      <c r="B504" s="17" t="s">
        <v>1431</v>
      </c>
      <c r="C504" s="47">
        <v>632160</v>
      </c>
      <c r="D504" s="47">
        <v>438020</v>
      </c>
      <c r="E504" s="47">
        <v>194140</v>
      </c>
      <c r="G504" s="61">
        <v>189</v>
      </c>
    </row>
    <row r="505" spans="1:7" ht="15">
      <c r="A505" s="18" t="s">
        <v>1345</v>
      </c>
      <c r="B505" s="17" t="s">
        <v>1270</v>
      </c>
      <c r="C505" s="47">
        <v>629044</v>
      </c>
      <c r="D505" s="47">
        <v>486274</v>
      </c>
      <c r="E505" s="47">
        <v>142770</v>
      </c>
      <c r="G505" s="61">
        <v>158</v>
      </c>
    </row>
    <row r="506" spans="1:7" ht="15">
      <c r="A506" s="18" t="s">
        <v>415</v>
      </c>
      <c r="B506" s="17" t="s">
        <v>385</v>
      </c>
      <c r="C506" s="47">
        <v>627745</v>
      </c>
      <c r="D506" s="47">
        <v>392445</v>
      </c>
      <c r="E506" s="47">
        <v>235300</v>
      </c>
      <c r="G506" s="61">
        <v>424</v>
      </c>
    </row>
    <row r="507" spans="1:7" ht="15">
      <c r="A507" s="18" t="s">
        <v>1391</v>
      </c>
      <c r="B507" s="17" t="s">
        <v>1382</v>
      </c>
      <c r="C507" s="47">
        <v>616540</v>
      </c>
      <c r="D507" s="47">
        <v>547540</v>
      </c>
      <c r="E507" s="47">
        <v>69000</v>
      </c>
      <c r="G507" s="61">
        <v>173</v>
      </c>
    </row>
    <row r="508" spans="1:7" ht="15">
      <c r="A508" s="18" t="s">
        <v>316</v>
      </c>
      <c r="B508" s="17" t="s">
        <v>268</v>
      </c>
      <c r="C508" s="47">
        <v>609404</v>
      </c>
      <c r="D508" s="47">
        <v>518354</v>
      </c>
      <c r="E508" s="47">
        <v>91050</v>
      </c>
      <c r="G508" s="61">
        <v>391</v>
      </c>
    </row>
    <row r="509" spans="1:7" ht="15">
      <c r="A509" s="18" t="s">
        <v>14</v>
      </c>
      <c r="B509" s="17" t="s">
        <v>1725</v>
      </c>
      <c r="C509" s="47">
        <v>608143</v>
      </c>
      <c r="D509" s="47">
        <v>512383</v>
      </c>
      <c r="E509" s="47">
        <v>95760</v>
      </c>
      <c r="G509" s="61">
        <v>289</v>
      </c>
    </row>
    <row r="510" spans="1:7" ht="15">
      <c r="A510" s="18" t="s">
        <v>1542</v>
      </c>
      <c r="B510" s="17" t="s">
        <v>1539</v>
      </c>
      <c r="C510" s="47">
        <v>602436</v>
      </c>
      <c r="D510" s="47">
        <v>479684</v>
      </c>
      <c r="E510" s="47">
        <v>122752</v>
      </c>
      <c r="G510" s="61">
        <v>223</v>
      </c>
    </row>
    <row r="511" spans="1:7" ht="15">
      <c r="A511" s="18" t="s">
        <v>1357</v>
      </c>
      <c r="B511" s="17" t="s">
        <v>1270</v>
      </c>
      <c r="C511" s="47">
        <v>588050</v>
      </c>
      <c r="D511" s="47">
        <v>588050</v>
      </c>
      <c r="E511" s="47">
        <v>0</v>
      </c>
      <c r="G511" s="61">
        <v>162</v>
      </c>
    </row>
    <row r="512" spans="1:7" ht="15">
      <c r="A512" s="18" t="s">
        <v>1446</v>
      </c>
      <c r="B512" s="17" t="s">
        <v>1431</v>
      </c>
      <c r="C512" s="47">
        <v>575433</v>
      </c>
      <c r="D512" s="47">
        <v>489633</v>
      </c>
      <c r="E512" s="47">
        <v>85800</v>
      </c>
      <c r="G512" s="61">
        <v>191</v>
      </c>
    </row>
    <row r="513" spans="1:7" ht="15">
      <c r="A513" s="18" t="s">
        <v>1437</v>
      </c>
      <c r="B513" s="17" t="s">
        <v>1431</v>
      </c>
      <c r="C513" s="47">
        <v>559327</v>
      </c>
      <c r="D513" s="47">
        <v>267523</v>
      </c>
      <c r="E513" s="47">
        <v>291804</v>
      </c>
      <c r="G513" s="61">
        <v>188</v>
      </c>
    </row>
    <row r="514" spans="1:7" ht="15">
      <c r="A514" s="18" t="s">
        <v>60</v>
      </c>
      <c r="B514" s="17" t="s">
        <v>36</v>
      </c>
      <c r="C514" s="47">
        <v>541937</v>
      </c>
      <c r="D514" s="47">
        <v>419720</v>
      </c>
      <c r="E514" s="47">
        <v>122217</v>
      </c>
      <c r="G514" s="61">
        <v>305</v>
      </c>
    </row>
    <row r="515" spans="1:7" ht="15">
      <c r="A515" s="18" t="s">
        <v>1724</v>
      </c>
      <c r="B515" s="17" t="s">
        <v>1647</v>
      </c>
      <c r="C515" s="47">
        <v>541760</v>
      </c>
      <c r="D515" s="47">
        <v>393259</v>
      </c>
      <c r="E515" s="47">
        <v>148501</v>
      </c>
      <c r="G515" s="61">
        <v>284</v>
      </c>
    </row>
    <row r="516" spans="1:7" ht="15">
      <c r="A516" s="18" t="s">
        <v>258</v>
      </c>
      <c r="B516" s="17" t="s">
        <v>110</v>
      </c>
      <c r="C516" s="47">
        <v>528785</v>
      </c>
      <c r="D516" s="47">
        <v>528785</v>
      </c>
      <c r="E516" s="47">
        <v>0</v>
      </c>
      <c r="G516" s="61">
        <v>372</v>
      </c>
    </row>
    <row r="517" spans="1:7" ht="15">
      <c r="A517" s="18" t="s">
        <v>182</v>
      </c>
      <c r="B517" s="17" t="s">
        <v>110</v>
      </c>
      <c r="C517" s="47">
        <v>505735</v>
      </c>
      <c r="D517" s="47">
        <v>50535</v>
      </c>
      <c r="E517" s="47">
        <v>455200</v>
      </c>
      <c r="G517" s="61">
        <v>346</v>
      </c>
    </row>
    <row r="518" spans="1:7" ht="15">
      <c r="A518" s="18" t="s">
        <v>1589</v>
      </c>
      <c r="B518" s="17" t="s">
        <v>1539</v>
      </c>
      <c r="C518" s="47">
        <v>504799</v>
      </c>
      <c r="D518" s="47">
        <v>374949</v>
      </c>
      <c r="E518" s="47">
        <v>129850</v>
      </c>
      <c r="G518" s="61">
        <v>239</v>
      </c>
    </row>
    <row r="519" spans="1:7" ht="15">
      <c r="A519" s="18" t="s">
        <v>1339</v>
      </c>
      <c r="B519" s="17" t="s">
        <v>1270</v>
      </c>
      <c r="C519" s="47">
        <v>502007</v>
      </c>
      <c r="D519" s="47">
        <v>390157</v>
      </c>
      <c r="E519" s="47">
        <v>111850</v>
      </c>
      <c r="G519" s="61">
        <v>156</v>
      </c>
    </row>
    <row r="520" spans="1:7" ht="15">
      <c r="A520" s="18" t="s">
        <v>890</v>
      </c>
      <c r="B520" s="17" t="s">
        <v>869</v>
      </c>
      <c r="C520" s="47">
        <v>478223</v>
      </c>
      <c r="D520" s="47">
        <v>225508</v>
      </c>
      <c r="E520" s="47">
        <v>252715</v>
      </c>
      <c r="G520" s="61">
        <v>7</v>
      </c>
    </row>
    <row r="521" spans="1:7" ht="15">
      <c r="A521" s="18" t="s">
        <v>1554</v>
      </c>
      <c r="B521" s="17" t="s">
        <v>809</v>
      </c>
      <c r="C521" s="47">
        <v>462679</v>
      </c>
      <c r="D521" s="47">
        <v>456178</v>
      </c>
      <c r="E521" s="47">
        <v>6501</v>
      </c>
      <c r="G521" s="61">
        <v>549</v>
      </c>
    </row>
    <row r="522" spans="1:7" ht="15">
      <c r="A522" s="18" t="s">
        <v>862</v>
      </c>
      <c r="B522" s="17" t="s">
        <v>809</v>
      </c>
      <c r="C522" s="47">
        <v>459379</v>
      </c>
      <c r="D522" s="47">
        <v>320077</v>
      </c>
      <c r="E522" s="47">
        <v>139302</v>
      </c>
      <c r="G522" s="61">
        <v>564</v>
      </c>
    </row>
    <row r="523" spans="1:7" ht="15">
      <c r="A523" s="18" t="s">
        <v>1240</v>
      </c>
      <c r="B523" s="17" t="s">
        <v>1150</v>
      </c>
      <c r="C523" s="47">
        <v>456415</v>
      </c>
      <c r="D523" s="47">
        <v>448465</v>
      </c>
      <c r="E523" s="47">
        <v>7950</v>
      </c>
      <c r="G523" s="61">
        <v>123</v>
      </c>
    </row>
    <row r="524" spans="1:7" ht="15">
      <c r="A524" s="18" t="s">
        <v>1700</v>
      </c>
      <c r="B524" s="17" t="s">
        <v>1647</v>
      </c>
      <c r="C524" s="47">
        <v>443760</v>
      </c>
      <c r="D524" s="47">
        <v>350760</v>
      </c>
      <c r="E524" s="47">
        <v>93000</v>
      </c>
      <c r="G524" s="61">
        <v>276</v>
      </c>
    </row>
    <row r="525" spans="1:7" ht="15">
      <c r="A525" s="18" t="s">
        <v>447</v>
      </c>
      <c r="B525" s="17" t="s">
        <v>385</v>
      </c>
      <c r="C525" s="47">
        <v>439631</v>
      </c>
      <c r="D525" s="47">
        <v>439631</v>
      </c>
      <c r="E525" s="47">
        <v>0</v>
      </c>
      <c r="G525" s="61">
        <v>435</v>
      </c>
    </row>
    <row r="526" spans="1:7" ht="15">
      <c r="A526" s="18" t="s">
        <v>622</v>
      </c>
      <c r="B526" s="17" t="s">
        <v>110</v>
      </c>
      <c r="C526" s="47">
        <v>431575</v>
      </c>
      <c r="D526" s="47">
        <v>424031</v>
      </c>
      <c r="E526" s="47">
        <v>7544</v>
      </c>
      <c r="G526" s="61">
        <v>369</v>
      </c>
    </row>
    <row r="527" spans="1:7" ht="15">
      <c r="A527" s="18" t="s">
        <v>566</v>
      </c>
      <c r="B527" s="17" t="s">
        <v>939</v>
      </c>
      <c r="C527" s="47">
        <v>426442</v>
      </c>
      <c r="D527" s="47">
        <v>98369</v>
      </c>
      <c r="E527" s="47">
        <v>328073</v>
      </c>
      <c r="G527" s="61">
        <v>82</v>
      </c>
    </row>
    <row r="528" spans="1:7" ht="15">
      <c r="A528" s="18" t="s">
        <v>670</v>
      </c>
      <c r="B528" s="17" t="s">
        <v>661</v>
      </c>
      <c r="C528" s="47">
        <v>423633</v>
      </c>
      <c r="D528" s="47">
        <v>299833</v>
      </c>
      <c r="E528" s="47">
        <v>123800</v>
      </c>
      <c r="G528" s="61">
        <v>502</v>
      </c>
    </row>
    <row r="529" spans="1:7" ht="15">
      <c r="A529" s="18" t="s">
        <v>1213</v>
      </c>
      <c r="B529" s="17" t="s">
        <v>1150</v>
      </c>
      <c r="C529" s="47">
        <v>419942</v>
      </c>
      <c r="D529" s="47">
        <v>387882</v>
      </c>
      <c r="E529" s="47">
        <v>32060</v>
      </c>
      <c r="G529" s="61">
        <v>114</v>
      </c>
    </row>
    <row r="530" spans="1:7" ht="15">
      <c r="A530" s="18" t="s">
        <v>1455</v>
      </c>
      <c r="B530" s="17" t="s">
        <v>1431</v>
      </c>
      <c r="C530" s="47">
        <v>414100</v>
      </c>
      <c r="D530" s="47">
        <v>414100</v>
      </c>
      <c r="E530" s="47">
        <v>0</v>
      </c>
      <c r="G530" s="61">
        <v>194</v>
      </c>
    </row>
    <row r="531" spans="1:7" ht="15">
      <c r="A531" s="18" t="s">
        <v>551</v>
      </c>
      <c r="B531" s="17" t="s">
        <v>533</v>
      </c>
      <c r="C531" s="47">
        <v>397676</v>
      </c>
      <c r="D531" s="47">
        <v>365619</v>
      </c>
      <c r="E531" s="47">
        <v>32057</v>
      </c>
      <c r="G531" s="61">
        <v>469</v>
      </c>
    </row>
    <row r="532" spans="1:7" ht="15">
      <c r="A532" s="18" t="s">
        <v>116</v>
      </c>
      <c r="B532" s="17" t="s">
        <v>110</v>
      </c>
      <c r="C532" s="47">
        <v>383206</v>
      </c>
      <c r="D532" s="47">
        <v>290904</v>
      </c>
      <c r="E532" s="47">
        <v>92302</v>
      </c>
      <c r="G532" s="61">
        <v>324</v>
      </c>
    </row>
    <row r="533" spans="1:7" ht="15">
      <c r="A533" s="18" t="s">
        <v>548</v>
      </c>
      <c r="B533" s="17" t="s">
        <v>533</v>
      </c>
      <c r="C533" s="47">
        <v>381088</v>
      </c>
      <c r="D533" s="47">
        <v>175703</v>
      </c>
      <c r="E533" s="47">
        <v>205385</v>
      </c>
      <c r="G533" s="61">
        <v>468</v>
      </c>
    </row>
    <row r="534" spans="1:7" ht="15">
      <c r="A534" s="18" t="s">
        <v>856</v>
      </c>
      <c r="B534" s="17" t="s">
        <v>809</v>
      </c>
      <c r="C534" s="47">
        <v>379477</v>
      </c>
      <c r="D534" s="47">
        <v>355057</v>
      </c>
      <c r="E534" s="47">
        <v>24420</v>
      </c>
      <c r="G534" s="61">
        <v>561</v>
      </c>
    </row>
    <row r="535" spans="1:7" ht="15">
      <c r="A535" s="18" t="s">
        <v>1137</v>
      </c>
      <c r="B535" s="17" t="s">
        <v>1150</v>
      </c>
      <c r="C535" s="47">
        <v>374550</v>
      </c>
      <c r="D535" s="47">
        <v>332050</v>
      </c>
      <c r="E535" s="47">
        <v>42500</v>
      </c>
      <c r="G535" s="61">
        <v>129</v>
      </c>
    </row>
    <row r="536" spans="1:7" ht="15">
      <c r="A536" s="18" t="s">
        <v>1309</v>
      </c>
      <c r="B536" s="17" t="s">
        <v>1270</v>
      </c>
      <c r="C536" s="47">
        <v>371200</v>
      </c>
      <c r="D536" s="47">
        <v>131250</v>
      </c>
      <c r="E536" s="47">
        <v>239950</v>
      </c>
      <c r="G536" s="61">
        <v>146</v>
      </c>
    </row>
    <row r="537" spans="1:7" ht="15">
      <c r="A537" s="18" t="s">
        <v>539</v>
      </c>
      <c r="B537" s="17" t="s">
        <v>533</v>
      </c>
      <c r="C537" s="47">
        <v>357601</v>
      </c>
      <c r="D537" s="47">
        <v>345700</v>
      </c>
      <c r="E537" s="47">
        <v>11901</v>
      </c>
      <c r="G537" s="61">
        <v>465</v>
      </c>
    </row>
    <row r="538" spans="1:7" ht="15">
      <c r="A538" s="18" t="s">
        <v>881</v>
      </c>
      <c r="B538" s="17" t="s">
        <v>869</v>
      </c>
      <c r="C538" s="47">
        <v>348360</v>
      </c>
      <c r="D538" s="47">
        <v>348360</v>
      </c>
      <c r="E538" s="47">
        <v>0</v>
      </c>
      <c r="G538" s="61">
        <v>4</v>
      </c>
    </row>
    <row r="539" spans="1:7" ht="15">
      <c r="A539" s="18" t="s">
        <v>1243</v>
      </c>
      <c r="B539" s="17" t="s">
        <v>1150</v>
      </c>
      <c r="C539" s="47">
        <v>344295</v>
      </c>
      <c r="D539" s="47">
        <v>202494</v>
      </c>
      <c r="E539" s="47">
        <v>141801</v>
      </c>
      <c r="G539" s="61">
        <v>124</v>
      </c>
    </row>
    <row r="540" spans="1:7" ht="15">
      <c r="A540" s="18" t="s">
        <v>1688</v>
      </c>
      <c r="B540" s="17" t="s">
        <v>1647</v>
      </c>
      <c r="C540" s="47">
        <v>336449</v>
      </c>
      <c r="D540" s="47">
        <v>312049</v>
      </c>
      <c r="E540" s="47">
        <v>24400</v>
      </c>
      <c r="G540" s="61">
        <v>272</v>
      </c>
    </row>
    <row r="541" spans="1:7" ht="15">
      <c r="A541" s="18" t="s">
        <v>1574</v>
      </c>
      <c r="B541" s="17" t="s">
        <v>1539</v>
      </c>
      <c r="C541" s="47">
        <v>335747</v>
      </c>
      <c r="D541" s="47">
        <v>320647</v>
      </c>
      <c r="E541" s="47">
        <v>15100</v>
      </c>
      <c r="G541" s="61">
        <v>234</v>
      </c>
    </row>
    <row r="542" spans="1:7" ht="15">
      <c r="A542" s="18" t="s">
        <v>1342</v>
      </c>
      <c r="B542" s="17" t="s">
        <v>1270</v>
      </c>
      <c r="C542" s="47">
        <v>335234</v>
      </c>
      <c r="D542" s="47">
        <v>142039</v>
      </c>
      <c r="E542" s="47">
        <v>193195</v>
      </c>
      <c r="G542" s="61">
        <v>157</v>
      </c>
    </row>
    <row r="543" spans="1:7" ht="15">
      <c r="A543" s="18" t="s">
        <v>170</v>
      </c>
      <c r="B543" s="17" t="s">
        <v>110</v>
      </c>
      <c r="C543" s="47">
        <v>333940</v>
      </c>
      <c r="D543" s="47">
        <v>333940</v>
      </c>
      <c r="E543" s="47">
        <v>0</v>
      </c>
      <c r="G543" s="61">
        <v>342</v>
      </c>
    </row>
    <row r="544" spans="1:7" ht="15">
      <c r="A544" s="18" t="s">
        <v>554</v>
      </c>
      <c r="B544" s="17" t="s">
        <v>533</v>
      </c>
      <c r="C544" s="47">
        <v>333828</v>
      </c>
      <c r="D544" s="47">
        <v>279908</v>
      </c>
      <c r="E544" s="47">
        <v>53920</v>
      </c>
      <c r="G544" s="61">
        <v>470</v>
      </c>
    </row>
    <row r="545" spans="1:7" ht="15">
      <c r="A545" s="18" t="s">
        <v>929</v>
      </c>
      <c r="B545" s="17" t="s">
        <v>869</v>
      </c>
      <c r="C545" s="47">
        <v>323088</v>
      </c>
      <c r="D545" s="47">
        <v>323088</v>
      </c>
      <c r="E545" s="47">
        <v>0</v>
      </c>
      <c r="G545" s="61">
        <v>20</v>
      </c>
    </row>
    <row r="546" spans="1:7" ht="15">
      <c r="A546" s="18" t="s">
        <v>938</v>
      </c>
      <c r="B546" s="17" t="s">
        <v>869</v>
      </c>
      <c r="C546" s="47">
        <v>318028</v>
      </c>
      <c r="D546" s="47">
        <v>308878</v>
      </c>
      <c r="E546" s="47">
        <v>9150</v>
      </c>
      <c r="G546" s="61">
        <v>23</v>
      </c>
    </row>
    <row r="547" spans="1:7" ht="15">
      <c r="A547" s="18" t="s">
        <v>1303</v>
      </c>
      <c r="B547" s="17" t="s">
        <v>1270</v>
      </c>
      <c r="C547" s="47">
        <v>313717</v>
      </c>
      <c r="D547" s="47">
        <v>267605</v>
      </c>
      <c r="E547" s="47">
        <v>46112</v>
      </c>
      <c r="G547" s="61">
        <v>144</v>
      </c>
    </row>
    <row r="548" spans="1:7" ht="15">
      <c r="A548" s="18" t="s">
        <v>839</v>
      </c>
      <c r="B548" s="17" t="s">
        <v>809</v>
      </c>
      <c r="C548" s="47">
        <v>309498</v>
      </c>
      <c r="D548" s="47">
        <v>219603</v>
      </c>
      <c r="E548" s="47">
        <v>89895</v>
      </c>
      <c r="G548" s="61">
        <v>555</v>
      </c>
    </row>
    <row r="549" spans="1:7" ht="15">
      <c r="A549" s="18" t="s">
        <v>1153</v>
      </c>
      <c r="B549" s="17" t="s">
        <v>1150</v>
      </c>
      <c r="C549" s="47">
        <v>308840</v>
      </c>
      <c r="D549" s="47">
        <v>235340</v>
      </c>
      <c r="E549" s="47">
        <v>73500</v>
      </c>
      <c r="G549" s="61">
        <v>94</v>
      </c>
    </row>
    <row r="550" spans="1:7" ht="15">
      <c r="A550" s="18" t="s">
        <v>1266</v>
      </c>
      <c r="B550" s="17" t="s">
        <v>1150</v>
      </c>
      <c r="C550" s="47">
        <v>307670</v>
      </c>
      <c r="D550" s="47">
        <v>300000</v>
      </c>
      <c r="E550" s="47">
        <v>7670</v>
      </c>
      <c r="G550" s="61">
        <v>132</v>
      </c>
    </row>
    <row r="551" spans="1:7" ht="15">
      <c r="A551" s="18" t="s">
        <v>1449</v>
      </c>
      <c r="B551" s="17" t="s">
        <v>809</v>
      </c>
      <c r="C551" s="47">
        <v>302680</v>
      </c>
      <c r="D551" s="47">
        <v>254933</v>
      </c>
      <c r="E551" s="47">
        <v>47747</v>
      </c>
      <c r="G551" s="61">
        <v>551</v>
      </c>
    </row>
    <row r="552" spans="1:7" ht="15">
      <c r="A552" s="18" t="s">
        <v>1662</v>
      </c>
      <c r="B552" s="17" t="s">
        <v>1647</v>
      </c>
      <c r="C552" s="47">
        <v>302064</v>
      </c>
      <c r="D552" s="47">
        <v>0</v>
      </c>
      <c r="E552" s="47">
        <v>302064</v>
      </c>
      <c r="G552" s="61">
        <v>263</v>
      </c>
    </row>
    <row r="553" spans="1:7" ht="15">
      <c r="A553" s="18" t="s">
        <v>896</v>
      </c>
      <c r="B553" s="17" t="s">
        <v>869</v>
      </c>
      <c r="C553" s="47">
        <v>290950</v>
      </c>
      <c r="D553" s="47">
        <v>202900</v>
      </c>
      <c r="E553" s="47">
        <v>88050</v>
      </c>
      <c r="G553" s="61">
        <v>9</v>
      </c>
    </row>
    <row r="554" spans="1:7" ht="15">
      <c r="A554" s="18" t="s">
        <v>817</v>
      </c>
      <c r="B554" s="17" t="s">
        <v>809</v>
      </c>
      <c r="C554" s="47">
        <v>283138</v>
      </c>
      <c r="D554" s="47">
        <v>180043</v>
      </c>
      <c r="E554" s="47">
        <v>103095</v>
      </c>
      <c r="G554" s="61">
        <v>547</v>
      </c>
    </row>
    <row r="555" spans="1:7" ht="15">
      <c r="A555" s="18" t="s">
        <v>688</v>
      </c>
      <c r="B555" s="17" t="s">
        <v>661</v>
      </c>
      <c r="C555" s="47">
        <v>281734</v>
      </c>
      <c r="D555" s="47">
        <v>249134</v>
      </c>
      <c r="E555" s="47">
        <v>32600</v>
      </c>
      <c r="G555" s="61">
        <v>508</v>
      </c>
    </row>
    <row r="556" spans="1:7" ht="15">
      <c r="A556" s="18" t="s">
        <v>1653</v>
      </c>
      <c r="B556" s="17" t="s">
        <v>1647</v>
      </c>
      <c r="C556" s="47">
        <v>277109</v>
      </c>
      <c r="D556" s="47">
        <v>202734</v>
      </c>
      <c r="E556" s="47">
        <v>74375</v>
      </c>
      <c r="G556" s="61">
        <v>260</v>
      </c>
    </row>
    <row r="557" spans="1:7" ht="15">
      <c r="A557" s="18" t="s">
        <v>1600</v>
      </c>
      <c r="B557" s="17" t="s">
        <v>1539</v>
      </c>
      <c r="C557" s="47">
        <v>276261</v>
      </c>
      <c r="D557" s="47">
        <v>187361</v>
      </c>
      <c r="E557" s="47">
        <v>88900</v>
      </c>
      <c r="G557" s="61">
        <v>243</v>
      </c>
    </row>
    <row r="558" spans="1:7" ht="15">
      <c r="A558" s="18" t="s">
        <v>1156</v>
      </c>
      <c r="B558" s="17" t="s">
        <v>1150</v>
      </c>
      <c r="C558" s="47">
        <v>264216</v>
      </c>
      <c r="D558" s="47">
        <v>261966</v>
      </c>
      <c r="E558" s="47">
        <v>2250</v>
      </c>
      <c r="G558" s="61">
        <v>95</v>
      </c>
    </row>
    <row r="559" spans="1:7" ht="15">
      <c r="A559" s="18" t="s">
        <v>1300</v>
      </c>
      <c r="B559" s="17" t="s">
        <v>1270</v>
      </c>
      <c r="C559" s="47">
        <v>260790</v>
      </c>
      <c r="D559" s="47">
        <v>138390</v>
      </c>
      <c r="E559" s="47">
        <v>122400</v>
      </c>
      <c r="G559" s="61">
        <v>143</v>
      </c>
    </row>
    <row r="560" spans="1:7" ht="15">
      <c r="A560" s="18" t="s">
        <v>328</v>
      </c>
      <c r="B560" s="17" t="s">
        <v>268</v>
      </c>
      <c r="C560" s="47">
        <v>252788</v>
      </c>
      <c r="D560" s="47">
        <v>236288</v>
      </c>
      <c r="E560" s="47">
        <v>16500</v>
      </c>
      <c r="G560" s="61">
        <v>395</v>
      </c>
    </row>
    <row r="561" spans="1:7" ht="15">
      <c r="A561" s="18" t="s">
        <v>1715</v>
      </c>
      <c r="B561" s="17" t="s">
        <v>1647</v>
      </c>
      <c r="C561" s="47">
        <v>247288</v>
      </c>
      <c r="D561" s="47">
        <v>197288</v>
      </c>
      <c r="E561" s="47">
        <v>50000</v>
      </c>
      <c r="G561" s="61">
        <v>281</v>
      </c>
    </row>
    <row r="562" spans="1:7" ht="15">
      <c r="A562" s="18" t="s">
        <v>709</v>
      </c>
      <c r="B562" s="17" t="s">
        <v>661</v>
      </c>
      <c r="C562" s="47">
        <v>241460</v>
      </c>
      <c r="D562" s="47">
        <v>241460</v>
      </c>
      <c r="E562" s="47">
        <v>0</v>
      </c>
      <c r="G562" s="61">
        <v>515</v>
      </c>
    </row>
    <row r="563" spans="1:7" ht="15">
      <c r="A563" s="18" t="s">
        <v>1656</v>
      </c>
      <c r="B563" s="17" t="s">
        <v>1647</v>
      </c>
      <c r="C563" s="47">
        <v>239233</v>
      </c>
      <c r="D563" s="47">
        <v>197533</v>
      </c>
      <c r="E563" s="47">
        <v>41700</v>
      </c>
      <c r="G563" s="61">
        <v>261</v>
      </c>
    </row>
    <row r="564" spans="1:7" ht="15">
      <c r="A564" s="18" t="s">
        <v>1330</v>
      </c>
      <c r="B564" s="17" t="s">
        <v>1270</v>
      </c>
      <c r="C564" s="47">
        <v>229776</v>
      </c>
      <c r="D564" s="47">
        <v>203016</v>
      </c>
      <c r="E564" s="47">
        <v>26760</v>
      </c>
      <c r="G564" s="61">
        <v>153</v>
      </c>
    </row>
    <row r="565" spans="1:7" ht="15">
      <c r="A565" s="18" t="s">
        <v>1679</v>
      </c>
      <c r="B565" s="17" t="s">
        <v>1647</v>
      </c>
      <c r="C565" s="47">
        <v>223473</v>
      </c>
      <c r="D565" s="47">
        <v>145823</v>
      </c>
      <c r="E565" s="47">
        <v>77650</v>
      </c>
      <c r="G565" s="61">
        <v>269</v>
      </c>
    </row>
    <row r="566" spans="1:7" ht="15">
      <c r="A566" s="18" t="s">
        <v>1594</v>
      </c>
      <c r="B566" s="17" t="s">
        <v>1539</v>
      </c>
      <c r="C566" s="47">
        <v>222477</v>
      </c>
      <c r="D566" s="47">
        <v>207927</v>
      </c>
      <c r="E566" s="47">
        <v>14550</v>
      </c>
      <c r="G566" s="61">
        <v>241</v>
      </c>
    </row>
    <row r="567" spans="1:7" ht="15">
      <c r="A567" s="18" t="s">
        <v>1449</v>
      </c>
      <c r="B567" s="17" t="s">
        <v>1431</v>
      </c>
      <c r="C567" s="47">
        <v>220061</v>
      </c>
      <c r="D567" s="47">
        <v>215061</v>
      </c>
      <c r="E567" s="47">
        <v>5000</v>
      </c>
      <c r="G567" s="61">
        <v>192</v>
      </c>
    </row>
    <row r="568" spans="1:7" ht="15">
      <c r="A568" s="18" t="s">
        <v>233</v>
      </c>
      <c r="B568" s="17" t="s">
        <v>110</v>
      </c>
      <c r="C568" s="47">
        <v>211752</v>
      </c>
      <c r="D568" s="47">
        <v>211752</v>
      </c>
      <c r="E568" s="47">
        <v>0</v>
      </c>
      <c r="G568" s="61">
        <v>363</v>
      </c>
    </row>
    <row r="569" spans="1:7" ht="15">
      <c r="A569" s="18" t="s">
        <v>814</v>
      </c>
      <c r="B569" s="17" t="s">
        <v>809</v>
      </c>
      <c r="C569" s="47">
        <v>208200</v>
      </c>
      <c r="D569" s="47">
        <v>196899</v>
      </c>
      <c r="E569" s="47">
        <v>11301</v>
      </c>
      <c r="G569" s="61">
        <v>546</v>
      </c>
    </row>
    <row r="570" spans="1:7" ht="15">
      <c r="A570" s="18" t="s">
        <v>574</v>
      </c>
      <c r="B570" s="17" t="s">
        <v>533</v>
      </c>
      <c r="C570" s="47">
        <v>206745</v>
      </c>
      <c r="D570" s="47">
        <v>170505</v>
      </c>
      <c r="E570" s="47">
        <v>36240</v>
      </c>
      <c r="G570" s="61">
        <v>475</v>
      </c>
    </row>
    <row r="571" spans="1:7" ht="15">
      <c r="A571" s="18" t="s">
        <v>1682</v>
      </c>
      <c r="B571" s="17" t="s">
        <v>1647</v>
      </c>
      <c r="C571" s="47">
        <v>196146</v>
      </c>
      <c r="D571" s="47">
        <v>192121</v>
      </c>
      <c r="E571" s="47">
        <v>4025</v>
      </c>
      <c r="G571" s="61">
        <v>270</v>
      </c>
    </row>
    <row r="572" spans="1:7" ht="15">
      <c r="A572" s="18" t="s">
        <v>1291</v>
      </c>
      <c r="B572" s="17" t="s">
        <v>1270</v>
      </c>
      <c r="C572" s="47">
        <v>189661</v>
      </c>
      <c r="D572" s="47">
        <v>187210</v>
      </c>
      <c r="E572" s="47">
        <v>2451</v>
      </c>
      <c r="G572" s="61">
        <v>140</v>
      </c>
    </row>
    <row r="573" spans="1:7" ht="15">
      <c r="A573" s="18" t="s">
        <v>1348</v>
      </c>
      <c r="B573" s="17" t="s">
        <v>1270</v>
      </c>
      <c r="C573" s="47">
        <v>176012</v>
      </c>
      <c r="D573" s="47">
        <v>153462</v>
      </c>
      <c r="E573" s="47">
        <v>22550</v>
      </c>
      <c r="G573" s="61">
        <v>159</v>
      </c>
    </row>
    <row r="574" spans="1:7" ht="15">
      <c r="A574" s="18" t="s">
        <v>424</v>
      </c>
      <c r="B574" s="17" t="s">
        <v>385</v>
      </c>
      <c r="C574" s="47">
        <v>172450</v>
      </c>
      <c r="D574" s="47">
        <v>145750</v>
      </c>
      <c r="E574" s="47">
        <v>26700</v>
      </c>
      <c r="G574" s="61">
        <v>427</v>
      </c>
    </row>
    <row r="575" spans="1:7" ht="15">
      <c r="A575" s="18" t="s">
        <v>54</v>
      </c>
      <c r="B575" s="17" t="s">
        <v>36</v>
      </c>
      <c r="C575" s="47">
        <v>169817</v>
      </c>
      <c r="D575" s="47">
        <v>103817</v>
      </c>
      <c r="E575" s="47">
        <v>66000</v>
      </c>
      <c r="G575" s="61">
        <v>303</v>
      </c>
    </row>
    <row r="576" spans="1:7" ht="15">
      <c r="A576" s="18" t="s">
        <v>152</v>
      </c>
      <c r="B576" s="17" t="s">
        <v>110</v>
      </c>
      <c r="C576" s="47">
        <v>161895</v>
      </c>
      <c r="D576" s="47">
        <v>159405</v>
      </c>
      <c r="E576" s="47">
        <v>2490</v>
      </c>
      <c r="G576" s="61">
        <v>336</v>
      </c>
    </row>
    <row r="577" spans="1:7" ht="15">
      <c r="A577" s="18" t="s">
        <v>635</v>
      </c>
      <c r="B577" s="17" t="s">
        <v>584</v>
      </c>
      <c r="C577" s="47">
        <v>158210</v>
      </c>
      <c r="D577" s="47">
        <v>155210</v>
      </c>
      <c r="E577" s="47">
        <v>3000</v>
      </c>
      <c r="G577" s="61">
        <v>490</v>
      </c>
    </row>
    <row r="578" spans="1:7" ht="15">
      <c r="A578" s="18" t="s">
        <v>545</v>
      </c>
      <c r="B578" s="17" t="s">
        <v>533</v>
      </c>
      <c r="C578" s="47">
        <v>157534</v>
      </c>
      <c r="D578" s="47">
        <v>67334</v>
      </c>
      <c r="E578" s="47">
        <v>90200</v>
      </c>
      <c r="G578" s="61">
        <v>467</v>
      </c>
    </row>
    <row r="579" spans="1:7" ht="15">
      <c r="A579" s="18" t="s">
        <v>1443</v>
      </c>
      <c r="B579" s="17" t="s">
        <v>1431</v>
      </c>
      <c r="C579" s="47">
        <v>156960</v>
      </c>
      <c r="D579" s="47">
        <v>126110</v>
      </c>
      <c r="E579" s="47">
        <v>30850</v>
      </c>
      <c r="G579" s="61">
        <v>190</v>
      </c>
    </row>
    <row r="580" spans="1:7" ht="15">
      <c r="A580" s="18" t="s">
        <v>1467</v>
      </c>
      <c r="B580" s="17" t="s">
        <v>1431</v>
      </c>
      <c r="C580" s="47">
        <v>141075</v>
      </c>
      <c r="D580" s="47">
        <v>49275</v>
      </c>
      <c r="E580" s="47">
        <v>91800</v>
      </c>
      <c r="G580" s="61">
        <v>198</v>
      </c>
    </row>
    <row r="581" spans="1:7" ht="15">
      <c r="A581" s="18" t="s">
        <v>664</v>
      </c>
      <c r="B581" s="17" t="s">
        <v>661</v>
      </c>
      <c r="C581" s="47">
        <v>140470</v>
      </c>
      <c r="D581" s="47">
        <v>21200</v>
      </c>
      <c r="E581" s="47">
        <v>119270</v>
      </c>
      <c r="G581" s="61">
        <v>500</v>
      </c>
    </row>
    <row r="582" spans="1:7" ht="15">
      <c r="A582" s="18" t="s">
        <v>836</v>
      </c>
      <c r="B582" s="17" t="s">
        <v>809</v>
      </c>
      <c r="C582" s="47">
        <v>136832</v>
      </c>
      <c r="D582" s="47">
        <v>130982</v>
      </c>
      <c r="E582" s="47">
        <v>5850</v>
      </c>
      <c r="G582" s="61">
        <v>554</v>
      </c>
    </row>
    <row r="583" spans="1:7" ht="15">
      <c r="A583" s="18" t="s">
        <v>352</v>
      </c>
      <c r="B583" s="17" t="s">
        <v>268</v>
      </c>
      <c r="C583" s="47">
        <v>128843</v>
      </c>
      <c r="D583" s="47">
        <v>44393</v>
      </c>
      <c r="E583" s="47">
        <v>84450</v>
      </c>
      <c r="G583" s="61">
        <v>403</v>
      </c>
    </row>
    <row r="584" spans="1:7" ht="15">
      <c r="A584" s="18" t="s">
        <v>248</v>
      </c>
      <c r="B584" s="17" t="s">
        <v>110</v>
      </c>
      <c r="C584" s="47">
        <v>122799</v>
      </c>
      <c r="D584" s="47">
        <v>112749</v>
      </c>
      <c r="E584" s="47">
        <v>10050</v>
      </c>
      <c r="G584" s="61">
        <v>368</v>
      </c>
    </row>
    <row r="585" spans="1:7" ht="15">
      <c r="A585" s="18" t="s">
        <v>1105</v>
      </c>
      <c r="B585" s="17" t="s">
        <v>939</v>
      </c>
      <c r="C585" s="47">
        <v>119959</v>
      </c>
      <c r="D585" s="47">
        <v>959</v>
      </c>
      <c r="E585" s="47">
        <v>119000</v>
      </c>
      <c r="G585" s="61">
        <v>78</v>
      </c>
    </row>
    <row r="586" spans="1:7" ht="15">
      <c r="A586" s="18" t="s">
        <v>1234</v>
      </c>
      <c r="B586" s="17" t="s">
        <v>1150</v>
      </c>
      <c r="C586" s="47">
        <v>118439</v>
      </c>
      <c r="D586" s="47">
        <v>114939</v>
      </c>
      <c r="E586" s="47">
        <v>3500</v>
      </c>
      <c r="G586" s="61">
        <v>121</v>
      </c>
    </row>
    <row r="587" spans="1:7" ht="15">
      <c r="A587" s="18" t="s">
        <v>1430</v>
      </c>
      <c r="B587" s="17" t="s">
        <v>1382</v>
      </c>
      <c r="C587" s="47">
        <v>105550</v>
      </c>
      <c r="D587" s="47">
        <v>85850</v>
      </c>
      <c r="E587" s="47">
        <v>19700</v>
      </c>
      <c r="G587" s="61">
        <v>186</v>
      </c>
    </row>
    <row r="588" spans="1:7" ht="15">
      <c r="A588" s="18" t="s">
        <v>649</v>
      </c>
      <c r="B588" s="17" t="s">
        <v>584</v>
      </c>
      <c r="C588" s="47">
        <v>97710</v>
      </c>
      <c r="D588" s="47">
        <v>67710</v>
      </c>
      <c r="E588" s="47">
        <v>30000</v>
      </c>
      <c r="G588" s="61">
        <v>495</v>
      </c>
    </row>
    <row r="589" spans="1:7" ht="15">
      <c r="A589" s="18" t="s">
        <v>1659</v>
      </c>
      <c r="B589" s="17" t="s">
        <v>1647</v>
      </c>
      <c r="C589" s="47">
        <v>96688</v>
      </c>
      <c r="D589" s="47">
        <v>93063</v>
      </c>
      <c r="E589" s="47">
        <v>3625</v>
      </c>
      <c r="G589" s="61">
        <v>262</v>
      </c>
    </row>
    <row r="590" spans="1:7" ht="15">
      <c r="A590" s="18" t="s">
        <v>1706</v>
      </c>
      <c r="B590" s="17" t="s">
        <v>1647</v>
      </c>
      <c r="C590" s="47">
        <v>86121</v>
      </c>
      <c r="D590" s="47">
        <v>29281</v>
      </c>
      <c r="E590" s="47">
        <v>56840</v>
      </c>
      <c r="G590" s="61">
        <v>278</v>
      </c>
    </row>
    <row r="591" spans="1:7" ht="15">
      <c r="A591" s="18" t="s">
        <v>1225</v>
      </c>
      <c r="B591" s="17" t="s">
        <v>1150</v>
      </c>
      <c r="C591" s="47">
        <v>78151</v>
      </c>
      <c r="D591" s="47">
        <v>77951</v>
      </c>
      <c r="E591" s="47">
        <v>200</v>
      </c>
      <c r="G591" s="61">
        <v>118</v>
      </c>
    </row>
    <row r="592" spans="1:7" ht="15">
      <c r="A592" s="18" t="s">
        <v>1619</v>
      </c>
      <c r="B592" s="17" t="s">
        <v>1610</v>
      </c>
      <c r="C592" s="47">
        <v>75644</v>
      </c>
      <c r="D592" s="47">
        <v>75644</v>
      </c>
      <c r="E592" s="47">
        <v>0</v>
      </c>
      <c r="G592" s="61">
        <v>249</v>
      </c>
    </row>
    <row r="593" spans="1:7" ht="15">
      <c r="A593" s="18" t="s">
        <v>1381</v>
      </c>
      <c r="B593" s="17" t="s">
        <v>1270</v>
      </c>
      <c r="C593" s="47">
        <v>73782</v>
      </c>
      <c r="D593" s="47">
        <v>73782</v>
      </c>
      <c r="E593" s="47">
        <v>0</v>
      </c>
      <c r="G593" s="61">
        <v>170</v>
      </c>
    </row>
    <row r="594" spans="1:7" ht="15">
      <c r="A594" s="18" t="s">
        <v>1685</v>
      </c>
      <c r="B594" s="17" t="s">
        <v>1647</v>
      </c>
      <c r="C594" s="47">
        <v>55910</v>
      </c>
      <c r="D594" s="47">
        <v>50510</v>
      </c>
      <c r="E594" s="47">
        <v>5400</v>
      </c>
      <c r="G594" s="61">
        <v>271</v>
      </c>
    </row>
    <row r="595" spans="1:7" ht="15">
      <c r="A595" s="18" t="s">
        <v>1577</v>
      </c>
      <c r="B595" s="17" t="s">
        <v>1539</v>
      </c>
      <c r="C595" s="47">
        <v>48000</v>
      </c>
      <c r="D595" s="47">
        <v>46000</v>
      </c>
      <c r="E595" s="47">
        <v>2000</v>
      </c>
      <c r="G595" s="61">
        <v>235</v>
      </c>
    </row>
    <row r="596" spans="1:7" ht="15">
      <c r="A596" s="18" t="s">
        <v>1276</v>
      </c>
      <c r="B596" s="17" t="s">
        <v>1270</v>
      </c>
      <c r="C596" s="47">
        <v>45500</v>
      </c>
      <c r="D596" s="47">
        <v>44500</v>
      </c>
      <c r="E596" s="47">
        <v>1000</v>
      </c>
      <c r="G596" s="61">
        <v>135</v>
      </c>
    </row>
    <row r="597" spans="1:7" ht="15">
      <c r="A597" s="18" t="s">
        <v>1464</v>
      </c>
      <c r="B597" s="17" t="s">
        <v>1431</v>
      </c>
      <c r="C597" s="47">
        <v>41464</v>
      </c>
      <c r="D597" s="47">
        <v>30464</v>
      </c>
      <c r="E597" s="47">
        <v>11000</v>
      </c>
      <c r="G597" s="61">
        <v>197</v>
      </c>
    </row>
    <row r="598" spans="1:7" ht="15">
      <c r="A598" s="18" t="s">
        <v>542</v>
      </c>
      <c r="B598" s="17" t="s">
        <v>533</v>
      </c>
      <c r="C598" s="47">
        <v>27650</v>
      </c>
      <c r="D598" s="47">
        <v>27650</v>
      </c>
      <c r="E598" s="47">
        <v>0</v>
      </c>
      <c r="G598" s="61">
        <v>466</v>
      </c>
    </row>
    <row r="599" spans="1:7" ht="15">
      <c r="A599" s="18" t="s">
        <v>887</v>
      </c>
      <c r="B599" s="17" t="s">
        <v>869</v>
      </c>
      <c r="C599" s="47">
        <v>24250</v>
      </c>
      <c r="D599" s="47">
        <v>6050</v>
      </c>
      <c r="E599" s="47">
        <v>18200</v>
      </c>
      <c r="G599" s="61">
        <v>6</v>
      </c>
    </row>
    <row r="600" spans="1:7" ht="15">
      <c r="A600" s="18" t="s">
        <v>1269</v>
      </c>
      <c r="B600" s="17" t="s">
        <v>1150</v>
      </c>
      <c r="C600" s="47">
        <v>23844</v>
      </c>
      <c r="D600" s="47">
        <v>9594</v>
      </c>
      <c r="E600" s="47">
        <v>14250</v>
      </c>
      <c r="G600" s="61">
        <v>133</v>
      </c>
    </row>
    <row r="601" spans="1:7" ht="15">
      <c r="A601" s="18" t="s">
        <v>1327</v>
      </c>
      <c r="B601" s="17" t="s">
        <v>1270</v>
      </c>
      <c r="C601" s="47">
        <v>21450</v>
      </c>
      <c r="D601" s="47">
        <v>18850</v>
      </c>
      <c r="E601" s="47">
        <v>2600</v>
      </c>
      <c r="G601" s="61">
        <v>152</v>
      </c>
    </row>
    <row r="602" spans="1:7" ht="15">
      <c r="A602" s="18" t="s">
        <v>1192</v>
      </c>
      <c r="B602" s="17" t="s">
        <v>1150</v>
      </c>
      <c r="C602" s="47">
        <v>20988</v>
      </c>
      <c r="D602" s="47">
        <v>3638</v>
      </c>
      <c r="E602" s="47">
        <v>17350</v>
      </c>
      <c r="G602" s="61">
        <v>107</v>
      </c>
    </row>
    <row r="603" spans="1:7" ht="15">
      <c r="A603" s="18" t="s">
        <v>379</v>
      </c>
      <c r="B603" s="17" t="s">
        <v>268</v>
      </c>
      <c r="C603" s="47">
        <v>16500</v>
      </c>
      <c r="D603" s="47">
        <v>16500</v>
      </c>
      <c r="E603" s="47">
        <v>0</v>
      </c>
      <c r="G603" s="61">
        <v>412</v>
      </c>
    </row>
    <row r="604" spans="1:7" ht="15">
      <c r="A604" s="18" t="s">
        <v>1369</v>
      </c>
      <c r="B604" s="17" t="s">
        <v>1270</v>
      </c>
      <c r="C604" s="47">
        <v>0</v>
      </c>
      <c r="D604" s="47">
        <v>0</v>
      </c>
      <c r="E604" s="47">
        <v>0</v>
      </c>
      <c r="G604" s="61">
        <v>166</v>
      </c>
    </row>
    <row r="605" spans="1:7" ht="15">
      <c r="A605" s="18" t="s">
        <v>739</v>
      </c>
      <c r="B605" s="17" t="s">
        <v>661</v>
      </c>
      <c r="C605" s="47">
        <v>0</v>
      </c>
      <c r="D605" s="47">
        <v>0</v>
      </c>
      <c r="E605" s="47">
        <v>0</v>
      </c>
      <c r="G605" s="61">
        <v>522</v>
      </c>
    </row>
    <row r="606" spans="1:7" ht="15">
      <c r="A606" s="18" t="s">
        <v>804</v>
      </c>
      <c r="B606" s="17" t="s">
        <v>744</v>
      </c>
      <c r="C606" s="47">
        <v>0</v>
      </c>
      <c r="D606" s="47">
        <v>0</v>
      </c>
      <c r="E606" s="47">
        <v>0</v>
      </c>
      <c r="G606" s="61">
        <v>544</v>
      </c>
    </row>
    <row r="607" spans="1:7" ht="15">
      <c r="A607" s="27" t="s">
        <v>733</v>
      </c>
      <c r="C607" s="47">
        <v>143197453</v>
      </c>
      <c r="D607" s="47">
        <v>42166306</v>
      </c>
      <c r="E607" s="47">
        <v>101031147</v>
      </c>
      <c r="G607" s="62">
        <v>568</v>
      </c>
    </row>
    <row r="608" ht="15">
      <c r="C608" s="47">
        <f>SUM(C40:C607)</f>
        <v>4228489161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7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">
        <v>1729</v>
      </c>
      <c r="B1" s="3"/>
      <c r="C1" s="3"/>
      <c r="D1" s="3"/>
      <c r="E1" s="3"/>
      <c r="F1" s="3"/>
    </row>
    <row r="2" spans="1:6" ht="15.75">
      <c r="A2" s="6" t="s">
        <v>624</v>
      </c>
      <c r="B2" s="3"/>
      <c r="C2" s="3"/>
      <c r="D2" s="3"/>
      <c r="E2" s="3"/>
      <c r="F2" s="3"/>
    </row>
    <row r="3" spans="1:6" ht="15">
      <c r="A3" s="16" t="s">
        <v>1730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623</v>
      </c>
      <c r="B6" s="9" t="s">
        <v>729</v>
      </c>
      <c r="C6" s="26" t="s">
        <v>616</v>
      </c>
      <c r="D6" s="24" t="s">
        <v>610</v>
      </c>
      <c r="E6" s="24" t="s">
        <v>620</v>
      </c>
      <c r="F6" s="34"/>
    </row>
    <row r="7" spans="1:8" ht="15.75" thickTop="1">
      <c r="A7" s="18" t="str">
        <f>top_20!A7</f>
        <v>Long Branch City</v>
      </c>
      <c r="B7" s="18" t="str">
        <f>top_20!B7</f>
        <v>Monmouth</v>
      </c>
      <c r="C7" s="27">
        <f>D7+E7</f>
        <v>50437897</v>
      </c>
      <c r="D7" s="47">
        <f>SUM(top_20!D7+top_20!E7)</f>
        <v>48208975</v>
      </c>
      <c r="E7" s="47">
        <f>SUM(top_20!F7+top_20!G7)</f>
        <v>2228922</v>
      </c>
      <c r="F7" s="27"/>
      <c r="H7" s="5"/>
    </row>
    <row r="8" spans="1:8" ht="15">
      <c r="A8" s="18" t="str">
        <f>top_20!A8</f>
        <v>Bernards Township</v>
      </c>
      <c r="B8" s="18" t="str">
        <f>top_20!B8</f>
        <v>Somerset</v>
      </c>
      <c r="C8" s="27">
        <f aca="true" t="shared" si="0" ref="C8:C25">D8+E8</f>
        <v>27052606</v>
      </c>
      <c r="D8" s="47">
        <f>SUM(top_20!D8+top_20!E8)</f>
        <v>2369436</v>
      </c>
      <c r="E8" s="47">
        <f>SUM(top_20!F8+top_20!G8)</f>
        <v>24683170</v>
      </c>
      <c r="F8" s="27"/>
      <c r="G8" s="5"/>
      <c r="H8" s="5"/>
    </row>
    <row r="9" spans="1:8" ht="15">
      <c r="A9" s="18" t="str">
        <f>top_20!A9</f>
        <v>Jersey City</v>
      </c>
      <c r="B9" s="18" t="str">
        <f>top_20!B9</f>
        <v>Hudson</v>
      </c>
      <c r="C9" s="27">
        <f t="shared" si="0"/>
        <v>25597181</v>
      </c>
      <c r="D9" s="47">
        <f>SUM(top_20!D9+top_20!E9)</f>
        <v>15851074</v>
      </c>
      <c r="E9" s="47">
        <f>SUM(top_20!F9+top_20!G9)</f>
        <v>9746107</v>
      </c>
      <c r="F9" s="27"/>
      <c r="G9" s="5"/>
      <c r="H9" s="5"/>
    </row>
    <row r="10" spans="1:8" ht="15">
      <c r="A10" s="18" t="str">
        <f>top_20!A10</f>
        <v>Rockaway Township</v>
      </c>
      <c r="B10" s="18" t="str">
        <f>top_20!B10</f>
        <v>Morris</v>
      </c>
      <c r="C10" s="27">
        <f t="shared" si="0"/>
        <v>21288338</v>
      </c>
      <c r="D10" s="47">
        <f>SUM(top_20!D10+top_20!E10)</f>
        <v>5579766</v>
      </c>
      <c r="E10" s="47">
        <f>SUM(top_20!F10+top_20!G10)</f>
        <v>15708572</v>
      </c>
      <c r="F10" s="27"/>
      <c r="G10" s="5"/>
      <c r="H10" s="5"/>
    </row>
    <row r="11" spans="1:8" ht="15">
      <c r="A11" s="18" t="str">
        <f>top_20!A11</f>
        <v>Hamilton Township</v>
      </c>
      <c r="B11" s="18" t="str">
        <f>top_20!B11</f>
        <v>Mercer</v>
      </c>
      <c r="C11" s="27">
        <f t="shared" si="0"/>
        <v>19409114</v>
      </c>
      <c r="D11" s="47">
        <f>SUM(top_20!D11+top_20!E11)</f>
        <v>6555203</v>
      </c>
      <c r="E11" s="47">
        <f>SUM(top_20!F11+top_20!G11)</f>
        <v>12853911</v>
      </c>
      <c r="F11" s="27"/>
      <c r="G11" s="5"/>
      <c r="H11" s="5"/>
    </row>
    <row r="12" spans="1:8" ht="15">
      <c r="A12" s="18" t="str">
        <f>top_20!A12</f>
        <v>Jackson Township</v>
      </c>
      <c r="B12" s="18" t="str">
        <f>top_20!B12</f>
        <v>Ocean</v>
      </c>
      <c r="C12" s="27">
        <f t="shared" si="0"/>
        <v>19209507</v>
      </c>
      <c r="D12" s="47">
        <f>SUM(top_20!D12+top_20!E12)</f>
        <v>17525722</v>
      </c>
      <c r="E12" s="47">
        <f>SUM(top_20!F12+top_20!G12)</f>
        <v>1683785</v>
      </c>
      <c r="F12" s="27"/>
      <c r="G12" s="5"/>
      <c r="H12" s="5"/>
    </row>
    <row r="13" spans="1:8" ht="15">
      <c r="A13" s="18" t="str">
        <f>top_20!A13</f>
        <v>Summit City</v>
      </c>
      <c r="B13" s="18" t="str">
        <f>top_20!B13</f>
        <v>Union</v>
      </c>
      <c r="C13" s="27">
        <f t="shared" si="0"/>
        <v>18282198</v>
      </c>
      <c r="D13" s="47">
        <f>SUM(top_20!D13+top_20!E13)</f>
        <v>6557628</v>
      </c>
      <c r="E13" s="47">
        <f>SUM(top_20!F13+top_20!G13)</f>
        <v>11724570</v>
      </c>
      <c r="F13" s="27"/>
      <c r="G13" s="5"/>
      <c r="H13" s="5"/>
    </row>
    <row r="14" spans="1:8" ht="15">
      <c r="A14" s="18" t="str">
        <f>top_20!A14</f>
        <v>Newark City</v>
      </c>
      <c r="B14" s="18" t="str">
        <f>top_20!B14</f>
        <v>Essex</v>
      </c>
      <c r="C14" s="27">
        <f t="shared" si="0"/>
        <v>17654281</v>
      </c>
      <c r="D14" s="47">
        <f>SUM(top_20!D14+top_20!E14)</f>
        <v>13613793</v>
      </c>
      <c r="E14" s="47">
        <f>SUM(top_20!F14+top_20!G14)</f>
        <v>4040488</v>
      </c>
      <c r="F14" s="27"/>
      <c r="G14" s="5"/>
      <c r="H14" s="5"/>
    </row>
    <row r="15" spans="1:8" ht="15">
      <c r="A15" s="18" t="str">
        <f>top_20!A15</f>
        <v>Monroe Township</v>
      </c>
      <c r="B15" s="18" t="str">
        <f>top_20!B15</f>
        <v>Middlesex</v>
      </c>
      <c r="C15" s="27">
        <f t="shared" si="0"/>
        <v>16898969</v>
      </c>
      <c r="D15" s="47">
        <f>SUM(top_20!D15+top_20!E15)</f>
        <v>10116051</v>
      </c>
      <c r="E15" s="47">
        <f>SUM(top_20!F15+top_20!G15)</f>
        <v>6782918</v>
      </c>
      <c r="F15" s="27"/>
      <c r="G15" s="5"/>
      <c r="H15" s="5"/>
    </row>
    <row r="16" spans="1:8" ht="15">
      <c r="A16" s="18" t="str">
        <f>top_20!A16</f>
        <v>Cranbury Township</v>
      </c>
      <c r="B16" s="18" t="str">
        <f>top_20!B16</f>
        <v>Middlesex</v>
      </c>
      <c r="C16" s="27">
        <f t="shared" si="0"/>
        <v>15766700</v>
      </c>
      <c r="D16" s="47">
        <f>SUM(top_20!D16+top_20!E16)</f>
        <v>264875</v>
      </c>
      <c r="E16" s="47">
        <f>SUM(top_20!F16+top_20!G16)</f>
        <v>15501825</v>
      </c>
      <c r="F16" s="27"/>
      <c r="G16" s="5"/>
      <c r="H16" s="5"/>
    </row>
    <row r="17" spans="1:8" ht="15">
      <c r="A17" s="18" t="str">
        <f>top_20!A17</f>
        <v>Woodbridge Township</v>
      </c>
      <c r="B17" s="18" t="str">
        <f>top_20!B17</f>
        <v>Middlesex</v>
      </c>
      <c r="C17" s="27">
        <f t="shared" si="0"/>
        <v>15733031</v>
      </c>
      <c r="D17" s="47">
        <f>SUM(top_20!D17+top_20!E17)</f>
        <v>5373342</v>
      </c>
      <c r="E17" s="47">
        <f>SUM(top_20!F17+top_20!G17)</f>
        <v>10359689</v>
      </c>
      <c r="F17" s="27"/>
      <c r="G17" s="5"/>
      <c r="H17" s="5"/>
    </row>
    <row r="18" spans="1:8" ht="15">
      <c r="A18" s="18" t="str">
        <f>top_20!A18</f>
        <v>West Orange Township</v>
      </c>
      <c r="B18" s="18" t="str">
        <f>top_20!B18</f>
        <v>Essex</v>
      </c>
      <c r="C18" s="27">
        <f t="shared" si="0"/>
        <v>15669127</v>
      </c>
      <c r="D18" s="47">
        <f>SUM(top_20!D18+top_20!E18)</f>
        <v>1990902</v>
      </c>
      <c r="E18" s="47">
        <f>SUM(top_20!F18+top_20!G18)</f>
        <v>13678225</v>
      </c>
      <c r="F18" s="27"/>
      <c r="G18" s="5"/>
      <c r="H18" s="5"/>
    </row>
    <row r="19" spans="1:8" ht="15">
      <c r="A19" s="18" t="str">
        <f>top_20!A19</f>
        <v>Bridgewater Township</v>
      </c>
      <c r="B19" s="18" t="str">
        <f>top_20!B19</f>
        <v>Somerset</v>
      </c>
      <c r="C19" s="27">
        <f t="shared" si="0"/>
        <v>14158845</v>
      </c>
      <c r="D19" s="47">
        <f>SUM(top_20!D19+top_20!E19)</f>
        <v>1963174</v>
      </c>
      <c r="E19" s="47">
        <f>SUM(top_20!F19+top_20!G19)</f>
        <v>12195671</v>
      </c>
      <c r="F19" s="27"/>
      <c r="G19" s="5"/>
      <c r="H19" s="5"/>
    </row>
    <row r="20" spans="1:8" ht="15">
      <c r="A20" s="18" t="str">
        <f>top_20!A20</f>
        <v>Ocean City</v>
      </c>
      <c r="B20" s="18" t="str">
        <f>top_20!B20</f>
        <v>Cape May</v>
      </c>
      <c r="C20" s="27">
        <f t="shared" si="0"/>
        <v>12810044</v>
      </c>
      <c r="D20" s="47">
        <f>SUM(top_20!D20+top_20!E20)</f>
        <v>12546962</v>
      </c>
      <c r="E20" s="47">
        <f>SUM(top_20!F20+top_20!G20)</f>
        <v>263082</v>
      </c>
      <c r="F20" s="27"/>
      <c r="G20" s="5"/>
      <c r="H20" s="5"/>
    </row>
    <row r="21" spans="1:8" ht="15">
      <c r="A21" s="18" t="str">
        <f>top_20!A21</f>
        <v>Cherry Hill Township</v>
      </c>
      <c r="B21" s="18" t="str">
        <f>top_20!B21</f>
        <v>Camden</v>
      </c>
      <c r="C21" s="27">
        <f t="shared" si="0"/>
        <v>12629545</v>
      </c>
      <c r="D21" s="47">
        <f>SUM(top_20!D21+top_20!E21)</f>
        <v>2440482</v>
      </c>
      <c r="E21" s="47">
        <f>SUM(top_20!F21+top_20!G21)</f>
        <v>10189063</v>
      </c>
      <c r="F21" s="27"/>
      <c r="G21" s="5"/>
      <c r="H21" s="5"/>
    </row>
    <row r="22" spans="1:8" ht="15">
      <c r="A22" s="18" t="str">
        <f>top_20!A22</f>
        <v>Pequannock Township</v>
      </c>
      <c r="B22" s="18" t="str">
        <f>top_20!B22</f>
        <v>Morris</v>
      </c>
      <c r="C22" s="27">
        <f t="shared" si="0"/>
        <v>11975597</v>
      </c>
      <c r="D22" s="47">
        <f>SUM(top_20!D22+top_20!E22)</f>
        <v>11481592</v>
      </c>
      <c r="E22" s="47">
        <f>SUM(top_20!F22+top_20!G22)</f>
        <v>494005</v>
      </c>
      <c r="F22" s="27"/>
      <c r="G22" s="5"/>
      <c r="H22" s="5"/>
    </row>
    <row r="23" spans="1:8" ht="15">
      <c r="A23" s="18" t="str">
        <f>top_20!A23</f>
        <v>Wayne Township</v>
      </c>
      <c r="B23" s="18" t="str">
        <f>top_20!B23</f>
        <v>Passaic</v>
      </c>
      <c r="C23" s="27">
        <f t="shared" si="0"/>
        <v>11502423</v>
      </c>
      <c r="D23" s="47">
        <f>SUM(top_20!D23+top_20!E23)</f>
        <v>3609071</v>
      </c>
      <c r="E23" s="47">
        <f>SUM(top_20!F23+top_20!G23)</f>
        <v>7893352</v>
      </c>
      <c r="F23" s="27"/>
      <c r="G23" s="5"/>
      <c r="H23" s="5"/>
    </row>
    <row r="24" spans="1:8" ht="15">
      <c r="A24" s="18" t="str">
        <f>top_20!A24</f>
        <v>Parsippany-Troy Hills Twp</v>
      </c>
      <c r="B24" s="18" t="str">
        <f>top_20!B24</f>
        <v>Morris</v>
      </c>
      <c r="C24" s="27">
        <f t="shared" si="0"/>
        <v>10881793</v>
      </c>
      <c r="D24" s="47">
        <f>SUM(top_20!D24+top_20!E24)</f>
        <v>2122163</v>
      </c>
      <c r="E24" s="47">
        <f>SUM(top_20!F24+top_20!G24)</f>
        <v>8759630</v>
      </c>
      <c r="F24" s="27"/>
      <c r="G24" s="5"/>
      <c r="H24" s="5"/>
    </row>
    <row r="25" spans="1:8" ht="15">
      <c r="A25" s="18" t="str">
        <f>top_20!A25</f>
        <v>Old Bridge Township</v>
      </c>
      <c r="B25" s="18" t="str">
        <f>top_20!B25</f>
        <v>Middlesex</v>
      </c>
      <c r="C25" s="27">
        <f t="shared" si="0"/>
        <v>10718582</v>
      </c>
      <c r="D25" s="47">
        <f>SUM(top_20!D25+top_20!E25)</f>
        <v>7349280</v>
      </c>
      <c r="E25" s="47">
        <f>SUM(top_20!F25+top_20!G25)</f>
        <v>3369302</v>
      </c>
      <c r="F25" s="27"/>
      <c r="G25" s="5"/>
      <c r="H25" s="5"/>
    </row>
    <row r="26" spans="1:8" ht="15">
      <c r="A26" s="18" t="str">
        <f>top_20!A26</f>
        <v>Dover Township</v>
      </c>
      <c r="B26" s="18" t="str">
        <f>top_20!B26</f>
        <v>Ocean</v>
      </c>
      <c r="C26" s="27">
        <f>D26+E26</f>
        <v>10471926</v>
      </c>
      <c r="D26" s="47">
        <f>SUM(top_20!D26+top_20!E26)</f>
        <v>7557213</v>
      </c>
      <c r="E26" s="47">
        <f>SUM(top_20!F26+top_20!G26)</f>
        <v>2914713</v>
      </c>
      <c r="F26" s="27"/>
      <c r="G26" s="5"/>
      <c r="H26" s="5"/>
    </row>
    <row r="27" spans="1:8" ht="15">
      <c r="A27" s="18" t="s">
        <v>624</v>
      </c>
      <c r="B27" s="17"/>
      <c r="C27" s="27">
        <f>SUM(C7:C25)</f>
        <v>347675778</v>
      </c>
      <c r="D27" s="52">
        <f>SUM(top_20!D27:E27)</f>
        <v>175519491</v>
      </c>
      <c r="E27" s="52">
        <f>SUM(top_20!E27:F27)</f>
        <v>110287520</v>
      </c>
      <c r="F27" s="27"/>
      <c r="G27" s="5"/>
      <c r="H27" s="5"/>
    </row>
    <row r="28" spans="1:6" ht="15">
      <c r="A28" s="18" t="s">
        <v>618</v>
      </c>
      <c r="C28" s="46">
        <f>(top_20!C28)</f>
        <v>1288994207</v>
      </c>
      <c r="D28" s="28">
        <f>SUM(top_20!D28:E28)</f>
        <v>801291818</v>
      </c>
      <c r="E28" s="28">
        <f>SUM(top_20!F28:G28)</f>
        <v>487702389</v>
      </c>
      <c r="F28" s="42"/>
    </row>
    <row r="29" spans="1:6" ht="15">
      <c r="A29" s="18" t="s">
        <v>625</v>
      </c>
      <c r="C29" s="43">
        <f>C27/C28</f>
        <v>0.26972640847562784</v>
      </c>
      <c r="D29" s="43">
        <f>D27/D28</f>
        <v>0.21904565485030325</v>
      </c>
      <c r="E29" s="43">
        <f>E27/E28</f>
        <v>0.22613692794521045</v>
      </c>
      <c r="F29" s="43"/>
    </row>
    <row r="40" spans="1:8" ht="15">
      <c r="A40" s="59" t="s">
        <v>734</v>
      </c>
      <c r="B40" s="59" t="s">
        <v>809</v>
      </c>
      <c r="C40" s="60" t="s">
        <v>735</v>
      </c>
      <c r="D40" s="47">
        <v>0</v>
      </c>
      <c r="E40" s="47">
        <v>0</v>
      </c>
      <c r="F40" s="47">
        <f aca="true" t="shared" si="1" ref="F40:F168">D40+E40</f>
        <v>0</v>
      </c>
      <c r="G40" s="56" t="b">
        <f aca="true" t="shared" si="2" ref="G40:G168">C40=F40</f>
        <v>0</v>
      </c>
      <c r="H40" s="47">
        <v>562</v>
      </c>
    </row>
    <row r="41" spans="1:8" ht="15">
      <c r="A41" s="59" t="s">
        <v>1515</v>
      </c>
      <c r="B41" s="59" t="s">
        <v>1474</v>
      </c>
      <c r="C41" s="60">
        <v>46683827</v>
      </c>
      <c r="D41" s="47">
        <v>9289528</v>
      </c>
      <c r="E41" s="47">
        <v>37394299</v>
      </c>
      <c r="F41" s="47">
        <f aca="true" t="shared" si="3" ref="F41:F104">D41+E41</f>
        <v>46683827</v>
      </c>
      <c r="G41" s="56" t="b">
        <f aca="true" t="shared" si="4" ref="G41:G104">C41=F41</f>
        <v>1</v>
      </c>
      <c r="H41" s="47">
        <v>214</v>
      </c>
    </row>
    <row r="42" spans="1:8" ht="15">
      <c r="A42" s="59" t="s">
        <v>505</v>
      </c>
      <c r="B42" s="59" t="s">
        <v>484</v>
      </c>
      <c r="C42" s="60">
        <v>30661075</v>
      </c>
      <c r="D42" s="47">
        <v>1675298</v>
      </c>
      <c r="E42" s="47">
        <v>28985777</v>
      </c>
      <c r="F42" s="47">
        <f t="shared" si="3"/>
        <v>30661075</v>
      </c>
      <c r="G42" s="56" t="b">
        <f t="shared" si="4"/>
        <v>1</v>
      </c>
      <c r="H42" s="47">
        <v>454</v>
      </c>
    </row>
    <row r="43" spans="1:8" ht="15">
      <c r="A43" s="59" t="s">
        <v>1195</v>
      </c>
      <c r="B43" s="59" t="s">
        <v>1150</v>
      </c>
      <c r="C43" s="60">
        <v>25823370</v>
      </c>
      <c r="D43" s="47">
        <v>931193</v>
      </c>
      <c r="E43" s="47">
        <v>24892177</v>
      </c>
      <c r="F43" s="47">
        <f t="shared" si="3"/>
        <v>25823370</v>
      </c>
      <c r="G43" s="56" t="b">
        <f t="shared" si="4"/>
        <v>1</v>
      </c>
      <c r="H43" s="47">
        <v>108</v>
      </c>
    </row>
    <row r="44" spans="1:8" ht="15">
      <c r="A44" s="59" t="s">
        <v>875</v>
      </c>
      <c r="B44" s="59" t="s">
        <v>869</v>
      </c>
      <c r="C44" s="60">
        <v>24298827</v>
      </c>
      <c r="D44" s="47">
        <v>2776305</v>
      </c>
      <c r="E44" s="47">
        <v>21522522</v>
      </c>
      <c r="F44" s="47">
        <f t="shared" si="3"/>
        <v>24298827</v>
      </c>
      <c r="G44" s="56" t="b">
        <f t="shared" si="4"/>
        <v>1</v>
      </c>
      <c r="H44" s="47">
        <v>2</v>
      </c>
    </row>
    <row r="45" spans="1:8" ht="15">
      <c r="A45" s="59" t="s">
        <v>1709</v>
      </c>
      <c r="B45" s="59" t="s">
        <v>1647</v>
      </c>
      <c r="C45" s="60">
        <v>21390944</v>
      </c>
      <c r="D45" s="47">
        <v>1340089</v>
      </c>
      <c r="E45" s="47">
        <v>20050855</v>
      </c>
      <c r="F45" s="47">
        <f t="shared" si="3"/>
        <v>21390944</v>
      </c>
      <c r="G45" s="56" t="b">
        <f t="shared" si="4"/>
        <v>1</v>
      </c>
      <c r="H45" s="47">
        <v>279</v>
      </c>
    </row>
    <row r="46" spans="1:8" ht="15">
      <c r="A46" s="59" t="s">
        <v>602</v>
      </c>
      <c r="B46" s="59" t="s">
        <v>584</v>
      </c>
      <c r="C46" s="60">
        <v>16163377</v>
      </c>
      <c r="D46" s="47">
        <v>7310859</v>
      </c>
      <c r="E46" s="47">
        <v>8852518</v>
      </c>
      <c r="F46" s="47">
        <f t="shared" si="3"/>
        <v>16163377</v>
      </c>
      <c r="G46" s="56" t="b">
        <f t="shared" si="4"/>
        <v>1</v>
      </c>
      <c r="H46" s="47">
        <v>484</v>
      </c>
    </row>
    <row r="47" spans="1:8" ht="15">
      <c r="A47" s="59" t="s">
        <v>51</v>
      </c>
      <c r="B47" s="59" t="s">
        <v>36</v>
      </c>
      <c r="C47" s="60">
        <v>13590605</v>
      </c>
      <c r="D47" s="47">
        <v>3311373</v>
      </c>
      <c r="E47" s="47">
        <v>10279232</v>
      </c>
      <c r="F47" s="47">
        <f t="shared" si="3"/>
        <v>13590605</v>
      </c>
      <c r="G47" s="56" t="b">
        <f t="shared" si="4"/>
        <v>1</v>
      </c>
      <c r="H47" s="47">
        <v>302</v>
      </c>
    </row>
    <row r="48" spans="1:8" ht="15">
      <c r="A48" s="59" t="s">
        <v>418</v>
      </c>
      <c r="B48" s="59" t="s">
        <v>385</v>
      </c>
      <c r="C48" s="60">
        <v>11287700</v>
      </c>
      <c r="D48" s="47">
        <v>9395494</v>
      </c>
      <c r="E48" s="47">
        <v>1892206</v>
      </c>
      <c r="F48" s="47">
        <f t="shared" si="3"/>
        <v>11287700</v>
      </c>
      <c r="G48" s="56" t="b">
        <f t="shared" si="4"/>
        <v>1</v>
      </c>
      <c r="H48" s="47">
        <v>425</v>
      </c>
    </row>
    <row r="49" spans="1:8" ht="15">
      <c r="A49" s="59" t="s">
        <v>97</v>
      </c>
      <c r="B49" s="59" t="s">
        <v>36</v>
      </c>
      <c r="C49" s="60">
        <v>10794223</v>
      </c>
      <c r="D49" s="47">
        <v>1708948</v>
      </c>
      <c r="E49" s="47">
        <v>9085275</v>
      </c>
      <c r="F49" s="47">
        <f t="shared" si="3"/>
        <v>10794223</v>
      </c>
      <c r="G49" s="56" t="b">
        <f t="shared" si="4"/>
        <v>1</v>
      </c>
      <c r="H49" s="47">
        <v>318</v>
      </c>
    </row>
    <row r="50" spans="1:8" ht="15">
      <c r="A50" s="59" t="s">
        <v>158</v>
      </c>
      <c r="B50" s="59" t="s">
        <v>110</v>
      </c>
      <c r="C50" s="60">
        <v>10236450</v>
      </c>
      <c r="D50" s="47">
        <v>6716189</v>
      </c>
      <c r="E50" s="47">
        <v>3520261</v>
      </c>
      <c r="F50" s="47">
        <f t="shared" si="3"/>
        <v>10236450</v>
      </c>
      <c r="G50" s="56" t="b">
        <f t="shared" si="4"/>
        <v>1</v>
      </c>
      <c r="H50" s="47">
        <v>338</v>
      </c>
    </row>
    <row r="51" spans="1:8" ht="15">
      <c r="A51" s="59" t="s">
        <v>358</v>
      </c>
      <c r="B51" s="59" t="s">
        <v>268</v>
      </c>
      <c r="C51" s="60">
        <v>10195682</v>
      </c>
      <c r="D51" s="47">
        <v>1577822</v>
      </c>
      <c r="E51" s="47">
        <v>8617860</v>
      </c>
      <c r="F51" s="47">
        <f t="shared" si="3"/>
        <v>10195682</v>
      </c>
      <c r="G51" s="56" t="b">
        <f t="shared" si="4"/>
        <v>1</v>
      </c>
      <c r="H51" s="47">
        <v>405</v>
      </c>
    </row>
    <row r="52" spans="1:8" ht="15">
      <c r="A52" s="59" t="s">
        <v>1503</v>
      </c>
      <c r="B52" s="59" t="s">
        <v>1474</v>
      </c>
      <c r="C52" s="60">
        <v>9238906</v>
      </c>
      <c r="D52" s="47">
        <v>7825297</v>
      </c>
      <c r="E52" s="47">
        <v>1413609</v>
      </c>
      <c r="F52" s="47">
        <f t="shared" si="3"/>
        <v>9238906</v>
      </c>
      <c r="G52" s="56" t="b">
        <f t="shared" si="4"/>
        <v>1</v>
      </c>
      <c r="H52" s="47">
        <v>210</v>
      </c>
    </row>
    <row r="53" spans="1:8" ht="15">
      <c r="A53" s="59" t="s">
        <v>188</v>
      </c>
      <c r="B53" s="59" t="s">
        <v>110</v>
      </c>
      <c r="C53" s="60">
        <v>8822518</v>
      </c>
      <c r="D53" s="47">
        <v>6873697</v>
      </c>
      <c r="E53" s="47">
        <v>1948821</v>
      </c>
      <c r="F53" s="47">
        <f t="shared" si="3"/>
        <v>8822518</v>
      </c>
      <c r="G53" s="56" t="b">
        <f t="shared" si="4"/>
        <v>1</v>
      </c>
      <c r="H53" s="47">
        <v>348</v>
      </c>
    </row>
    <row r="54" spans="1:8" ht="15">
      <c r="A54" s="59" t="s">
        <v>1406</v>
      </c>
      <c r="B54" s="59" t="s">
        <v>1382</v>
      </c>
      <c r="C54" s="60">
        <v>8668185</v>
      </c>
      <c r="D54" s="47">
        <v>8270887</v>
      </c>
      <c r="E54" s="47">
        <v>397298</v>
      </c>
      <c r="F54" s="47">
        <f t="shared" si="3"/>
        <v>8668185</v>
      </c>
      <c r="G54" s="56" t="b">
        <f t="shared" si="4"/>
        <v>1</v>
      </c>
      <c r="H54" s="47">
        <v>178</v>
      </c>
    </row>
    <row r="55" spans="1:8" ht="15">
      <c r="A55" s="59" t="s">
        <v>1315</v>
      </c>
      <c r="B55" s="59" t="s">
        <v>1270</v>
      </c>
      <c r="C55" s="60">
        <v>8571629</v>
      </c>
      <c r="D55" s="47">
        <v>7805626</v>
      </c>
      <c r="E55" s="47">
        <v>766003</v>
      </c>
      <c r="F55" s="47">
        <f t="shared" si="3"/>
        <v>8571629</v>
      </c>
      <c r="G55" s="56" t="b">
        <f t="shared" si="4"/>
        <v>1</v>
      </c>
      <c r="H55" s="47">
        <v>148</v>
      </c>
    </row>
    <row r="56" spans="1:8" ht="15">
      <c r="A56" s="59" t="s">
        <v>164</v>
      </c>
      <c r="B56" s="59" t="s">
        <v>110</v>
      </c>
      <c r="C56" s="60">
        <v>8375382</v>
      </c>
      <c r="D56" s="47">
        <v>5529615</v>
      </c>
      <c r="E56" s="47">
        <v>2845767</v>
      </c>
      <c r="F56" s="47">
        <f t="shared" si="3"/>
        <v>8375382</v>
      </c>
      <c r="G56" s="56" t="b">
        <f t="shared" si="4"/>
        <v>1</v>
      </c>
      <c r="H56" s="47">
        <v>340</v>
      </c>
    </row>
    <row r="57" spans="1:8" ht="15">
      <c r="A57" s="59" t="s">
        <v>406</v>
      </c>
      <c r="B57" s="59" t="s">
        <v>385</v>
      </c>
      <c r="C57" s="60">
        <v>7646247</v>
      </c>
      <c r="D57" s="47">
        <v>5913764</v>
      </c>
      <c r="E57" s="47">
        <v>1732483</v>
      </c>
      <c r="F57" s="47">
        <f t="shared" si="3"/>
        <v>7646247</v>
      </c>
      <c r="G57" s="56" t="b">
        <f t="shared" si="4"/>
        <v>1</v>
      </c>
      <c r="H57" s="47">
        <v>421</v>
      </c>
    </row>
    <row r="58" spans="1:8" ht="15">
      <c r="A58" s="59" t="s">
        <v>1078</v>
      </c>
      <c r="B58" s="59" t="s">
        <v>939</v>
      </c>
      <c r="C58" s="60">
        <v>7544672</v>
      </c>
      <c r="D58" s="47">
        <v>4614550</v>
      </c>
      <c r="E58" s="47">
        <v>2930122</v>
      </c>
      <c r="F58" s="47">
        <f t="shared" si="3"/>
        <v>7544672</v>
      </c>
      <c r="G58" s="56" t="b">
        <f t="shared" si="4"/>
        <v>1</v>
      </c>
      <c r="H58" s="47">
        <v>69</v>
      </c>
    </row>
    <row r="59" spans="1:8" ht="15">
      <c r="A59" s="59" t="s">
        <v>1609</v>
      </c>
      <c r="B59" s="59" t="s">
        <v>1539</v>
      </c>
      <c r="C59" s="60">
        <v>7531686</v>
      </c>
      <c r="D59" s="47">
        <v>7075604</v>
      </c>
      <c r="E59" s="47">
        <v>456082</v>
      </c>
      <c r="F59" s="47">
        <f t="shared" si="3"/>
        <v>7531686</v>
      </c>
      <c r="G59" s="56" t="b">
        <f t="shared" si="4"/>
        <v>1</v>
      </c>
      <c r="H59" s="47">
        <v>246</v>
      </c>
    </row>
    <row r="60" spans="1:8" ht="15">
      <c r="A60" s="59" t="s">
        <v>340</v>
      </c>
      <c r="B60" s="59" t="s">
        <v>268</v>
      </c>
      <c r="C60" s="60">
        <v>7456729</v>
      </c>
      <c r="D60" s="47">
        <v>579959</v>
      </c>
      <c r="E60" s="47">
        <v>6876770</v>
      </c>
      <c r="F60" s="47">
        <f t="shared" si="3"/>
        <v>7456729</v>
      </c>
      <c r="G60" s="56" t="b">
        <f t="shared" si="4"/>
        <v>1</v>
      </c>
      <c r="H60" s="47">
        <v>399</v>
      </c>
    </row>
    <row r="61" spans="1:8" ht="15">
      <c r="A61" s="59" t="s">
        <v>1446</v>
      </c>
      <c r="B61" s="59" t="s">
        <v>1474</v>
      </c>
      <c r="C61" s="60">
        <v>7450524</v>
      </c>
      <c r="D61" s="47">
        <v>1668317</v>
      </c>
      <c r="E61" s="47">
        <v>5782207</v>
      </c>
      <c r="F61" s="47">
        <f t="shared" si="3"/>
        <v>7450524</v>
      </c>
      <c r="G61" s="56" t="b">
        <f t="shared" si="4"/>
        <v>1</v>
      </c>
      <c r="H61" s="47">
        <v>207</v>
      </c>
    </row>
    <row r="62" spans="1:8" ht="15">
      <c r="A62" s="59" t="s">
        <v>590</v>
      </c>
      <c r="B62" s="59" t="s">
        <v>584</v>
      </c>
      <c r="C62" s="60">
        <v>7342334</v>
      </c>
      <c r="D62" s="47">
        <v>2729777</v>
      </c>
      <c r="E62" s="47">
        <v>4612557</v>
      </c>
      <c r="F62" s="47">
        <f t="shared" si="3"/>
        <v>7342334</v>
      </c>
      <c r="G62" s="56" t="b">
        <f t="shared" si="4"/>
        <v>1</v>
      </c>
      <c r="H62" s="47">
        <v>480</v>
      </c>
    </row>
    <row r="63" spans="1:8" ht="15">
      <c r="A63" s="59" t="s">
        <v>427</v>
      </c>
      <c r="B63" s="59" t="s">
        <v>385</v>
      </c>
      <c r="C63" s="60">
        <v>7171036</v>
      </c>
      <c r="D63" s="47">
        <v>5286907</v>
      </c>
      <c r="E63" s="47">
        <v>1884129</v>
      </c>
      <c r="F63" s="47">
        <f t="shared" si="3"/>
        <v>7171036</v>
      </c>
      <c r="G63" s="56" t="b">
        <f t="shared" si="4"/>
        <v>1</v>
      </c>
      <c r="H63" s="47">
        <v>428</v>
      </c>
    </row>
    <row r="64" spans="1:8" ht="15">
      <c r="A64" s="59" t="s">
        <v>1597</v>
      </c>
      <c r="B64" s="59" t="s">
        <v>1539</v>
      </c>
      <c r="C64" s="60">
        <v>6934937</v>
      </c>
      <c r="D64" s="47">
        <v>3872359</v>
      </c>
      <c r="E64" s="47">
        <v>3062578</v>
      </c>
      <c r="F64" s="47">
        <f t="shared" si="3"/>
        <v>6934937</v>
      </c>
      <c r="G64" s="56" t="b">
        <f t="shared" si="4"/>
        <v>1</v>
      </c>
      <c r="H64" s="47">
        <v>242</v>
      </c>
    </row>
    <row r="65" spans="1:8" ht="15">
      <c r="A65" s="59" t="s">
        <v>1509</v>
      </c>
      <c r="B65" s="59" t="s">
        <v>1474</v>
      </c>
      <c r="C65" s="60">
        <v>6933217</v>
      </c>
      <c r="D65" s="47">
        <v>4834581</v>
      </c>
      <c r="E65" s="47">
        <v>2098636</v>
      </c>
      <c r="F65" s="47">
        <f t="shared" si="3"/>
        <v>6933217</v>
      </c>
      <c r="G65" s="56" t="b">
        <f t="shared" si="4"/>
        <v>1</v>
      </c>
      <c r="H65" s="47">
        <v>212</v>
      </c>
    </row>
    <row r="66" spans="1:8" ht="15">
      <c r="A66" s="59" t="s">
        <v>322</v>
      </c>
      <c r="B66" s="59" t="s">
        <v>268</v>
      </c>
      <c r="C66" s="60">
        <v>6891230</v>
      </c>
      <c r="D66" s="47">
        <v>730380</v>
      </c>
      <c r="E66" s="47">
        <v>6160850</v>
      </c>
      <c r="F66" s="47">
        <f t="shared" si="3"/>
        <v>6891230</v>
      </c>
      <c r="G66" s="56" t="b">
        <f t="shared" si="4"/>
        <v>1</v>
      </c>
      <c r="H66" s="47">
        <v>393</v>
      </c>
    </row>
    <row r="67" spans="1:8" ht="15">
      <c r="A67" s="59" t="s">
        <v>1378</v>
      </c>
      <c r="B67" s="59" t="s">
        <v>1270</v>
      </c>
      <c r="C67" s="60">
        <v>6753735</v>
      </c>
      <c r="D67" s="47">
        <v>5372261</v>
      </c>
      <c r="E67" s="47">
        <v>1381474</v>
      </c>
      <c r="F67" s="47">
        <f t="shared" si="3"/>
        <v>6753735</v>
      </c>
      <c r="G67" s="56" t="b">
        <f t="shared" si="4"/>
        <v>1</v>
      </c>
      <c r="H67" s="47">
        <v>169</v>
      </c>
    </row>
    <row r="68" spans="1:8" ht="15">
      <c r="A68" s="59" t="s">
        <v>203</v>
      </c>
      <c r="B68" s="59" t="s">
        <v>110</v>
      </c>
      <c r="C68" s="60">
        <v>6626112</v>
      </c>
      <c r="D68" s="47">
        <v>4424390</v>
      </c>
      <c r="E68" s="47">
        <v>2201722</v>
      </c>
      <c r="F68" s="47">
        <f t="shared" si="3"/>
        <v>6626112</v>
      </c>
      <c r="G68" s="56" t="b">
        <f t="shared" si="4"/>
        <v>1</v>
      </c>
      <c r="H68" s="47">
        <v>353</v>
      </c>
    </row>
    <row r="69" spans="1:8" ht="15">
      <c r="A69" s="59" t="s">
        <v>905</v>
      </c>
      <c r="B69" s="59" t="s">
        <v>1725</v>
      </c>
      <c r="C69" s="60">
        <v>6609804</v>
      </c>
      <c r="D69" s="47">
        <v>4261041</v>
      </c>
      <c r="E69" s="47">
        <v>2348763</v>
      </c>
      <c r="F69" s="47">
        <f t="shared" si="3"/>
        <v>6609804</v>
      </c>
      <c r="G69" s="56" t="b">
        <f t="shared" si="4"/>
        <v>1</v>
      </c>
      <c r="H69" s="47">
        <v>287</v>
      </c>
    </row>
    <row r="70" spans="1:8" ht="15">
      <c r="A70" s="59" t="s">
        <v>331</v>
      </c>
      <c r="B70" s="59" t="s">
        <v>268</v>
      </c>
      <c r="C70" s="60">
        <v>6599154</v>
      </c>
      <c r="D70" s="47">
        <v>5839204</v>
      </c>
      <c r="E70" s="47">
        <v>759950</v>
      </c>
      <c r="F70" s="47">
        <f t="shared" si="3"/>
        <v>6599154</v>
      </c>
      <c r="G70" s="56" t="b">
        <f t="shared" si="4"/>
        <v>1</v>
      </c>
      <c r="H70" s="47">
        <v>396</v>
      </c>
    </row>
    <row r="71" spans="1:8" ht="15">
      <c r="A71" s="59" t="s">
        <v>1297</v>
      </c>
      <c r="B71" s="59" t="s">
        <v>1270</v>
      </c>
      <c r="C71" s="60">
        <v>6404222</v>
      </c>
      <c r="D71" s="47">
        <v>2339549</v>
      </c>
      <c r="E71" s="47">
        <v>4064673</v>
      </c>
      <c r="F71" s="47">
        <f t="shared" si="3"/>
        <v>6404222</v>
      </c>
      <c r="G71" s="56" t="b">
        <f t="shared" si="4"/>
        <v>1</v>
      </c>
      <c r="H71" s="47">
        <v>142</v>
      </c>
    </row>
    <row r="72" spans="1:8" ht="15">
      <c r="A72" s="59" t="s">
        <v>403</v>
      </c>
      <c r="B72" s="59" t="s">
        <v>385</v>
      </c>
      <c r="C72" s="60">
        <v>6399781</v>
      </c>
      <c r="D72" s="47">
        <v>3322155</v>
      </c>
      <c r="E72" s="47">
        <v>3077626</v>
      </c>
      <c r="F72" s="47">
        <f t="shared" si="3"/>
        <v>6399781</v>
      </c>
      <c r="G72" s="56" t="b">
        <f t="shared" si="4"/>
        <v>1</v>
      </c>
      <c r="H72" s="47">
        <v>420</v>
      </c>
    </row>
    <row r="73" spans="1:8" ht="15">
      <c r="A73" s="59" t="s">
        <v>355</v>
      </c>
      <c r="B73" s="59" t="s">
        <v>268</v>
      </c>
      <c r="C73" s="60">
        <v>6395477</v>
      </c>
      <c r="D73" s="47">
        <v>2881676</v>
      </c>
      <c r="E73" s="47">
        <v>3513801</v>
      </c>
      <c r="F73" s="47">
        <f t="shared" si="3"/>
        <v>6395477</v>
      </c>
      <c r="G73" s="56" t="b">
        <f t="shared" si="4"/>
        <v>1</v>
      </c>
      <c r="H73" s="47">
        <v>404</v>
      </c>
    </row>
    <row r="74" spans="1:8" ht="15">
      <c r="A74" s="59" t="s">
        <v>35</v>
      </c>
      <c r="B74" s="59" t="s">
        <v>1725</v>
      </c>
      <c r="C74" s="60">
        <v>6088401</v>
      </c>
      <c r="D74" s="47">
        <v>4027770</v>
      </c>
      <c r="E74" s="47">
        <v>2060631</v>
      </c>
      <c r="F74" s="47">
        <f t="shared" si="3"/>
        <v>6088401</v>
      </c>
      <c r="G74" s="56" t="b">
        <f t="shared" si="4"/>
        <v>1</v>
      </c>
      <c r="H74" s="47">
        <v>297</v>
      </c>
    </row>
    <row r="75" spans="1:8" ht="15">
      <c r="A75" s="59" t="s">
        <v>194</v>
      </c>
      <c r="B75" s="59" t="s">
        <v>110</v>
      </c>
      <c r="C75" s="60">
        <v>5815000</v>
      </c>
      <c r="D75" s="47">
        <v>4416836</v>
      </c>
      <c r="E75" s="47">
        <v>1398164</v>
      </c>
      <c r="F75" s="47">
        <f t="shared" si="3"/>
        <v>5815000</v>
      </c>
      <c r="G75" s="56" t="b">
        <f t="shared" si="4"/>
        <v>1</v>
      </c>
      <c r="H75" s="47">
        <v>350</v>
      </c>
    </row>
    <row r="76" spans="1:8" ht="15">
      <c r="A76" s="59" t="s">
        <v>88</v>
      </c>
      <c r="B76" s="59" t="s">
        <v>36</v>
      </c>
      <c r="C76" s="60">
        <v>5691128</v>
      </c>
      <c r="D76" s="47">
        <v>1306297</v>
      </c>
      <c r="E76" s="47">
        <v>4384831</v>
      </c>
      <c r="F76" s="47">
        <f t="shared" si="3"/>
        <v>5691128</v>
      </c>
      <c r="G76" s="56" t="b">
        <f t="shared" si="4"/>
        <v>1</v>
      </c>
      <c r="H76" s="47">
        <v>315</v>
      </c>
    </row>
    <row r="77" spans="1:8" ht="15">
      <c r="A77" s="59" t="s">
        <v>1625</v>
      </c>
      <c r="B77" s="59" t="s">
        <v>1610</v>
      </c>
      <c r="C77" s="60">
        <v>5580170</v>
      </c>
      <c r="D77" s="47">
        <v>4881443</v>
      </c>
      <c r="E77" s="47">
        <v>698727</v>
      </c>
      <c r="F77" s="47">
        <f t="shared" si="3"/>
        <v>5580170</v>
      </c>
      <c r="G77" s="56" t="b">
        <f t="shared" si="4"/>
        <v>1</v>
      </c>
      <c r="H77" s="47">
        <v>251</v>
      </c>
    </row>
    <row r="78" spans="1:8" ht="15">
      <c r="A78" s="59" t="s">
        <v>1008</v>
      </c>
      <c r="B78" s="59" t="s">
        <v>939</v>
      </c>
      <c r="C78" s="60">
        <v>5575414</v>
      </c>
      <c r="D78" s="47">
        <v>1348676</v>
      </c>
      <c r="E78" s="47">
        <v>4226738</v>
      </c>
      <c r="F78" s="47">
        <f t="shared" si="3"/>
        <v>5575414</v>
      </c>
      <c r="G78" s="56" t="b">
        <f t="shared" si="4"/>
        <v>1</v>
      </c>
      <c r="H78" s="47">
        <v>46</v>
      </c>
    </row>
    <row r="79" spans="1:8" ht="15">
      <c r="A79" s="59" t="s">
        <v>657</v>
      </c>
      <c r="B79" s="59" t="s">
        <v>584</v>
      </c>
      <c r="C79" s="60">
        <v>5466572</v>
      </c>
      <c r="D79" s="47">
        <v>4768379</v>
      </c>
      <c r="E79" s="47">
        <v>698193</v>
      </c>
      <c r="F79" s="47">
        <f t="shared" si="3"/>
        <v>5466572</v>
      </c>
      <c r="G79" s="56" t="b">
        <f t="shared" si="4"/>
        <v>1</v>
      </c>
      <c r="H79" s="47">
        <v>498</v>
      </c>
    </row>
    <row r="80" spans="1:8" ht="15">
      <c r="A80" s="59" t="s">
        <v>1294</v>
      </c>
      <c r="B80" s="59" t="s">
        <v>1270</v>
      </c>
      <c r="C80" s="60">
        <v>5258302</v>
      </c>
      <c r="D80" s="47">
        <v>2062192</v>
      </c>
      <c r="E80" s="47">
        <v>3196110</v>
      </c>
      <c r="F80" s="47">
        <f t="shared" si="3"/>
        <v>5258302</v>
      </c>
      <c r="G80" s="56" t="b">
        <f t="shared" si="4"/>
        <v>1</v>
      </c>
      <c r="H80" s="47">
        <v>141</v>
      </c>
    </row>
    <row r="81" spans="1:8" ht="15">
      <c r="A81" s="59" t="s">
        <v>1571</v>
      </c>
      <c r="B81" s="59" t="s">
        <v>1539</v>
      </c>
      <c r="C81" s="60">
        <v>5255576</v>
      </c>
      <c r="D81" s="47">
        <v>3313589</v>
      </c>
      <c r="E81" s="47">
        <v>1941987</v>
      </c>
      <c r="F81" s="47">
        <f t="shared" si="3"/>
        <v>5255576</v>
      </c>
      <c r="G81" s="56" t="b">
        <f t="shared" si="4"/>
        <v>1</v>
      </c>
      <c r="H81" s="47">
        <v>233</v>
      </c>
    </row>
    <row r="82" spans="1:8" ht="15">
      <c r="A82" s="59" t="s">
        <v>1385</v>
      </c>
      <c r="B82" s="59" t="s">
        <v>1382</v>
      </c>
      <c r="C82" s="60">
        <v>5235615</v>
      </c>
      <c r="D82" s="47">
        <v>4841215</v>
      </c>
      <c r="E82" s="47">
        <v>394400</v>
      </c>
      <c r="F82" s="47">
        <f t="shared" si="3"/>
        <v>5235615</v>
      </c>
      <c r="G82" s="56" t="b">
        <f t="shared" si="4"/>
        <v>1</v>
      </c>
      <c r="H82" s="47">
        <v>171</v>
      </c>
    </row>
    <row r="83" spans="1:8" ht="15">
      <c r="A83" s="59" t="s">
        <v>1424</v>
      </c>
      <c r="B83" s="59" t="s">
        <v>1382</v>
      </c>
      <c r="C83" s="60">
        <v>5202593</v>
      </c>
      <c r="D83" s="47">
        <v>4986093</v>
      </c>
      <c r="E83" s="47">
        <v>216500</v>
      </c>
      <c r="F83" s="47">
        <f t="shared" si="3"/>
        <v>5202593</v>
      </c>
      <c r="G83" s="56" t="b">
        <f t="shared" si="4"/>
        <v>1</v>
      </c>
      <c r="H83" s="47">
        <v>184</v>
      </c>
    </row>
    <row r="84" spans="1:8" ht="15">
      <c r="A84" s="59" t="s">
        <v>1084</v>
      </c>
      <c r="B84" s="59" t="s">
        <v>939</v>
      </c>
      <c r="C84" s="60">
        <v>5065254</v>
      </c>
      <c r="D84" s="47">
        <v>1577119</v>
      </c>
      <c r="E84" s="47">
        <v>3488135</v>
      </c>
      <c r="F84" s="47">
        <f t="shared" si="3"/>
        <v>5065254</v>
      </c>
      <c r="G84" s="56" t="b">
        <f t="shared" si="4"/>
        <v>1</v>
      </c>
      <c r="H84" s="47">
        <v>71</v>
      </c>
    </row>
    <row r="85" spans="1:8" ht="15">
      <c r="A85" s="59" t="s">
        <v>1174</v>
      </c>
      <c r="B85" s="59" t="s">
        <v>1150</v>
      </c>
      <c r="C85" s="60">
        <v>5053653</v>
      </c>
      <c r="D85" s="47">
        <v>4798278</v>
      </c>
      <c r="E85" s="47">
        <v>255375</v>
      </c>
      <c r="F85" s="47">
        <f t="shared" si="3"/>
        <v>5053653</v>
      </c>
      <c r="G85" s="56" t="b">
        <f t="shared" si="4"/>
        <v>1</v>
      </c>
      <c r="H85" s="47">
        <v>101</v>
      </c>
    </row>
    <row r="86" spans="1:8" ht="15">
      <c r="A86" s="59" t="s">
        <v>752</v>
      </c>
      <c r="B86" s="59" t="s">
        <v>744</v>
      </c>
      <c r="C86" s="60">
        <v>5036645</v>
      </c>
      <c r="D86" s="47">
        <v>3150547</v>
      </c>
      <c r="E86" s="47">
        <v>1886098</v>
      </c>
      <c r="F86" s="47">
        <f t="shared" si="3"/>
        <v>5036645</v>
      </c>
      <c r="G86" s="56" t="b">
        <f t="shared" si="4"/>
        <v>1</v>
      </c>
      <c r="H86" s="47">
        <v>526</v>
      </c>
    </row>
    <row r="87" spans="1:8" ht="15">
      <c r="A87" s="59" t="s">
        <v>367</v>
      </c>
      <c r="B87" s="59" t="s">
        <v>268</v>
      </c>
      <c r="C87" s="60">
        <v>4957325</v>
      </c>
      <c r="D87" s="47">
        <v>4839325</v>
      </c>
      <c r="E87" s="47">
        <v>118000</v>
      </c>
      <c r="F87" s="47">
        <f t="shared" si="3"/>
        <v>4957325</v>
      </c>
      <c r="G87" s="56" t="b">
        <f t="shared" si="4"/>
        <v>1</v>
      </c>
      <c r="H87" s="47">
        <v>408</v>
      </c>
    </row>
    <row r="88" spans="1:8" ht="15">
      <c r="A88" s="59" t="s">
        <v>796</v>
      </c>
      <c r="B88" s="59" t="s">
        <v>744</v>
      </c>
      <c r="C88" s="60">
        <v>4929082</v>
      </c>
      <c r="D88" s="47">
        <v>4563802</v>
      </c>
      <c r="E88" s="47">
        <v>365280</v>
      </c>
      <c r="F88" s="47">
        <f t="shared" si="3"/>
        <v>4929082</v>
      </c>
      <c r="G88" s="56" t="b">
        <f t="shared" si="4"/>
        <v>1</v>
      </c>
      <c r="H88" s="47">
        <v>541</v>
      </c>
    </row>
    <row r="89" spans="1:8" ht="15">
      <c r="A89" s="59" t="s">
        <v>267</v>
      </c>
      <c r="B89" s="59" t="s">
        <v>110</v>
      </c>
      <c r="C89" s="60">
        <v>4927274</v>
      </c>
      <c r="D89" s="47">
        <v>476227</v>
      </c>
      <c r="E89" s="47">
        <v>4451047</v>
      </c>
      <c r="F89" s="47">
        <f t="shared" si="3"/>
        <v>4927274</v>
      </c>
      <c r="G89" s="56" t="b">
        <f t="shared" si="4"/>
        <v>1</v>
      </c>
      <c r="H89" s="47">
        <v>375</v>
      </c>
    </row>
    <row r="90" spans="1:8" ht="15">
      <c r="A90" s="59" t="s">
        <v>27</v>
      </c>
      <c r="B90" s="59" t="s">
        <v>1725</v>
      </c>
      <c r="C90" s="60">
        <v>4766765</v>
      </c>
      <c r="D90" s="47">
        <v>2792186</v>
      </c>
      <c r="E90" s="47">
        <v>1974579</v>
      </c>
      <c r="F90" s="47">
        <f t="shared" si="3"/>
        <v>4766765</v>
      </c>
      <c r="G90" s="56" t="b">
        <f t="shared" si="4"/>
        <v>1</v>
      </c>
      <c r="H90" s="47">
        <v>294</v>
      </c>
    </row>
    <row r="91" spans="1:8" ht="15">
      <c r="A91" s="59" t="s">
        <v>474</v>
      </c>
      <c r="B91" s="59" t="s">
        <v>385</v>
      </c>
      <c r="C91" s="60">
        <v>4692948</v>
      </c>
      <c r="D91" s="47">
        <v>587953</v>
      </c>
      <c r="E91" s="47">
        <v>4104995</v>
      </c>
      <c r="F91" s="47">
        <f t="shared" si="3"/>
        <v>4692948</v>
      </c>
      <c r="G91" s="56" t="b">
        <f t="shared" si="4"/>
        <v>1</v>
      </c>
      <c r="H91" s="47">
        <v>444</v>
      </c>
    </row>
    <row r="92" spans="1:8" ht="15">
      <c r="A92" s="59" t="s">
        <v>1455</v>
      </c>
      <c r="B92" s="59" t="s">
        <v>1725</v>
      </c>
      <c r="C92" s="60">
        <v>4639700</v>
      </c>
      <c r="D92" s="47">
        <v>2062843</v>
      </c>
      <c r="E92" s="47">
        <v>2576857</v>
      </c>
      <c r="F92" s="47">
        <f t="shared" si="3"/>
        <v>4639700</v>
      </c>
      <c r="G92" s="56" t="b">
        <f t="shared" si="4"/>
        <v>1</v>
      </c>
      <c r="H92" s="47">
        <v>291</v>
      </c>
    </row>
    <row r="93" spans="1:8" ht="15">
      <c r="A93" s="59" t="s">
        <v>436</v>
      </c>
      <c r="B93" s="59" t="s">
        <v>385</v>
      </c>
      <c r="C93" s="60">
        <v>4481600</v>
      </c>
      <c r="D93" s="47">
        <v>4470600</v>
      </c>
      <c r="E93" s="47">
        <v>11000</v>
      </c>
      <c r="F93" s="47">
        <f t="shared" si="3"/>
        <v>4481600</v>
      </c>
      <c r="G93" s="56" t="b">
        <f t="shared" si="4"/>
        <v>1</v>
      </c>
      <c r="H93" s="47">
        <v>431</v>
      </c>
    </row>
    <row r="94" spans="1:8" ht="15">
      <c r="A94" s="59" t="s">
        <v>1149</v>
      </c>
      <c r="B94" s="59" t="s">
        <v>939</v>
      </c>
      <c r="C94" s="60">
        <v>4447589</v>
      </c>
      <c r="D94" s="47">
        <v>4349445</v>
      </c>
      <c r="E94" s="47">
        <v>98144</v>
      </c>
      <c r="F94" s="47">
        <f t="shared" si="3"/>
        <v>4447589</v>
      </c>
      <c r="G94" s="56" t="b">
        <f t="shared" si="4"/>
        <v>1</v>
      </c>
      <c r="H94" s="47">
        <v>93</v>
      </c>
    </row>
    <row r="95" spans="1:8" ht="15">
      <c r="A95" s="59" t="s">
        <v>79</v>
      </c>
      <c r="B95" s="59" t="s">
        <v>36</v>
      </c>
      <c r="C95" s="60">
        <v>4429034</v>
      </c>
      <c r="D95" s="47">
        <v>687578</v>
      </c>
      <c r="E95" s="47">
        <v>3741456</v>
      </c>
      <c r="F95" s="47">
        <f t="shared" si="3"/>
        <v>4429034</v>
      </c>
      <c r="G95" s="56" t="b">
        <f t="shared" si="4"/>
        <v>1</v>
      </c>
      <c r="H95" s="47">
        <v>312</v>
      </c>
    </row>
    <row r="96" spans="1:8" ht="15">
      <c r="A96" s="59" t="s">
        <v>1210</v>
      </c>
      <c r="B96" s="59" t="s">
        <v>1150</v>
      </c>
      <c r="C96" s="60">
        <v>4281089</v>
      </c>
      <c r="D96" s="47">
        <v>1987628</v>
      </c>
      <c r="E96" s="47">
        <v>2293461</v>
      </c>
      <c r="F96" s="47">
        <f t="shared" si="3"/>
        <v>4281089</v>
      </c>
      <c r="G96" s="56" t="b">
        <f t="shared" si="4"/>
        <v>1</v>
      </c>
      <c r="H96" s="47">
        <v>113</v>
      </c>
    </row>
    <row r="97" spans="1:8" ht="15">
      <c r="A97" s="59" t="s">
        <v>48</v>
      </c>
      <c r="B97" s="59" t="s">
        <v>36</v>
      </c>
      <c r="C97" s="60">
        <v>4280474</v>
      </c>
      <c r="D97" s="47">
        <v>1744504</v>
      </c>
      <c r="E97" s="47">
        <v>2535970</v>
      </c>
      <c r="F97" s="47">
        <f t="shared" si="3"/>
        <v>4280474</v>
      </c>
      <c r="G97" s="56" t="b">
        <f t="shared" si="4"/>
        <v>1</v>
      </c>
      <c r="H97" s="47">
        <v>301</v>
      </c>
    </row>
    <row r="98" spans="1:8" ht="15">
      <c r="A98" s="59" t="s">
        <v>1093</v>
      </c>
      <c r="B98" s="59" t="s">
        <v>939</v>
      </c>
      <c r="C98" s="60">
        <v>4250001</v>
      </c>
      <c r="D98" s="47">
        <v>3033211</v>
      </c>
      <c r="E98" s="47">
        <v>1216790</v>
      </c>
      <c r="F98" s="47">
        <f t="shared" si="3"/>
        <v>4250001</v>
      </c>
      <c r="G98" s="56" t="b">
        <f t="shared" si="4"/>
        <v>1</v>
      </c>
      <c r="H98" s="47">
        <v>74</v>
      </c>
    </row>
    <row r="99" spans="1:8" ht="15">
      <c r="A99" s="59" t="s">
        <v>1198</v>
      </c>
      <c r="B99" s="59" t="s">
        <v>1150</v>
      </c>
      <c r="C99" s="60">
        <v>4249035</v>
      </c>
      <c r="D99" s="47">
        <v>318362</v>
      </c>
      <c r="E99" s="47">
        <v>3930673</v>
      </c>
      <c r="F99" s="47">
        <f t="shared" si="3"/>
        <v>4249035</v>
      </c>
      <c r="G99" s="56" t="b">
        <f t="shared" si="4"/>
        <v>1</v>
      </c>
      <c r="H99" s="47">
        <v>109</v>
      </c>
    </row>
    <row r="100" spans="1:8" ht="15">
      <c r="A100" s="59" t="s">
        <v>570</v>
      </c>
      <c r="B100" s="59" t="s">
        <v>36</v>
      </c>
      <c r="C100" s="60">
        <v>4210604</v>
      </c>
      <c r="D100" s="47">
        <v>1439742</v>
      </c>
      <c r="E100" s="47">
        <v>2770862</v>
      </c>
      <c r="F100" s="47">
        <f t="shared" si="3"/>
        <v>4210604</v>
      </c>
      <c r="G100" s="56" t="b">
        <f t="shared" si="4"/>
        <v>1</v>
      </c>
      <c r="H100" s="47">
        <v>311</v>
      </c>
    </row>
    <row r="101" spans="1:8" ht="15">
      <c r="A101" s="59" t="s">
        <v>1038</v>
      </c>
      <c r="B101" s="59" t="s">
        <v>939</v>
      </c>
      <c r="C101" s="60">
        <v>4138869</v>
      </c>
      <c r="D101" s="47">
        <v>1308323</v>
      </c>
      <c r="E101" s="47">
        <v>2830546</v>
      </c>
      <c r="F101" s="47">
        <f t="shared" si="3"/>
        <v>4138869</v>
      </c>
      <c r="G101" s="56" t="b">
        <f t="shared" si="4"/>
        <v>1</v>
      </c>
      <c r="H101" s="47">
        <v>56</v>
      </c>
    </row>
    <row r="102" spans="1:8" ht="15">
      <c r="A102" s="59" t="s">
        <v>1122</v>
      </c>
      <c r="B102" s="59" t="s">
        <v>939</v>
      </c>
      <c r="C102" s="60">
        <v>4122842</v>
      </c>
      <c r="D102" s="47">
        <v>3567727</v>
      </c>
      <c r="E102" s="47">
        <v>555115</v>
      </c>
      <c r="F102" s="47">
        <f t="shared" si="3"/>
        <v>4122842</v>
      </c>
      <c r="G102" s="56" t="b">
        <f t="shared" si="4"/>
        <v>1</v>
      </c>
      <c r="H102" s="47">
        <v>84</v>
      </c>
    </row>
    <row r="103" spans="1:8" ht="15">
      <c r="A103" s="59" t="s">
        <v>221</v>
      </c>
      <c r="B103" s="59" t="s">
        <v>110</v>
      </c>
      <c r="C103" s="60">
        <v>4068861</v>
      </c>
      <c r="D103" s="47">
        <v>2210081</v>
      </c>
      <c r="E103" s="47">
        <v>1858780</v>
      </c>
      <c r="F103" s="47">
        <f t="shared" si="3"/>
        <v>4068861</v>
      </c>
      <c r="G103" s="56" t="b">
        <f t="shared" si="4"/>
        <v>1</v>
      </c>
      <c r="H103" s="47">
        <v>359</v>
      </c>
    </row>
    <row r="104" spans="1:8" ht="15">
      <c r="A104" s="59" t="s">
        <v>173</v>
      </c>
      <c r="B104" s="59" t="s">
        <v>110</v>
      </c>
      <c r="C104" s="60">
        <v>4052124</v>
      </c>
      <c r="D104" s="47">
        <v>2589644</v>
      </c>
      <c r="E104" s="47">
        <v>1462480</v>
      </c>
      <c r="F104" s="47">
        <f t="shared" si="3"/>
        <v>4052124</v>
      </c>
      <c r="G104" s="56" t="b">
        <f t="shared" si="4"/>
        <v>1</v>
      </c>
      <c r="H104" s="47">
        <v>343</v>
      </c>
    </row>
    <row r="105" spans="1:8" ht="15">
      <c r="A105" s="59" t="s">
        <v>283</v>
      </c>
      <c r="B105" s="59" t="s">
        <v>268</v>
      </c>
      <c r="C105" s="60">
        <v>4015249</v>
      </c>
      <c r="D105" s="47">
        <v>4009619</v>
      </c>
      <c r="E105" s="47">
        <v>5630</v>
      </c>
      <c r="F105" s="47">
        <f t="shared" si="1"/>
        <v>4015249</v>
      </c>
      <c r="G105" s="56" t="b">
        <f t="shared" si="2"/>
        <v>1</v>
      </c>
      <c r="H105" s="47">
        <v>380</v>
      </c>
    </row>
    <row r="106" spans="1:8" ht="15">
      <c r="A106" s="59" t="s">
        <v>1427</v>
      </c>
      <c r="B106" s="59" t="s">
        <v>1382</v>
      </c>
      <c r="C106" s="60">
        <v>3985369</v>
      </c>
      <c r="D106" s="47">
        <v>3951669</v>
      </c>
      <c r="E106" s="47">
        <v>33700</v>
      </c>
      <c r="F106" s="47">
        <f t="shared" si="1"/>
        <v>3985369</v>
      </c>
      <c r="G106" s="56" t="b">
        <f t="shared" si="2"/>
        <v>1</v>
      </c>
      <c r="H106" s="47">
        <v>185</v>
      </c>
    </row>
    <row r="107" spans="1:8" ht="15">
      <c r="A107" s="59" t="s">
        <v>307</v>
      </c>
      <c r="B107" s="59" t="s">
        <v>268</v>
      </c>
      <c r="C107" s="60">
        <v>3895747</v>
      </c>
      <c r="D107" s="47">
        <v>3769329</v>
      </c>
      <c r="E107" s="47">
        <v>126418</v>
      </c>
      <c r="F107" s="47">
        <f t="shared" si="1"/>
        <v>3895747</v>
      </c>
      <c r="G107" s="56" t="b">
        <f t="shared" si="2"/>
        <v>1</v>
      </c>
      <c r="H107" s="47">
        <v>388</v>
      </c>
    </row>
    <row r="108" spans="1:8" ht="15">
      <c r="A108" s="59" t="s">
        <v>996</v>
      </c>
      <c r="B108" s="59" t="s">
        <v>939</v>
      </c>
      <c r="C108" s="60">
        <v>3788128</v>
      </c>
      <c r="D108" s="47">
        <v>2202750</v>
      </c>
      <c r="E108" s="47">
        <v>1585378</v>
      </c>
      <c r="F108" s="47">
        <f t="shared" si="1"/>
        <v>3788128</v>
      </c>
      <c r="G108" s="56" t="b">
        <f t="shared" si="2"/>
        <v>1</v>
      </c>
      <c r="H108" s="47">
        <v>42</v>
      </c>
    </row>
    <row r="109" spans="1:8" ht="15">
      <c r="A109" s="59" t="s">
        <v>1409</v>
      </c>
      <c r="B109" s="59" t="s">
        <v>1382</v>
      </c>
      <c r="C109" s="60">
        <v>3750454</v>
      </c>
      <c r="D109" s="47">
        <v>3413354</v>
      </c>
      <c r="E109" s="47">
        <v>337100</v>
      </c>
      <c r="F109" s="47">
        <f t="shared" si="1"/>
        <v>3750454</v>
      </c>
      <c r="G109" s="56" t="b">
        <f t="shared" si="2"/>
        <v>1</v>
      </c>
      <c r="H109" s="47">
        <v>179</v>
      </c>
    </row>
    <row r="110" spans="1:8" ht="15">
      <c r="A110" s="59" t="s">
        <v>236</v>
      </c>
      <c r="B110" s="59" t="s">
        <v>110</v>
      </c>
      <c r="C110" s="60">
        <v>3723480</v>
      </c>
      <c r="D110" s="47">
        <v>3697779</v>
      </c>
      <c r="E110" s="47">
        <v>25701</v>
      </c>
      <c r="F110" s="47">
        <f t="shared" si="1"/>
        <v>3723480</v>
      </c>
      <c r="G110" s="56" t="b">
        <f t="shared" si="2"/>
        <v>1</v>
      </c>
      <c r="H110" s="47">
        <v>364</v>
      </c>
    </row>
    <row r="111" spans="1:8" ht="15">
      <c r="A111" s="59" t="s">
        <v>433</v>
      </c>
      <c r="B111" s="59" t="s">
        <v>385</v>
      </c>
      <c r="C111" s="60">
        <v>3676159</v>
      </c>
      <c r="D111" s="47">
        <v>3669764</v>
      </c>
      <c r="E111" s="47">
        <v>6395</v>
      </c>
      <c r="F111" s="47">
        <f t="shared" si="1"/>
        <v>3676159</v>
      </c>
      <c r="G111" s="56" t="b">
        <f t="shared" si="2"/>
        <v>1</v>
      </c>
      <c r="H111" s="47">
        <v>430</v>
      </c>
    </row>
    <row r="112" spans="1:8" ht="15">
      <c r="A112" s="59" t="s">
        <v>599</v>
      </c>
      <c r="B112" s="59" t="s">
        <v>584</v>
      </c>
      <c r="C112" s="60">
        <v>3605902</v>
      </c>
      <c r="D112" s="47">
        <v>1129513</v>
      </c>
      <c r="E112" s="47">
        <v>2476389</v>
      </c>
      <c r="F112" s="47">
        <f t="shared" si="1"/>
        <v>3605902</v>
      </c>
      <c r="G112" s="56" t="b">
        <f t="shared" si="2"/>
        <v>1</v>
      </c>
      <c r="H112" s="47">
        <v>483</v>
      </c>
    </row>
    <row r="113" spans="1:8" ht="15">
      <c r="A113" s="59" t="s">
        <v>1137</v>
      </c>
      <c r="B113" s="59" t="s">
        <v>1725</v>
      </c>
      <c r="C113" s="60">
        <v>3601306</v>
      </c>
      <c r="D113" s="47">
        <v>1189189</v>
      </c>
      <c r="E113" s="47">
        <v>2412117</v>
      </c>
      <c r="F113" s="47">
        <f t="shared" si="1"/>
        <v>3601306</v>
      </c>
      <c r="G113" s="56" t="b">
        <f t="shared" si="2"/>
        <v>1</v>
      </c>
      <c r="H113" s="47">
        <v>296</v>
      </c>
    </row>
    <row r="114" spans="1:8" ht="15">
      <c r="A114" s="59" t="s">
        <v>373</v>
      </c>
      <c r="B114" s="59" t="s">
        <v>268</v>
      </c>
      <c r="C114" s="60">
        <v>3585362</v>
      </c>
      <c r="D114" s="47">
        <v>2269280</v>
      </c>
      <c r="E114" s="47">
        <v>1316082</v>
      </c>
      <c r="F114" s="47">
        <f t="shared" si="1"/>
        <v>3585362</v>
      </c>
      <c r="G114" s="56" t="b">
        <f t="shared" si="2"/>
        <v>1</v>
      </c>
      <c r="H114" s="47">
        <v>410</v>
      </c>
    </row>
    <row r="115" spans="1:8" ht="15">
      <c r="A115" s="59" t="s">
        <v>185</v>
      </c>
      <c r="B115" s="59" t="s">
        <v>110</v>
      </c>
      <c r="C115" s="60">
        <v>3567910</v>
      </c>
      <c r="D115" s="47">
        <v>2934225</v>
      </c>
      <c r="E115" s="47">
        <v>633685</v>
      </c>
      <c r="F115" s="47">
        <f t="shared" si="1"/>
        <v>3567910</v>
      </c>
      <c r="G115" s="56" t="b">
        <f t="shared" si="2"/>
        <v>1</v>
      </c>
      <c r="H115" s="47">
        <v>347</v>
      </c>
    </row>
    <row r="116" spans="1:8" ht="15">
      <c r="A116" s="59" t="s">
        <v>349</v>
      </c>
      <c r="B116" s="59" t="s">
        <v>268</v>
      </c>
      <c r="C116" s="60">
        <v>3547940</v>
      </c>
      <c r="D116" s="47">
        <v>3366592</v>
      </c>
      <c r="E116" s="47">
        <v>181348</v>
      </c>
      <c r="F116" s="47">
        <f t="shared" si="1"/>
        <v>3547940</v>
      </c>
      <c r="G116" s="56" t="b">
        <f t="shared" si="2"/>
        <v>1</v>
      </c>
      <c r="H116" s="47">
        <v>402</v>
      </c>
    </row>
    <row r="117" spans="1:8" ht="15">
      <c r="A117" s="59" t="s">
        <v>1400</v>
      </c>
      <c r="B117" s="59" t="s">
        <v>1382</v>
      </c>
      <c r="C117" s="60">
        <v>3518292</v>
      </c>
      <c r="D117" s="47">
        <v>2092000</v>
      </c>
      <c r="E117" s="47">
        <v>1426292</v>
      </c>
      <c r="F117" s="47">
        <f t="shared" si="1"/>
        <v>3518292</v>
      </c>
      <c r="G117" s="56" t="b">
        <f t="shared" si="2"/>
        <v>1</v>
      </c>
      <c r="H117" s="47">
        <v>176</v>
      </c>
    </row>
    <row r="118" spans="1:8" ht="15">
      <c r="A118" s="59" t="s">
        <v>1486</v>
      </c>
      <c r="B118" s="59" t="s">
        <v>1474</v>
      </c>
      <c r="C118" s="60">
        <v>3492536</v>
      </c>
      <c r="D118" s="47">
        <v>1227436</v>
      </c>
      <c r="E118" s="47">
        <v>2265100</v>
      </c>
      <c r="F118" s="47">
        <f t="shared" si="1"/>
        <v>3492536</v>
      </c>
      <c r="G118" s="56" t="b">
        <f t="shared" si="2"/>
        <v>1</v>
      </c>
      <c r="H118" s="47">
        <v>204</v>
      </c>
    </row>
    <row r="119" spans="1:8" ht="15">
      <c r="A119" s="59" t="s">
        <v>905</v>
      </c>
      <c r="B119" s="59" t="s">
        <v>869</v>
      </c>
      <c r="C119" s="60">
        <v>3489743</v>
      </c>
      <c r="D119" s="47">
        <v>1476787</v>
      </c>
      <c r="E119" s="47">
        <v>2012956</v>
      </c>
      <c r="F119" s="47">
        <f t="shared" si="1"/>
        <v>3489743</v>
      </c>
      <c r="G119" s="56" t="b">
        <f t="shared" si="2"/>
        <v>1</v>
      </c>
      <c r="H119" s="47">
        <v>12</v>
      </c>
    </row>
    <row r="120" spans="1:8" ht="15">
      <c r="A120" s="59" t="s">
        <v>376</v>
      </c>
      <c r="B120" s="59" t="s">
        <v>268</v>
      </c>
      <c r="C120" s="60">
        <v>3469674</v>
      </c>
      <c r="D120" s="47">
        <v>998597</v>
      </c>
      <c r="E120" s="47">
        <v>2471077</v>
      </c>
      <c r="F120" s="47">
        <f t="shared" si="1"/>
        <v>3469674</v>
      </c>
      <c r="G120" s="56" t="b">
        <f t="shared" si="2"/>
        <v>1</v>
      </c>
      <c r="H120" s="47">
        <v>411</v>
      </c>
    </row>
    <row r="121" spans="1:8" ht="15">
      <c r="A121" s="59" t="s">
        <v>1119</v>
      </c>
      <c r="B121" s="59" t="s">
        <v>939</v>
      </c>
      <c r="C121" s="60">
        <v>3409594</v>
      </c>
      <c r="D121" s="47">
        <v>3133960</v>
      </c>
      <c r="E121" s="47">
        <v>275634</v>
      </c>
      <c r="F121" s="47">
        <f t="shared" si="1"/>
        <v>3409594</v>
      </c>
      <c r="G121" s="56" t="b">
        <f t="shared" si="2"/>
        <v>1</v>
      </c>
      <c r="H121" s="47">
        <v>83</v>
      </c>
    </row>
    <row r="122" spans="1:8" ht="15">
      <c r="A122" s="59" t="s">
        <v>1111</v>
      </c>
      <c r="B122" s="59" t="s">
        <v>939</v>
      </c>
      <c r="C122" s="60">
        <v>3363786</v>
      </c>
      <c r="D122" s="47">
        <v>3264482</v>
      </c>
      <c r="E122" s="47">
        <v>99304</v>
      </c>
      <c r="F122" s="47">
        <f t="shared" si="1"/>
        <v>3363786</v>
      </c>
      <c r="G122" s="56" t="b">
        <f t="shared" si="2"/>
        <v>1</v>
      </c>
      <c r="H122" s="47">
        <v>80</v>
      </c>
    </row>
    <row r="123" spans="1:8" ht="15">
      <c r="A123" s="59" t="s">
        <v>109</v>
      </c>
      <c r="B123" s="59" t="s">
        <v>36</v>
      </c>
      <c r="C123" s="60">
        <v>3344795</v>
      </c>
      <c r="D123" s="47">
        <v>2362568</v>
      </c>
      <c r="E123" s="47">
        <v>982227</v>
      </c>
      <c r="F123" s="47">
        <f t="shared" si="1"/>
        <v>3344795</v>
      </c>
      <c r="G123" s="56" t="b">
        <f t="shared" si="2"/>
        <v>1</v>
      </c>
      <c r="H123" s="47">
        <v>322</v>
      </c>
    </row>
    <row r="124" spans="1:8" ht="15">
      <c r="A124" s="59" t="s">
        <v>221</v>
      </c>
      <c r="B124" s="59" t="s">
        <v>385</v>
      </c>
      <c r="C124" s="60">
        <v>3288270</v>
      </c>
      <c r="D124" s="47">
        <v>2285850</v>
      </c>
      <c r="E124" s="47">
        <v>1002420</v>
      </c>
      <c r="F124" s="47">
        <f t="shared" si="1"/>
        <v>3288270</v>
      </c>
      <c r="G124" s="56" t="b">
        <f t="shared" si="2"/>
        <v>1</v>
      </c>
      <c r="H124" s="47">
        <v>434</v>
      </c>
    </row>
    <row r="125" spans="1:8" ht="15">
      <c r="A125" s="59" t="s">
        <v>917</v>
      </c>
      <c r="B125" s="59" t="s">
        <v>869</v>
      </c>
      <c r="C125" s="60">
        <v>3255299</v>
      </c>
      <c r="D125" s="47">
        <v>3231740</v>
      </c>
      <c r="E125" s="47">
        <v>23559</v>
      </c>
      <c r="F125" s="47">
        <f t="shared" si="1"/>
        <v>3255299</v>
      </c>
      <c r="G125" s="56" t="b">
        <f t="shared" si="2"/>
        <v>1</v>
      </c>
      <c r="H125" s="47">
        <v>16</v>
      </c>
    </row>
    <row r="126" spans="1:8" ht="15">
      <c r="A126" s="59" t="s">
        <v>337</v>
      </c>
      <c r="B126" s="59" t="s">
        <v>268</v>
      </c>
      <c r="C126" s="60">
        <v>3226524</v>
      </c>
      <c r="D126" s="47">
        <v>373049</v>
      </c>
      <c r="E126" s="47">
        <v>2853475</v>
      </c>
      <c r="F126" s="47">
        <f t="shared" si="1"/>
        <v>3226524</v>
      </c>
      <c r="G126" s="56" t="b">
        <f t="shared" si="2"/>
        <v>1</v>
      </c>
      <c r="H126" s="47">
        <v>398</v>
      </c>
    </row>
    <row r="127" spans="1:8" ht="15">
      <c r="A127" s="59" t="s">
        <v>820</v>
      </c>
      <c r="B127" s="59" t="s">
        <v>809</v>
      </c>
      <c r="C127" s="60">
        <v>3220585</v>
      </c>
      <c r="D127" s="47">
        <v>438398</v>
      </c>
      <c r="E127" s="47">
        <v>2782187</v>
      </c>
      <c r="F127" s="47">
        <f t="shared" si="1"/>
        <v>3220585</v>
      </c>
      <c r="G127" s="56" t="b">
        <f t="shared" si="2"/>
        <v>1</v>
      </c>
      <c r="H127" s="47">
        <v>548</v>
      </c>
    </row>
    <row r="128" spans="1:8" ht="15">
      <c r="A128" s="59" t="s">
        <v>715</v>
      </c>
      <c r="B128" s="59" t="s">
        <v>661</v>
      </c>
      <c r="C128" s="60">
        <v>3207384</v>
      </c>
      <c r="D128" s="47">
        <v>2231472</v>
      </c>
      <c r="E128" s="47">
        <v>975912</v>
      </c>
      <c r="F128" s="47">
        <f t="shared" si="1"/>
        <v>3207384</v>
      </c>
      <c r="G128" s="56" t="b">
        <f t="shared" si="2"/>
        <v>1</v>
      </c>
      <c r="H128" s="47">
        <v>517</v>
      </c>
    </row>
    <row r="129" spans="1:8" ht="15">
      <c r="A129" s="59" t="s">
        <v>1137</v>
      </c>
      <c r="B129" s="59" t="s">
        <v>268</v>
      </c>
      <c r="C129" s="60">
        <v>3174655</v>
      </c>
      <c r="D129" s="47">
        <v>2239855</v>
      </c>
      <c r="E129" s="47">
        <v>934800</v>
      </c>
      <c r="F129" s="47">
        <f t="shared" si="1"/>
        <v>3174655</v>
      </c>
      <c r="G129" s="56" t="b">
        <f t="shared" si="2"/>
        <v>1</v>
      </c>
      <c r="H129" s="47">
        <v>413</v>
      </c>
    </row>
    <row r="130" spans="1:8" ht="15">
      <c r="A130" s="59" t="s">
        <v>63</v>
      </c>
      <c r="B130" s="59" t="s">
        <v>36</v>
      </c>
      <c r="C130" s="60">
        <v>3140858</v>
      </c>
      <c r="D130" s="47">
        <v>3037774</v>
      </c>
      <c r="E130" s="47">
        <v>103084</v>
      </c>
      <c r="F130" s="47">
        <f t="shared" si="1"/>
        <v>3140858</v>
      </c>
      <c r="G130" s="56" t="b">
        <f t="shared" si="2"/>
        <v>1</v>
      </c>
      <c r="H130" s="47">
        <v>306</v>
      </c>
    </row>
    <row r="131" spans="1:8" ht="15">
      <c r="A131" s="59" t="s">
        <v>1545</v>
      </c>
      <c r="B131" s="59" t="s">
        <v>1539</v>
      </c>
      <c r="C131" s="60">
        <v>3106537</v>
      </c>
      <c r="D131" s="47">
        <v>2742748</v>
      </c>
      <c r="E131" s="47">
        <v>363789</v>
      </c>
      <c r="F131" s="47">
        <f t="shared" si="1"/>
        <v>3106537</v>
      </c>
      <c r="G131" s="56" t="b">
        <f t="shared" si="2"/>
        <v>1</v>
      </c>
      <c r="H131" s="47">
        <v>224</v>
      </c>
    </row>
    <row r="132" spans="1:8" ht="15">
      <c r="A132" s="59" t="s">
        <v>1189</v>
      </c>
      <c r="B132" s="59" t="s">
        <v>1150</v>
      </c>
      <c r="C132" s="60">
        <v>3093359</v>
      </c>
      <c r="D132" s="47">
        <v>1235391</v>
      </c>
      <c r="E132" s="47">
        <v>1857968</v>
      </c>
      <c r="F132" s="47">
        <f t="shared" si="1"/>
        <v>3093359</v>
      </c>
      <c r="G132" s="56" t="b">
        <f t="shared" si="2"/>
        <v>1</v>
      </c>
      <c r="H132" s="47">
        <v>106</v>
      </c>
    </row>
    <row r="133" spans="1:8" ht="15">
      <c r="A133" s="59" t="s">
        <v>1415</v>
      </c>
      <c r="B133" s="59" t="s">
        <v>1382</v>
      </c>
      <c r="C133" s="60">
        <v>3034378</v>
      </c>
      <c r="D133" s="47">
        <v>2459882</v>
      </c>
      <c r="E133" s="47">
        <v>574496</v>
      </c>
      <c r="F133" s="47">
        <f t="shared" si="1"/>
        <v>3034378</v>
      </c>
      <c r="G133" s="56" t="b">
        <f t="shared" si="2"/>
        <v>1</v>
      </c>
      <c r="H133" s="47">
        <v>181</v>
      </c>
    </row>
    <row r="134" spans="1:8" ht="15">
      <c r="A134" s="59" t="s">
        <v>746</v>
      </c>
      <c r="B134" s="59" t="s">
        <v>744</v>
      </c>
      <c r="C134" s="60">
        <v>3012307</v>
      </c>
      <c r="D134" s="47">
        <v>914707</v>
      </c>
      <c r="E134" s="47">
        <v>2097600</v>
      </c>
      <c r="F134" s="47">
        <f t="shared" si="1"/>
        <v>3012307</v>
      </c>
      <c r="G134" s="56" t="b">
        <f t="shared" si="2"/>
        <v>1</v>
      </c>
      <c r="H134" s="47">
        <v>524</v>
      </c>
    </row>
    <row r="135" spans="1:8" ht="15">
      <c r="A135" s="59" t="s">
        <v>1216</v>
      </c>
      <c r="B135" s="59" t="s">
        <v>1150</v>
      </c>
      <c r="C135" s="60">
        <v>2961352</v>
      </c>
      <c r="D135" s="47">
        <v>2273300</v>
      </c>
      <c r="E135" s="47">
        <v>688052</v>
      </c>
      <c r="F135" s="47">
        <f t="shared" si="1"/>
        <v>2961352</v>
      </c>
      <c r="G135" s="56" t="b">
        <f t="shared" si="2"/>
        <v>1</v>
      </c>
      <c r="H135" s="47">
        <v>115</v>
      </c>
    </row>
    <row r="136" spans="1:8" ht="15">
      <c r="A136" s="59" t="s">
        <v>310</v>
      </c>
      <c r="B136" s="59" t="s">
        <v>268</v>
      </c>
      <c r="C136" s="60">
        <v>2922677</v>
      </c>
      <c r="D136" s="47">
        <v>2653377</v>
      </c>
      <c r="E136" s="47">
        <v>269300</v>
      </c>
      <c r="F136" s="47">
        <f t="shared" si="1"/>
        <v>2922677</v>
      </c>
      <c r="G136" s="56" t="b">
        <f t="shared" si="2"/>
        <v>1</v>
      </c>
      <c r="H136" s="47">
        <v>389</v>
      </c>
    </row>
    <row r="137" spans="1:8" ht="15">
      <c r="A137" s="59" t="s">
        <v>1640</v>
      </c>
      <c r="B137" s="59" t="s">
        <v>1610</v>
      </c>
      <c r="C137" s="60">
        <v>2915810</v>
      </c>
      <c r="D137" s="47">
        <v>2799669</v>
      </c>
      <c r="E137" s="47">
        <v>116141</v>
      </c>
      <c r="F137" s="47">
        <f t="shared" si="1"/>
        <v>2915810</v>
      </c>
      <c r="G137" s="56" t="b">
        <f t="shared" si="2"/>
        <v>1</v>
      </c>
      <c r="H137" s="47">
        <v>256</v>
      </c>
    </row>
    <row r="138" spans="1:8" ht="15">
      <c r="A138" s="59" t="s">
        <v>1014</v>
      </c>
      <c r="B138" s="59" t="s">
        <v>939</v>
      </c>
      <c r="C138" s="60">
        <v>2876381</v>
      </c>
      <c r="D138" s="47">
        <v>1206041</v>
      </c>
      <c r="E138" s="47">
        <v>1670340</v>
      </c>
      <c r="F138" s="47">
        <f t="shared" si="1"/>
        <v>2876381</v>
      </c>
      <c r="G138" s="56" t="b">
        <f t="shared" si="2"/>
        <v>1</v>
      </c>
      <c r="H138" s="47">
        <v>48</v>
      </c>
    </row>
    <row r="139" spans="1:8" ht="15">
      <c r="A139" s="59" t="s">
        <v>91</v>
      </c>
      <c r="B139" s="59" t="s">
        <v>36</v>
      </c>
      <c r="C139" s="60">
        <v>2866205</v>
      </c>
      <c r="D139" s="47">
        <v>2549040</v>
      </c>
      <c r="E139" s="47">
        <v>317165</v>
      </c>
      <c r="F139" s="47">
        <f t="shared" si="1"/>
        <v>2866205</v>
      </c>
      <c r="G139" s="56" t="b">
        <f t="shared" si="2"/>
        <v>1</v>
      </c>
      <c r="H139" s="47">
        <v>316</v>
      </c>
    </row>
    <row r="140" spans="1:8" ht="15">
      <c r="A140" s="59" t="s">
        <v>319</v>
      </c>
      <c r="B140" s="59" t="s">
        <v>268</v>
      </c>
      <c r="C140" s="60">
        <v>2862450</v>
      </c>
      <c r="D140" s="47">
        <v>2745740</v>
      </c>
      <c r="E140" s="47">
        <v>116710</v>
      </c>
      <c r="F140" s="47">
        <f t="shared" si="1"/>
        <v>2862450</v>
      </c>
      <c r="G140" s="56" t="b">
        <f t="shared" si="2"/>
        <v>1</v>
      </c>
      <c r="H140" s="47">
        <v>392</v>
      </c>
    </row>
    <row r="141" spans="1:8" ht="15">
      <c r="A141" s="59" t="s">
        <v>872</v>
      </c>
      <c r="B141" s="59" t="s">
        <v>869</v>
      </c>
      <c r="C141" s="60">
        <v>2860437</v>
      </c>
      <c r="D141" s="47">
        <v>2806737</v>
      </c>
      <c r="E141" s="47">
        <v>53700</v>
      </c>
      <c r="F141" s="47">
        <f>D141+E141</f>
        <v>2860437</v>
      </c>
      <c r="G141" s="56" t="b">
        <f>C141=F141</f>
        <v>1</v>
      </c>
      <c r="H141" s="47">
        <v>1</v>
      </c>
    </row>
    <row r="142" spans="1:8" ht="15">
      <c r="A142" s="59" t="s">
        <v>1473</v>
      </c>
      <c r="B142" s="59" t="s">
        <v>1431</v>
      </c>
      <c r="C142" s="60">
        <v>2843792</v>
      </c>
      <c r="D142" s="47">
        <v>1855967</v>
      </c>
      <c r="E142" s="47">
        <v>987825</v>
      </c>
      <c r="F142" s="47">
        <f t="shared" si="1"/>
        <v>2843792</v>
      </c>
      <c r="G142" s="56" t="b">
        <f t="shared" si="2"/>
        <v>1</v>
      </c>
      <c r="H142" s="47">
        <v>200</v>
      </c>
    </row>
    <row r="143" spans="1:8" ht="15">
      <c r="A143" s="59" t="s">
        <v>1721</v>
      </c>
      <c r="B143" s="59" t="s">
        <v>744</v>
      </c>
      <c r="C143" s="60">
        <v>2821713</v>
      </c>
      <c r="D143" s="47">
        <v>1184120</v>
      </c>
      <c r="E143" s="47">
        <v>1637593</v>
      </c>
      <c r="F143" s="47">
        <f t="shared" si="1"/>
        <v>2821713</v>
      </c>
      <c r="G143" s="56" t="b">
        <f t="shared" si="2"/>
        <v>1</v>
      </c>
      <c r="H143" s="47">
        <v>542</v>
      </c>
    </row>
    <row r="144" spans="1:8" ht="15">
      <c r="A144" s="59" t="s">
        <v>1114</v>
      </c>
      <c r="B144" s="59" t="s">
        <v>939</v>
      </c>
      <c r="C144" s="60">
        <v>2683364</v>
      </c>
      <c r="D144" s="47">
        <v>2683364</v>
      </c>
      <c r="E144" s="47">
        <v>0</v>
      </c>
      <c r="F144" s="47">
        <f t="shared" si="1"/>
        <v>2683364</v>
      </c>
      <c r="G144" s="56" t="b">
        <f t="shared" si="2"/>
        <v>1</v>
      </c>
      <c r="H144" s="47">
        <v>81</v>
      </c>
    </row>
    <row r="145" spans="1:8" ht="15">
      <c r="A145" s="59" t="s">
        <v>1372</v>
      </c>
      <c r="B145" s="59" t="s">
        <v>1270</v>
      </c>
      <c r="C145" s="60">
        <v>2668710</v>
      </c>
      <c r="D145" s="47">
        <v>1947891</v>
      </c>
      <c r="E145" s="47">
        <v>720819</v>
      </c>
      <c r="F145" s="47">
        <f t="shared" si="1"/>
        <v>2668710</v>
      </c>
      <c r="G145" s="56" t="b">
        <f t="shared" si="2"/>
        <v>1</v>
      </c>
      <c r="H145" s="47">
        <v>167</v>
      </c>
    </row>
    <row r="146" spans="1:8" ht="15">
      <c r="A146" s="59" t="s">
        <v>1571</v>
      </c>
      <c r="B146" s="59" t="s">
        <v>36</v>
      </c>
      <c r="C146" s="60">
        <v>2661337</v>
      </c>
      <c r="D146" s="47">
        <v>2481438</v>
      </c>
      <c r="E146" s="47">
        <v>179899</v>
      </c>
      <c r="F146" s="47">
        <f t="shared" si="1"/>
        <v>2661337</v>
      </c>
      <c r="G146" s="56" t="b">
        <f t="shared" si="2"/>
        <v>1</v>
      </c>
      <c r="H146" s="47">
        <v>310</v>
      </c>
    </row>
    <row r="147" spans="1:8" ht="15">
      <c r="A147" s="59" t="s">
        <v>749</v>
      </c>
      <c r="B147" s="59" t="s">
        <v>744</v>
      </c>
      <c r="C147" s="60">
        <v>2631748</v>
      </c>
      <c r="D147" s="47">
        <v>506248</v>
      </c>
      <c r="E147" s="47">
        <v>2125500</v>
      </c>
      <c r="F147" s="47">
        <f t="shared" si="1"/>
        <v>2631748</v>
      </c>
      <c r="G147" s="56" t="b">
        <f t="shared" si="2"/>
        <v>1</v>
      </c>
      <c r="H147" s="47">
        <v>525</v>
      </c>
    </row>
    <row r="148" spans="1:8" ht="15">
      <c r="A148" s="59" t="s">
        <v>1388</v>
      </c>
      <c r="B148" s="59" t="s">
        <v>1382</v>
      </c>
      <c r="C148" s="60">
        <v>2587556</v>
      </c>
      <c r="D148" s="47">
        <v>2166324</v>
      </c>
      <c r="E148" s="47">
        <v>421232</v>
      </c>
      <c r="F148" s="47">
        <f t="shared" si="1"/>
        <v>2587556</v>
      </c>
      <c r="G148" s="56" t="b">
        <f t="shared" si="2"/>
        <v>1</v>
      </c>
      <c r="H148" s="47">
        <v>172</v>
      </c>
    </row>
    <row r="149" spans="1:8" ht="15">
      <c r="A149" s="59" t="s">
        <v>963</v>
      </c>
      <c r="B149" s="59" t="s">
        <v>939</v>
      </c>
      <c r="C149" s="60">
        <v>2570834</v>
      </c>
      <c r="D149" s="47">
        <v>884666</v>
      </c>
      <c r="E149" s="47">
        <v>1686168</v>
      </c>
      <c r="F149" s="47">
        <f t="shared" si="1"/>
        <v>2570834</v>
      </c>
      <c r="G149" s="56" t="b">
        <f t="shared" si="2"/>
        <v>1</v>
      </c>
      <c r="H149" s="47">
        <v>31</v>
      </c>
    </row>
    <row r="150" spans="1:8" ht="15">
      <c r="A150" s="59" t="s">
        <v>1032</v>
      </c>
      <c r="B150" s="59" t="s">
        <v>939</v>
      </c>
      <c r="C150" s="60">
        <v>2531482</v>
      </c>
      <c r="D150" s="47">
        <v>2367832</v>
      </c>
      <c r="E150" s="47">
        <v>163650</v>
      </c>
      <c r="F150" s="47">
        <f t="shared" si="1"/>
        <v>2531482</v>
      </c>
      <c r="G150" s="56" t="b">
        <f t="shared" si="2"/>
        <v>1</v>
      </c>
      <c r="H150" s="47">
        <v>54</v>
      </c>
    </row>
    <row r="151" spans="1:8" ht="15">
      <c r="A151" s="59" t="s">
        <v>993</v>
      </c>
      <c r="B151" s="59" t="s">
        <v>939</v>
      </c>
      <c r="C151" s="60">
        <v>2481465</v>
      </c>
      <c r="D151" s="47">
        <v>857615</v>
      </c>
      <c r="E151" s="47">
        <v>1623850</v>
      </c>
      <c r="F151" s="47">
        <f t="shared" si="1"/>
        <v>2481465</v>
      </c>
      <c r="G151" s="56" t="b">
        <f t="shared" si="2"/>
        <v>1</v>
      </c>
      <c r="H151" s="47">
        <v>41</v>
      </c>
    </row>
    <row r="152" spans="1:8" ht="15">
      <c r="A152" s="59" t="s">
        <v>914</v>
      </c>
      <c r="B152" s="59" t="s">
        <v>869</v>
      </c>
      <c r="C152" s="60">
        <v>2481156</v>
      </c>
      <c r="D152" s="47">
        <v>2481156</v>
      </c>
      <c r="E152" s="47">
        <v>0</v>
      </c>
      <c r="F152" s="47">
        <f t="shared" si="1"/>
        <v>2481156</v>
      </c>
      <c r="G152" s="56" t="b">
        <f t="shared" si="2"/>
        <v>1</v>
      </c>
      <c r="H152" s="47">
        <v>15</v>
      </c>
    </row>
    <row r="153" spans="1:8" ht="15">
      <c r="A153" s="59" t="s">
        <v>1613</v>
      </c>
      <c r="B153" s="59" t="s">
        <v>1610</v>
      </c>
      <c r="C153" s="60">
        <v>2477799</v>
      </c>
      <c r="D153" s="47">
        <v>1808541</v>
      </c>
      <c r="E153" s="47">
        <v>669258</v>
      </c>
      <c r="F153" s="47">
        <f t="shared" si="1"/>
        <v>2477799</v>
      </c>
      <c r="G153" s="56" t="b">
        <f t="shared" si="2"/>
        <v>1</v>
      </c>
      <c r="H153" s="47">
        <v>247</v>
      </c>
    </row>
    <row r="154" spans="1:8" ht="15">
      <c r="A154" s="59" t="s">
        <v>6</v>
      </c>
      <c r="B154" s="59" t="s">
        <v>1725</v>
      </c>
      <c r="C154" s="60">
        <v>2477543</v>
      </c>
      <c r="D154" s="47">
        <v>1119767</v>
      </c>
      <c r="E154" s="47">
        <v>1357776</v>
      </c>
      <c r="F154" s="47">
        <f t="shared" si="1"/>
        <v>2477543</v>
      </c>
      <c r="G154" s="56" t="b">
        <f t="shared" si="2"/>
        <v>1</v>
      </c>
      <c r="H154" s="47">
        <v>286</v>
      </c>
    </row>
    <row r="155" spans="1:8" ht="15">
      <c r="A155" s="59" t="s">
        <v>1005</v>
      </c>
      <c r="B155" s="59" t="s">
        <v>939</v>
      </c>
      <c r="C155" s="60">
        <v>2476220</v>
      </c>
      <c r="D155" s="47">
        <v>1139392</v>
      </c>
      <c r="E155" s="47">
        <v>1336828</v>
      </c>
      <c r="F155" s="47">
        <f t="shared" si="1"/>
        <v>2476220</v>
      </c>
      <c r="G155" s="56" t="b">
        <f t="shared" si="2"/>
        <v>1</v>
      </c>
      <c r="H155" s="47">
        <v>45</v>
      </c>
    </row>
    <row r="156" spans="1:8" ht="15">
      <c r="A156" s="59" t="s">
        <v>1397</v>
      </c>
      <c r="B156" s="59" t="s">
        <v>1382</v>
      </c>
      <c r="C156" s="60">
        <v>2471329</v>
      </c>
      <c r="D156" s="47">
        <v>2232294</v>
      </c>
      <c r="E156" s="47">
        <v>239035</v>
      </c>
      <c r="F156" s="47">
        <f t="shared" si="1"/>
        <v>2471329</v>
      </c>
      <c r="G156" s="56" t="b">
        <f t="shared" si="2"/>
        <v>1</v>
      </c>
      <c r="H156" s="47">
        <v>175</v>
      </c>
    </row>
    <row r="157" spans="1:8" ht="15">
      <c r="A157" s="59" t="s">
        <v>421</v>
      </c>
      <c r="B157" s="59" t="s">
        <v>385</v>
      </c>
      <c r="C157" s="60">
        <v>2455663</v>
      </c>
      <c r="D157" s="47">
        <v>1990841</v>
      </c>
      <c r="E157" s="47">
        <v>464822</v>
      </c>
      <c r="F157" s="47">
        <f t="shared" si="1"/>
        <v>2455663</v>
      </c>
      <c r="G157" s="56" t="b">
        <f t="shared" si="2"/>
        <v>1</v>
      </c>
      <c r="H157" s="47">
        <v>426</v>
      </c>
    </row>
    <row r="158" spans="1:8" ht="15">
      <c r="A158" s="59" t="s">
        <v>1222</v>
      </c>
      <c r="B158" s="59" t="s">
        <v>1150</v>
      </c>
      <c r="C158" s="60">
        <v>2429810</v>
      </c>
      <c r="D158" s="47">
        <v>651241</v>
      </c>
      <c r="E158" s="47">
        <v>1778569</v>
      </c>
      <c r="F158" s="47">
        <f t="shared" si="1"/>
        <v>2429810</v>
      </c>
      <c r="G158" s="56" t="b">
        <f t="shared" si="2"/>
        <v>1</v>
      </c>
      <c r="H158" s="47">
        <v>117</v>
      </c>
    </row>
    <row r="159" spans="1:8" ht="15">
      <c r="A159" s="59" t="s">
        <v>30</v>
      </c>
      <c r="B159" s="59" t="s">
        <v>1725</v>
      </c>
      <c r="C159" s="60">
        <v>2424207</v>
      </c>
      <c r="D159" s="47">
        <v>1106420</v>
      </c>
      <c r="E159" s="47">
        <v>1317787</v>
      </c>
      <c r="F159" s="47">
        <f t="shared" si="1"/>
        <v>2424207</v>
      </c>
      <c r="G159" s="56" t="b">
        <f t="shared" si="2"/>
        <v>1</v>
      </c>
      <c r="H159" s="47">
        <v>295</v>
      </c>
    </row>
    <row r="160" spans="1:8" ht="15">
      <c r="A160" s="59" t="s">
        <v>791</v>
      </c>
      <c r="B160" s="59" t="s">
        <v>744</v>
      </c>
      <c r="C160" s="60">
        <v>2414089</v>
      </c>
      <c r="D160" s="47">
        <v>2413688</v>
      </c>
      <c r="E160" s="47">
        <v>401</v>
      </c>
      <c r="F160" s="47">
        <f t="shared" si="1"/>
        <v>2414089</v>
      </c>
      <c r="G160" s="56" t="b">
        <f t="shared" si="2"/>
        <v>1</v>
      </c>
      <c r="H160" s="47">
        <v>539</v>
      </c>
    </row>
    <row r="161" spans="1:8" ht="15">
      <c r="A161" s="59" t="s">
        <v>264</v>
      </c>
      <c r="B161" s="59" t="s">
        <v>110</v>
      </c>
      <c r="C161" s="60">
        <v>2405316</v>
      </c>
      <c r="D161" s="47">
        <v>1199429</v>
      </c>
      <c r="E161" s="47">
        <v>1205887</v>
      </c>
      <c r="F161" s="47">
        <f t="shared" si="1"/>
        <v>2405316</v>
      </c>
      <c r="G161" s="56" t="b">
        <f t="shared" si="2"/>
        <v>1</v>
      </c>
      <c r="H161" s="47">
        <v>374</v>
      </c>
    </row>
    <row r="162" spans="1:8" ht="15">
      <c r="A162" s="59" t="s">
        <v>483</v>
      </c>
      <c r="B162" s="59" t="s">
        <v>385</v>
      </c>
      <c r="C162" s="60">
        <v>2376282</v>
      </c>
      <c r="D162" s="47">
        <v>2221098</v>
      </c>
      <c r="E162" s="47">
        <v>155184</v>
      </c>
      <c r="F162" s="47">
        <f t="shared" si="1"/>
        <v>2376282</v>
      </c>
      <c r="G162" s="56" t="b">
        <f t="shared" si="2"/>
        <v>1</v>
      </c>
      <c r="H162" s="47">
        <v>447</v>
      </c>
    </row>
    <row r="163" spans="1:8" ht="15">
      <c r="A163" s="59" t="s">
        <v>1562</v>
      </c>
      <c r="B163" s="59" t="s">
        <v>1539</v>
      </c>
      <c r="C163" s="60">
        <v>2347767</v>
      </c>
      <c r="D163" s="47">
        <v>2090287</v>
      </c>
      <c r="E163" s="47">
        <v>257480</v>
      </c>
      <c r="F163" s="47">
        <f t="shared" si="1"/>
        <v>2347767</v>
      </c>
      <c r="G163" s="56" t="b">
        <f t="shared" si="2"/>
        <v>1</v>
      </c>
      <c r="H163" s="47">
        <v>230</v>
      </c>
    </row>
    <row r="164" spans="1:8" ht="15">
      <c r="A164" s="59" t="s">
        <v>261</v>
      </c>
      <c r="B164" s="59" t="s">
        <v>110</v>
      </c>
      <c r="C164" s="60">
        <v>2254603</v>
      </c>
      <c r="D164" s="47">
        <v>1843711</v>
      </c>
      <c r="E164" s="47">
        <v>410892</v>
      </c>
      <c r="F164" s="47">
        <f t="shared" si="1"/>
        <v>2254603</v>
      </c>
      <c r="G164" s="56" t="b">
        <f t="shared" si="2"/>
        <v>1</v>
      </c>
      <c r="H164" s="47">
        <v>373</v>
      </c>
    </row>
    <row r="165" spans="1:8" ht="15">
      <c r="A165" s="59" t="s">
        <v>1351</v>
      </c>
      <c r="B165" s="59" t="s">
        <v>1270</v>
      </c>
      <c r="C165" s="60">
        <v>2253072</v>
      </c>
      <c r="D165" s="47">
        <v>1001294</v>
      </c>
      <c r="E165" s="47">
        <v>1251778</v>
      </c>
      <c r="F165" s="47">
        <f t="shared" si="1"/>
        <v>2253072</v>
      </c>
      <c r="G165" s="56" t="b">
        <f t="shared" si="2"/>
        <v>1</v>
      </c>
      <c r="H165" s="47">
        <v>160</v>
      </c>
    </row>
    <row r="166" spans="1:8" ht="15">
      <c r="A166" s="59" t="s">
        <v>1128</v>
      </c>
      <c r="B166" s="59" t="s">
        <v>939</v>
      </c>
      <c r="C166" s="60">
        <v>2251562</v>
      </c>
      <c r="D166" s="47">
        <v>2136452</v>
      </c>
      <c r="E166" s="47">
        <v>115110</v>
      </c>
      <c r="F166" s="47">
        <f t="shared" si="1"/>
        <v>2251562</v>
      </c>
      <c r="G166" s="56" t="b">
        <f t="shared" si="2"/>
        <v>1</v>
      </c>
      <c r="H166" s="47">
        <v>86</v>
      </c>
    </row>
    <row r="167" spans="1:8" ht="15">
      <c r="A167" s="59" t="s">
        <v>1162</v>
      </c>
      <c r="B167" s="59" t="s">
        <v>1150</v>
      </c>
      <c r="C167" s="60">
        <v>2229543</v>
      </c>
      <c r="D167" s="47">
        <v>1746223</v>
      </c>
      <c r="E167" s="47">
        <v>483320</v>
      </c>
      <c r="F167" s="47">
        <f t="shared" si="1"/>
        <v>2229543</v>
      </c>
      <c r="G167" s="56" t="b">
        <f t="shared" si="2"/>
        <v>1</v>
      </c>
      <c r="H167" s="47">
        <v>97</v>
      </c>
    </row>
    <row r="168" spans="1:8" ht="15">
      <c r="A168" s="59" t="s">
        <v>1047</v>
      </c>
      <c r="B168" s="59" t="s">
        <v>939</v>
      </c>
      <c r="C168" s="60">
        <v>2202871</v>
      </c>
      <c r="D168" s="47">
        <v>1429796</v>
      </c>
      <c r="E168" s="47">
        <v>773075</v>
      </c>
      <c r="F168" s="47">
        <f t="shared" si="1"/>
        <v>2202871</v>
      </c>
      <c r="G168" s="56" t="b">
        <f t="shared" si="2"/>
        <v>1</v>
      </c>
      <c r="H168" s="47">
        <v>59</v>
      </c>
    </row>
    <row r="169" spans="1:8" ht="15">
      <c r="A169" s="59" t="s">
        <v>1538</v>
      </c>
      <c r="B169" s="59" t="s">
        <v>1474</v>
      </c>
      <c r="C169" s="60">
        <v>2185962</v>
      </c>
      <c r="D169" s="47">
        <v>1063506</v>
      </c>
      <c r="E169" s="47">
        <v>1122456</v>
      </c>
      <c r="F169" s="47">
        <f aca="true" t="shared" si="5" ref="F169:F232">D169+E169</f>
        <v>2185962</v>
      </c>
      <c r="G169" s="56" t="b">
        <f aca="true" t="shared" si="6" ref="G169:G232">C169=F169</f>
        <v>1</v>
      </c>
      <c r="H169" s="47">
        <v>222</v>
      </c>
    </row>
    <row r="170" spans="1:8" ht="15">
      <c r="A170" s="59" t="s">
        <v>987</v>
      </c>
      <c r="B170" s="59" t="s">
        <v>939</v>
      </c>
      <c r="C170" s="60">
        <v>2160662</v>
      </c>
      <c r="D170" s="47">
        <v>1897662</v>
      </c>
      <c r="E170" s="47">
        <v>263000</v>
      </c>
      <c r="F170" s="47">
        <f t="shared" si="5"/>
        <v>2160662</v>
      </c>
      <c r="G170" s="56" t="b">
        <f t="shared" si="6"/>
        <v>1</v>
      </c>
      <c r="H170" s="47">
        <v>39</v>
      </c>
    </row>
    <row r="171" spans="1:8" ht="15">
      <c r="A171" s="59" t="s">
        <v>770</v>
      </c>
      <c r="B171" s="59" t="s">
        <v>744</v>
      </c>
      <c r="C171" s="60">
        <v>2149028</v>
      </c>
      <c r="D171" s="47">
        <v>854855</v>
      </c>
      <c r="E171" s="47">
        <v>1294173</v>
      </c>
      <c r="F171" s="47">
        <f t="shared" si="5"/>
        <v>2149028</v>
      </c>
      <c r="G171" s="56" t="b">
        <f t="shared" si="6"/>
        <v>1</v>
      </c>
      <c r="H171" s="47">
        <v>532</v>
      </c>
    </row>
    <row r="172" spans="1:8" ht="15">
      <c r="A172" s="59" t="s">
        <v>292</v>
      </c>
      <c r="B172" s="59" t="s">
        <v>268</v>
      </c>
      <c r="C172" s="60">
        <v>2145826</v>
      </c>
      <c r="D172" s="47">
        <v>1629404</v>
      </c>
      <c r="E172" s="47">
        <v>516422</v>
      </c>
      <c r="F172" s="47">
        <f t="shared" si="5"/>
        <v>2145826</v>
      </c>
      <c r="G172" s="56" t="b">
        <f t="shared" si="6"/>
        <v>1</v>
      </c>
      <c r="H172" s="47">
        <v>383</v>
      </c>
    </row>
    <row r="173" spans="1:8" ht="15">
      <c r="A173" s="59" t="s">
        <v>1143</v>
      </c>
      <c r="B173" s="59" t="s">
        <v>939</v>
      </c>
      <c r="C173" s="60">
        <v>2138717</v>
      </c>
      <c r="D173" s="47">
        <v>1985917</v>
      </c>
      <c r="E173" s="47">
        <v>152800</v>
      </c>
      <c r="F173" s="47">
        <f t="shared" si="5"/>
        <v>2138717</v>
      </c>
      <c r="G173" s="56" t="b">
        <f t="shared" si="6"/>
        <v>1</v>
      </c>
      <c r="H173" s="47">
        <v>91</v>
      </c>
    </row>
    <row r="174" spans="1:8" ht="15">
      <c r="A174" s="59" t="s">
        <v>984</v>
      </c>
      <c r="B174" s="59" t="s">
        <v>939</v>
      </c>
      <c r="C174" s="60">
        <v>2133763</v>
      </c>
      <c r="D174" s="47">
        <v>1736089</v>
      </c>
      <c r="E174" s="47">
        <v>397674</v>
      </c>
      <c r="F174" s="47">
        <f t="shared" si="5"/>
        <v>2133763</v>
      </c>
      <c r="G174" s="56" t="b">
        <f t="shared" si="6"/>
        <v>1</v>
      </c>
      <c r="H174" s="47">
        <v>38</v>
      </c>
    </row>
    <row r="175" spans="1:8" ht="15">
      <c r="A175" s="59" t="s">
        <v>1075</v>
      </c>
      <c r="B175" s="59" t="s">
        <v>939</v>
      </c>
      <c r="C175" s="60">
        <v>2101861</v>
      </c>
      <c r="D175" s="47">
        <v>1600941</v>
      </c>
      <c r="E175" s="47">
        <v>500920</v>
      </c>
      <c r="F175" s="47">
        <f t="shared" si="5"/>
        <v>2101861</v>
      </c>
      <c r="G175" s="56" t="b">
        <f t="shared" si="6"/>
        <v>1</v>
      </c>
      <c r="H175" s="47">
        <v>68</v>
      </c>
    </row>
    <row r="176" spans="1:8" ht="15">
      <c r="A176" s="59" t="s">
        <v>1201</v>
      </c>
      <c r="B176" s="59" t="s">
        <v>1150</v>
      </c>
      <c r="C176" s="60">
        <v>2096277</v>
      </c>
      <c r="D176" s="47">
        <v>1879314</v>
      </c>
      <c r="E176" s="47">
        <v>216963</v>
      </c>
      <c r="F176" s="47">
        <f t="shared" si="5"/>
        <v>2096277</v>
      </c>
      <c r="G176" s="56" t="b">
        <f t="shared" si="6"/>
        <v>1</v>
      </c>
      <c r="H176" s="47">
        <v>110</v>
      </c>
    </row>
    <row r="177" spans="1:8" ht="15">
      <c r="A177" s="59" t="s">
        <v>694</v>
      </c>
      <c r="B177" s="59" t="s">
        <v>661</v>
      </c>
      <c r="C177" s="60">
        <v>2077826</v>
      </c>
      <c r="D177" s="47">
        <v>1756238</v>
      </c>
      <c r="E177" s="47">
        <v>321588</v>
      </c>
      <c r="F177" s="47">
        <f t="shared" si="5"/>
        <v>2077826</v>
      </c>
      <c r="G177" s="56" t="b">
        <f t="shared" si="6"/>
        <v>1</v>
      </c>
      <c r="H177" s="47">
        <v>510</v>
      </c>
    </row>
    <row r="178" spans="1:8" ht="15">
      <c r="A178" s="59" t="s">
        <v>1137</v>
      </c>
      <c r="B178" s="59" t="s">
        <v>1539</v>
      </c>
      <c r="C178" s="60">
        <v>2077802</v>
      </c>
      <c r="D178" s="47">
        <v>1127867</v>
      </c>
      <c r="E178" s="47">
        <v>949935</v>
      </c>
      <c r="F178" s="47">
        <f t="shared" si="5"/>
        <v>2077802</v>
      </c>
      <c r="G178" s="56" t="b">
        <f t="shared" si="6"/>
        <v>1</v>
      </c>
      <c r="H178" s="47">
        <v>240</v>
      </c>
    </row>
    <row r="179" spans="1:8" ht="15">
      <c r="A179" s="59" t="s">
        <v>42</v>
      </c>
      <c r="B179" s="59" t="s">
        <v>36</v>
      </c>
      <c r="C179" s="60">
        <v>2077658</v>
      </c>
      <c r="D179" s="47">
        <v>86622</v>
      </c>
      <c r="E179" s="47">
        <v>1991036</v>
      </c>
      <c r="F179" s="47">
        <f t="shared" si="5"/>
        <v>2077658</v>
      </c>
      <c r="G179" s="56" t="b">
        <f t="shared" si="6"/>
        <v>1</v>
      </c>
      <c r="H179" s="47">
        <v>299</v>
      </c>
    </row>
    <row r="180" spans="1:8" ht="15">
      <c r="A180" s="59" t="s">
        <v>529</v>
      </c>
      <c r="B180" s="59" t="s">
        <v>484</v>
      </c>
      <c r="C180" s="60">
        <v>2072561</v>
      </c>
      <c r="D180" s="47">
        <v>1990306</v>
      </c>
      <c r="E180" s="47">
        <v>82255</v>
      </c>
      <c r="F180" s="47">
        <f t="shared" si="5"/>
        <v>2072561</v>
      </c>
      <c r="G180" s="56" t="b">
        <f t="shared" si="6"/>
        <v>1</v>
      </c>
      <c r="H180" s="47">
        <v>462</v>
      </c>
    </row>
    <row r="181" spans="1:8" ht="15">
      <c r="A181" s="59" t="s">
        <v>638</v>
      </c>
      <c r="B181" s="59" t="s">
        <v>584</v>
      </c>
      <c r="C181" s="60">
        <v>2057655</v>
      </c>
      <c r="D181" s="47">
        <v>1534383</v>
      </c>
      <c r="E181" s="47">
        <v>523272</v>
      </c>
      <c r="F181" s="47">
        <f t="shared" si="5"/>
        <v>2057655</v>
      </c>
      <c r="G181" s="56" t="b">
        <f t="shared" si="6"/>
        <v>1</v>
      </c>
      <c r="H181" s="47">
        <v>491</v>
      </c>
    </row>
    <row r="182" spans="1:8" ht="15">
      <c r="A182" s="59" t="s">
        <v>975</v>
      </c>
      <c r="B182" s="59" t="s">
        <v>939</v>
      </c>
      <c r="C182" s="60">
        <v>2009402</v>
      </c>
      <c r="D182" s="47">
        <v>608767</v>
      </c>
      <c r="E182" s="47">
        <v>1400635</v>
      </c>
      <c r="F182" s="47">
        <f t="shared" si="5"/>
        <v>2009402</v>
      </c>
      <c r="G182" s="56" t="b">
        <f t="shared" si="6"/>
        <v>1</v>
      </c>
      <c r="H182" s="47">
        <v>35</v>
      </c>
    </row>
    <row r="183" spans="1:8" ht="15">
      <c r="A183" s="59" t="s">
        <v>364</v>
      </c>
      <c r="B183" s="59" t="s">
        <v>268</v>
      </c>
      <c r="C183" s="60">
        <v>2006087</v>
      </c>
      <c r="D183" s="47">
        <v>1686360</v>
      </c>
      <c r="E183" s="47">
        <v>319727</v>
      </c>
      <c r="F183" s="47">
        <f t="shared" si="5"/>
        <v>2006087</v>
      </c>
      <c r="G183" s="56" t="b">
        <f t="shared" si="6"/>
        <v>1</v>
      </c>
      <c r="H183" s="47">
        <v>407</v>
      </c>
    </row>
    <row r="184" spans="1:8" ht="15">
      <c r="A184" s="59" t="s">
        <v>400</v>
      </c>
      <c r="B184" s="59" t="s">
        <v>385</v>
      </c>
      <c r="C184" s="60">
        <v>2004170</v>
      </c>
      <c r="D184" s="47">
        <v>1932469</v>
      </c>
      <c r="E184" s="47">
        <v>71701</v>
      </c>
      <c r="F184" s="47">
        <f t="shared" si="5"/>
        <v>2004170</v>
      </c>
      <c r="G184" s="56" t="b">
        <f t="shared" si="6"/>
        <v>1</v>
      </c>
      <c r="H184" s="47">
        <v>419</v>
      </c>
    </row>
    <row r="185" spans="1:8" ht="15">
      <c r="A185" s="59" t="s">
        <v>878</v>
      </c>
      <c r="B185" s="59" t="s">
        <v>869</v>
      </c>
      <c r="C185" s="60">
        <v>1997597</v>
      </c>
      <c r="D185" s="47">
        <v>1995597</v>
      </c>
      <c r="E185" s="47">
        <v>2000</v>
      </c>
      <c r="F185" s="47">
        <f t="shared" si="5"/>
        <v>1997597</v>
      </c>
      <c r="G185" s="56" t="b">
        <f t="shared" si="6"/>
        <v>1</v>
      </c>
      <c r="H185" s="47">
        <v>3</v>
      </c>
    </row>
    <row r="186" spans="1:8" ht="15">
      <c r="A186" s="59" t="s">
        <v>343</v>
      </c>
      <c r="B186" s="59" t="s">
        <v>268</v>
      </c>
      <c r="C186" s="60">
        <v>1996152</v>
      </c>
      <c r="D186" s="47">
        <v>1986152</v>
      </c>
      <c r="E186" s="47">
        <v>10000</v>
      </c>
      <c r="F186" s="47">
        <f t="shared" si="5"/>
        <v>1996152</v>
      </c>
      <c r="G186" s="56" t="b">
        <f t="shared" si="6"/>
        <v>1</v>
      </c>
      <c r="H186" s="47">
        <v>400</v>
      </c>
    </row>
    <row r="187" spans="1:8" ht="15">
      <c r="A187" s="59" t="s">
        <v>218</v>
      </c>
      <c r="B187" s="59" t="s">
        <v>110</v>
      </c>
      <c r="C187" s="60">
        <v>1984160</v>
      </c>
      <c r="D187" s="47">
        <v>788825</v>
      </c>
      <c r="E187" s="47">
        <v>1195335</v>
      </c>
      <c r="F187" s="47">
        <f t="shared" si="5"/>
        <v>1984160</v>
      </c>
      <c r="G187" s="56" t="b">
        <f t="shared" si="6"/>
        <v>1</v>
      </c>
      <c r="H187" s="47">
        <v>358</v>
      </c>
    </row>
    <row r="188" spans="1:8" ht="15">
      <c r="A188" s="59" t="s">
        <v>1712</v>
      </c>
      <c r="B188" s="59" t="s">
        <v>1647</v>
      </c>
      <c r="C188" s="60">
        <v>1964333</v>
      </c>
      <c r="D188" s="47">
        <v>1616448</v>
      </c>
      <c r="E188" s="47">
        <v>347885</v>
      </c>
      <c r="F188" s="47">
        <f t="shared" si="5"/>
        <v>1964333</v>
      </c>
      <c r="G188" s="56" t="b">
        <f t="shared" si="6"/>
        <v>1</v>
      </c>
      <c r="H188" s="47">
        <v>280</v>
      </c>
    </row>
    <row r="189" spans="1:8" ht="15">
      <c r="A189" s="59" t="s">
        <v>490</v>
      </c>
      <c r="B189" s="59" t="s">
        <v>484</v>
      </c>
      <c r="C189" s="60">
        <v>1926220</v>
      </c>
      <c r="D189" s="47">
        <v>1462771</v>
      </c>
      <c r="E189" s="47">
        <v>463449</v>
      </c>
      <c r="F189" s="47">
        <f t="shared" si="5"/>
        <v>1926220</v>
      </c>
      <c r="G189" s="56" t="b">
        <f t="shared" si="6"/>
        <v>1</v>
      </c>
      <c r="H189" s="47">
        <v>449</v>
      </c>
    </row>
    <row r="190" spans="1:8" ht="15">
      <c r="A190" s="59" t="s">
        <v>908</v>
      </c>
      <c r="B190" s="59" t="s">
        <v>869</v>
      </c>
      <c r="C190" s="60">
        <v>1922032</v>
      </c>
      <c r="D190" s="47">
        <v>1785303</v>
      </c>
      <c r="E190" s="47">
        <v>136729</v>
      </c>
      <c r="F190" s="47">
        <f t="shared" si="5"/>
        <v>1922032</v>
      </c>
      <c r="G190" s="56" t="b">
        <f t="shared" si="6"/>
        <v>1</v>
      </c>
      <c r="H190" s="47">
        <v>13</v>
      </c>
    </row>
    <row r="191" spans="1:8" ht="15">
      <c r="A191" s="59" t="s">
        <v>1403</v>
      </c>
      <c r="B191" s="59" t="s">
        <v>1382</v>
      </c>
      <c r="C191" s="60">
        <v>1921372</v>
      </c>
      <c r="D191" s="47">
        <v>1898372</v>
      </c>
      <c r="E191" s="47">
        <v>23000</v>
      </c>
      <c r="F191" s="47">
        <f t="shared" si="5"/>
        <v>1921372</v>
      </c>
      <c r="G191" s="56" t="b">
        <f t="shared" si="6"/>
        <v>1</v>
      </c>
      <c r="H191" s="47">
        <v>177</v>
      </c>
    </row>
    <row r="192" spans="1:8" ht="15">
      <c r="A192" s="59" t="s">
        <v>1412</v>
      </c>
      <c r="B192" s="59" t="s">
        <v>1382</v>
      </c>
      <c r="C192" s="60">
        <v>1904381</v>
      </c>
      <c r="D192" s="47">
        <v>1893080</v>
      </c>
      <c r="E192" s="47">
        <v>11301</v>
      </c>
      <c r="F192" s="47">
        <f t="shared" si="5"/>
        <v>1904381</v>
      </c>
      <c r="G192" s="56" t="b">
        <f t="shared" si="6"/>
        <v>1</v>
      </c>
      <c r="H192" s="47">
        <v>180</v>
      </c>
    </row>
    <row r="193" spans="1:8" ht="15">
      <c r="A193" s="59" t="s">
        <v>439</v>
      </c>
      <c r="B193" s="59" t="s">
        <v>385</v>
      </c>
      <c r="C193" s="60">
        <v>1898921</v>
      </c>
      <c r="D193" s="47">
        <v>1867016</v>
      </c>
      <c r="E193" s="47">
        <v>31905</v>
      </c>
      <c r="F193" s="47">
        <f t="shared" si="5"/>
        <v>1898921</v>
      </c>
      <c r="G193" s="56" t="b">
        <f t="shared" si="6"/>
        <v>1</v>
      </c>
      <c r="H193" s="47">
        <v>432</v>
      </c>
    </row>
    <row r="194" spans="1:8" ht="15">
      <c r="A194" s="59" t="s">
        <v>1529</v>
      </c>
      <c r="B194" s="59" t="s">
        <v>1474</v>
      </c>
      <c r="C194" s="60">
        <v>1894867</v>
      </c>
      <c r="D194" s="47">
        <v>1372311</v>
      </c>
      <c r="E194" s="47">
        <v>522556</v>
      </c>
      <c r="F194" s="47">
        <f t="shared" si="5"/>
        <v>1894867</v>
      </c>
      <c r="G194" s="56" t="b">
        <f t="shared" si="6"/>
        <v>1</v>
      </c>
      <c r="H194" s="47">
        <v>219</v>
      </c>
    </row>
    <row r="195" spans="1:8" ht="15">
      <c r="A195" s="59" t="s">
        <v>1718</v>
      </c>
      <c r="B195" s="59" t="s">
        <v>1647</v>
      </c>
      <c r="C195" s="60">
        <v>1886003</v>
      </c>
      <c r="D195" s="47">
        <v>1738518</v>
      </c>
      <c r="E195" s="47">
        <v>147485</v>
      </c>
      <c r="F195" s="47">
        <f t="shared" si="5"/>
        <v>1886003</v>
      </c>
      <c r="G195" s="56" t="b">
        <f t="shared" si="6"/>
        <v>1</v>
      </c>
      <c r="H195" s="47">
        <v>282</v>
      </c>
    </row>
    <row r="196" spans="1:8" ht="15">
      <c r="A196" s="59" t="s">
        <v>1637</v>
      </c>
      <c r="B196" s="59" t="s">
        <v>1610</v>
      </c>
      <c r="C196" s="60">
        <v>1862285</v>
      </c>
      <c r="D196" s="47">
        <v>333008</v>
      </c>
      <c r="E196" s="47">
        <v>1529277</v>
      </c>
      <c r="F196" s="47">
        <f t="shared" si="5"/>
        <v>1862285</v>
      </c>
      <c r="G196" s="56" t="b">
        <f t="shared" si="6"/>
        <v>1</v>
      </c>
      <c r="H196" s="47">
        <v>255</v>
      </c>
    </row>
    <row r="197" spans="1:8" ht="15">
      <c r="A197" s="59" t="s">
        <v>1548</v>
      </c>
      <c r="B197" s="59" t="s">
        <v>1539</v>
      </c>
      <c r="C197" s="60">
        <v>1854458</v>
      </c>
      <c r="D197" s="47">
        <v>1830328</v>
      </c>
      <c r="E197" s="47">
        <v>24130</v>
      </c>
      <c r="F197" s="47">
        <f t="shared" si="5"/>
        <v>1854458</v>
      </c>
      <c r="G197" s="56" t="b">
        <f t="shared" si="6"/>
        <v>1</v>
      </c>
      <c r="H197" s="47">
        <v>225</v>
      </c>
    </row>
    <row r="198" spans="1:8" ht="15">
      <c r="A198" s="59" t="s">
        <v>782</v>
      </c>
      <c r="B198" s="59" t="s">
        <v>744</v>
      </c>
      <c r="C198" s="60">
        <v>1827908</v>
      </c>
      <c r="D198" s="47">
        <v>878198</v>
      </c>
      <c r="E198" s="47">
        <v>949710</v>
      </c>
      <c r="F198" s="47">
        <f t="shared" si="5"/>
        <v>1827908</v>
      </c>
      <c r="G198" s="56" t="b">
        <f t="shared" si="6"/>
        <v>1</v>
      </c>
      <c r="H198" s="47">
        <v>536</v>
      </c>
    </row>
    <row r="199" spans="1:8" ht="15">
      <c r="A199" s="59" t="s">
        <v>388</v>
      </c>
      <c r="B199" s="59" t="s">
        <v>385</v>
      </c>
      <c r="C199" s="60">
        <v>1813799</v>
      </c>
      <c r="D199" s="47">
        <v>1803799</v>
      </c>
      <c r="E199" s="47">
        <v>10000</v>
      </c>
      <c r="F199" s="47">
        <f t="shared" si="5"/>
        <v>1813799</v>
      </c>
      <c r="G199" s="56" t="b">
        <f t="shared" si="6"/>
        <v>1</v>
      </c>
      <c r="H199" s="47">
        <v>415</v>
      </c>
    </row>
    <row r="200" spans="1:8" ht="15">
      <c r="A200" s="59" t="s">
        <v>242</v>
      </c>
      <c r="B200" s="59" t="s">
        <v>110</v>
      </c>
      <c r="C200" s="60">
        <v>1812847</v>
      </c>
      <c r="D200" s="47">
        <v>1681615</v>
      </c>
      <c r="E200" s="47">
        <v>131232</v>
      </c>
      <c r="F200" s="47">
        <f t="shared" si="5"/>
        <v>1812847</v>
      </c>
      <c r="G200" s="56" t="b">
        <f t="shared" si="6"/>
        <v>1</v>
      </c>
      <c r="H200" s="47">
        <v>366</v>
      </c>
    </row>
    <row r="201" spans="1:8" ht="15">
      <c r="A201" s="59" t="s">
        <v>1081</v>
      </c>
      <c r="B201" s="59" t="s">
        <v>939</v>
      </c>
      <c r="C201" s="60">
        <v>1799053</v>
      </c>
      <c r="D201" s="47">
        <v>1472433</v>
      </c>
      <c r="E201" s="47">
        <v>326620</v>
      </c>
      <c r="F201" s="47">
        <f t="shared" si="5"/>
        <v>1799053</v>
      </c>
      <c r="G201" s="56" t="b">
        <f t="shared" si="6"/>
        <v>1</v>
      </c>
      <c r="H201" s="47">
        <v>70</v>
      </c>
    </row>
    <row r="202" spans="1:8" ht="15">
      <c r="A202" s="59" t="s">
        <v>926</v>
      </c>
      <c r="B202" s="59" t="s">
        <v>869</v>
      </c>
      <c r="C202" s="60">
        <v>1787201</v>
      </c>
      <c r="D202" s="47">
        <v>1701924</v>
      </c>
      <c r="E202" s="47">
        <v>85277</v>
      </c>
      <c r="F202" s="47">
        <f t="shared" si="5"/>
        <v>1787201</v>
      </c>
      <c r="G202" s="56" t="b">
        <f t="shared" si="6"/>
        <v>1</v>
      </c>
      <c r="H202" s="47">
        <v>19</v>
      </c>
    </row>
    <row r="203" spans="1:8" ht="15">
      <c r="A203" s="59" t="s">
        <v>1087</v>
      </c>
      <c r="B203" s="59" t="s">
        <v>939</v>
      </c>
      <c r="C203" s="60">
        <v>1763856</v>
      </c>
      <c r="D203" s="47">
        <v>588706</v>
      </c>
      <c r="E203" s="47">
        <v>1175150</v>
      </c>
      <c r="F203" s="47">
        <f t="shared" si="5"/>
        <v>1763856</v>
      </c>
      <c r="G203" s="56" t="b">
        <f t="shared" si="6"/>
        <v>1</v>
      </c>
      <c r="H203" s="47">
        <v>72</v>
      </c>
    </row>
    <row r="204" spans="1:8" ht="15">
      <c r="A204" s="59" t="s">
        <v>304</v>
      </c>
      <c r="B204" s="59" t="s">
        <v>268</v>
      </c>
      <c r="C204" s="60">
        <v>1763021</v>
      </c>
      <c r="D204" s="47">
        <v>910114</v>
      </c>
      <c r="E204" s="47">
        <v>852907</v>
      </c>
      <c r="F204" s="47">
        <f t="shared" si="5"/>
        <v>1763021</v>
      </c>
      <c r="G204" s="56" t="b">
        <f t="shared" si="6"/>
        <v>1</v>
      </c>
      <c r="H204" s="47">
        <v>387</v>
      </c>
    </row>
    <row r="205" spans="1:8" ht="15">
      <c r="A205" s="59" t="s">
        <v>394</v>
      </c>
      <c r="B205" s="59" t="s">
        <v>385</v>
      </c>
      <c r="C205" s="60">
        <v>1754776</v>
      </c>
      <c r="D205" s="47">
        <v>752003</v>
      </c>
      <c r="E205" s="47">
        <v>1002773</v>
      </c>
      <c r="F205" s="47">
        <f t="shared" si="5"/>
        <v>1754776</v>
      </c>
      <c r="G205" s="56" t="b">
        <f t="shared" si="6"/>
        <v>1</v>
      </c>
      <c r="H205" s="47">
        <v>417</v>
      </c>
    </row>
    <row r="206" spans="1:8" ht="15">
      <c r="A206" s="59" t="s">
        <v>945</v>
      </c>
      <c r="B206" s="59" t="s">
        <v>939</v>
      </c>
      <c r="C206" s="60">
        <v>1718675</v>
      </c>
      <c r="D206" s="47">
        <v>1652175</v>
      </c>
      <c r="E206" s="47">
        <v>66500</v>
      </c>
      <c r="F206" s="47">
        <f t="shared" si="5"/>
        <v>1718675</v>
      </c>
      <c r="G206" s="56" t="b">
        <f t="shared" si="6"/>
        <v>1</v>
      </c>
      <c r="H206" s="47">
        <v>25</v>
      </c>
    </row>
    <row r="207" spans="1:8" ht="15">
      <c r="A207" s="59" t="s">
        <v>626</v>
      </c>
      <c r="B207" s="59" t="s">
        <v>584</v>
      </c>
      <c r="C207" s="60">
        <v>1681363</v>
      </c>
      <c r="D207" s="47">
        <v>1618763</v>
      </c>
      <c r="E207" s="47">
        <v>62600</v>
      </c>
      <c r="F207" s="47">
        <f t="shared" si="5"/>
        <v>1681363</v>
      </c>
      <c r="G207" s="56" t="b">
        <f t="shared" si="6"/>
        <v>1</v>
      </c>
      <c r="H207" s="47">
        <v>487</v>
      </c>
    </row>
    <row r="208" spans="1:8" ht="15">
      <c r="A208" s="59" t="s">
        <v>1171</v>
      </c>
      <c r="B208" s="59" t="s">
        <v>1150</v>
      </c>
      <c r="C208" s="60">
        <v>1677424</v>
      </c>
      <c r="D208" s="47">
        <v>1668224</v>
      </c>
      <c r="E208" s="47">
        <v>9200</v>
      </c>
      <c r="F208" s="47">
        <f t="shared" si="5"/>
        <v>1677424</v>
      </c>
      <c r="G208" s="56" t="b">
        <f t="shared" si="6"/>
        <v>1</v>
      </c>
      <c r="H208" s="47">
        <v>100</v>
      </c>
    </row>
    <row r="209" spans="1:8" ht="15">
      <c r="A209" s="59" t="s">
        <v>1565</v>
      </c>
      <c r="B209" s="59" t="s">
        <v>1539</v>
      </c>
      <c r="C209" s="60">
        <v>1675479</v>
      </c>
      <c r="D209" s="47">
        <v>177531</v>
      </c>
      <c r="E209" s="47">
        <v>1497948</v>
      </c>
      <c r="F209" s="47">
        <f t="shared" si="5"/>
        <v>1675479</v>
      </c>
      <c r="G209" s="56" t="b">
        <f t="shared" si="6"/>
        <v>1</v>
      </c>
      <c r="H209" s="47">
        <v>231</v>
      </c>
    </row>
    <row r="210" spans="1:8" ht="15">
      <c r="A210" s="59" t="s">
        <v>1099</v>
      </c>
      <c r="B210" s="59" t="s">
        <v>939</v>
      </c>
      <c r="C210" s="60">
        <v>1660958</v>
      </c>
      <c r="D210" s="47">
        <v>1639848</v>
      </c>
      <c r="E210" s="47">
        <v>21110</v>
      </c>
      <c r="F210" s="47">
        <f t="shared" si="5"/>
        <v>1660958</v>
      </c>
      <c r="G210" s="56" t="b">
        <f t="shared" si="6"/>
        <v>1</v>
      </c>
      <c r="H210" s="47">
        <v>76</v>
      </c>
    </row>
    <row r="211" spans="1:8" ht="15">
      <c r="A211" s="59" t="s">
        <v>212</v>
      </c>
      <c r="B211" s="59" t="s">
        <v>110</v>
      </c>
      <c r="C211" s="60">
        <v>1660874</v>
      </c>
      <c r="D211" s="47">
        <v>1159591</v>
      </c>
      <c r="E211" s="47">
        <v>501283</v>
      </c>
      <c r="F211" s="47">
        <f t="shared" si="5"/>
        <v>1660874</v>
      </c>
      <c r="G211" s="56" t="b">
        <f t="shared" si="6"/>
        <v>1</v>
      </c>
      <c r="H211" s="47">
        <v>356</v>
      </c>
    </row>
    <row r="212" spans="1:8" ht="15">
      <c r="A212" s="59" t="s">
        <v>1643</v>
      </c>
      <c r="B212" s="59" t="s">
        <v>1610</v>
      </c>
      <c r="C212" s="60">
        <v>1647840</v>
      </c>
      <c r="D212" s="47">
        <v>493840</v>
      </c>
      <c r="E212" s="47">
        <v>1154000</v>
      </c>
      <c r="F212" s="47">
        <f t="shared" si="5"/>
        <v>1647840</v>
      </c>
      <c r="G212" s="56" t="b">
        <f t="shared" si="6"/>
        <v>1</v>
      </c>
      <c r="H212" s="47">
        <v>257</v>
      </c>
    </row>
    <row r="213" spans="1:8" ht="15">
      <c r="A213" s="59" t="s">
        <v>1489</v>
      </c>
      <c r="B213" s="59" t="s">
        <v>1474</v>
      </c>
      <c r="C213" s="60">
        <v>1624946</v>
      </c>
      <c r="D213" s="47">
        <v>1437821</v>
      </c>
      <c r="E213" s="47">
        <v>187125</v>
      </c>
      <c r="F213" s="47">
        <f t="shared" si="5"/>
        <v>1624946</v>
      </c>
      <c r="G213" s="56" t="b">
        <f t="shared" si="6"/>
        <v>1</v>
      </c>
      <c r="H213" s="47">
        <v>205</v>
      </c>
    </row>
    <row r="214" spans="1:8" ht="15">
      <c r="A214" s="59" t="s">
        <v>143</v>
      </c>
      <c r="B214" s="59" t="s">
        <v>110</v>
      </c>
      <c r="C214" s="60">
        <v>1603849</v>
      </c>
      <c r="D214" s="47">
        <v>745353</v>
      </c>
      <c r="E214" s="47">
        <v>858496</v>
      </c>
      <c r="F214" s="47">
        <f t="shared" si="5"/>
        <v>1603849</v>
      </c>
      <c r="G214" s="56" t="b">
        <f t="shared" si="6"/>
        <v>1</v>
      </c>
      <c r="H214" s="47">
        <v>333</v>
      </c>
    </row>
    <row r="215" spans="1:8" ht="15">
      <c r="A215" s="59" t="s">
        <v>295</v>
      </c>
      <c r="B215" s="59" t="s">
        <v>268</v>
      </c>
      <c r="C215" s="60">
        <v>1593329</v>
      </c>
      <c r="D215" s="47">
        <v>216328</v>
      </c>
      <c r="E215" s="47">
        <v>1377001</v>
      </c>
      <c r="F215" s="47">
        <f t="shared" si="5"/>
        <v>1593329</v>
      </c>
      <c r="G215" s="56" t="b">
        <f t="shared" si="6"/>
        <v>1</v>
      </c>
      <c r="H215" s="47">
        <v>384</v>
      </c>
    </row>
    <row r="216" spans="1:8" ht="15">
      <c r="A216" s="59" t="s">
        <v>346</v>
      </c>
      <c r="B216" s="59" t="s">
        <v>268</v>
      </c>
      <c r="C216" s="60">
        <v>1592181</v>
      </c>
      <c r="D216" s="47">
        <v>926406</v>
      </c>
      <c r="E216" s="47">
        <v>665775</v>
      </c>
      <c r="F216" s="47">
        <f t="shared" si="5"/>
        <v>1592181</v>
      </c>
      <c r="G216" s="56" t="b">
        <f t="shared" si="6"/>
        <v>1</v>
      </c>
      <c r="H216" s="47">
        <v>401</v>
      </c>
    </row>
    <row r="217" spans="1:8" ht="15">
      <c r="A217" s="59" t="s">
        <v>1035</v>
      </c>
      <c r="B217" s="59" t="s">
        <v>939</v>
      </c>
      <c r="C217" s="60">
        <v>1590122</v>
      </c>
      <c r="D217" s="47">
        <v>1430572</v>
      </c>
      <c r="E217" s="47">
        <v>159550</v>
      </c>
      <c r="F217" s="47">
        <f t="shared" si="5"/>
        <v>1590122</v>
      </c>
      <c r="G217" s="56" t="b">
        <f t="shared" si="6"/>
        <v>1</v>
      </c>
      <c r="H217" s="47">
        <v>55</v>
      </c>
    </row>
    <row r="218" spans="1:8" ht="15">
      <c r="A218" s="59" t="s">
        <v>137</v>
      </c>
      <c r="B218" s="59" t="s">
        <v>110</v>
      </c>
      <c r="C218" s="60">
        <v>1589283</v>
      </c>
      <c r="D218" s="47">
        <v>769194</v>
      </c>
      <c r="E218" s="47">
        <v>820089</v>
      </c>
      <c r="F218" s="47">
        <f t="shared" si="5"/>
        <v>1589283</v>
      </c>
      <c r="G218" s="56" t="b">
        <f t="shared" si="6"/>
        <v>1</v>
      </c>
      <c r="H218" s="47">
        <v>331</v>
      </c>
    </row>
    <row r="219" spans="1:8" ht="15">
      <c r="A219" s="59" t="s">
        <v>567</v>
      </c>
      <c r="B219" s="59" t="s">
        <v>110</v>
      </c>
      <c r="C219" s="60">
        <v>1571982</v>
      </c>
      <c r="D219" s="47">
        <v>1470014</v>
      </c>
      <c r="E219" s="47">
        <v>101968</v>
      </c>
      <c r="F219" s="47">
        <f t="shared" si="5"/>
        <v>1571982</v>
      </c>
      <c r="G219" s="56" t="b">
        <f t="shared" si="6"/>
        <v>1</v>
      </c>
      <c r="H219" s="47">
        <v>371</v>
      </c>
    </row>
    <row r="220" spans="1:8" ht="15">
      <c r="A220" s="59" t="s">
        <v>1665</v>
      </c>
      <c r="B220" s="59" t="s">
        <v>1647</v>
      </c>
      <c r="C220" s="60">
        <v>1559442</v>
      </c>
      <c r="D220" s="47">
        <v>1300407</v>
      </c>
      <c r="E220" s="47">
        <v>259035</v>
      </c>
      <c r="F220" s="47">
        <f t="shared" si="5"/>
        <v>1559442</v>
      </c>
      <c r="G220" s="56" t="b">
        <f t="shared" si="6"/>
        <v>1</v>
      </c>
      <c r="H220" s="47">
        <v>264</v>
      </c>
    </row>
    <row r="221" spans="1:8" ht="15">
      <c r="A221" s="59" t="s">
        <v>1237</v>
      </c>
      <c r="B221" s="59" t="s">
        <v>1150</v>
      </c>
      <c r="C221" s="60">
        <v>1557172</v>
      </c>
      <c r="D221" s="47">
        <v>1445211</v>
      </c>
      <c r="E221" s="47">
        <v>111961</v>
      </c>
      <c r="F221" s="47">
        <f t="shared" si="5"/>
        <v>1557172</v>
      </c>
      <c r="G221" s="56" t="b">
        <f t="shared" si="6"/>
        <v>1</v>
      </c>
      <c r="H221" s="47">
        <v>122</v>
      </c>
    </row>
    <row r="222" spans="1:8" ht="15">
      <c r="A222" s="59" t="s">
        <v>82</v>
      </c>
      <c r="B222" s="59" t="s">
        <v>36</v>
      </c>
      <c r="C222" s="60">
        <v>1530767</v>
      </c>
      <c r="D222" s="47">
        <v>869761</v>
      </c>
      <c r="E222" s="47">
        <v>661006</v>
      </c>
      <c r="F222" s="47">
        <f t="shared" si="5"/>
        <v>1530767</v>
      </c>
      <c r="G222" s="56" t="b">
        <f t="shared" si="6"/>
        <v>1</v>
      </c>
      <c r="H222" s="47">
        <v>313</v>
      </c>
    </row>
    <row r="223" spans="1:8" ht="15">
      <c r="A223" s="59" t="s">
        <v>1470</v>
      </c>
      <c r="B223" s="59" t="s">
        <v>1431</v>
      </c>
      <c r="C223" s="60">
        <v>1529695</v>
      </c>
      <c r="D223" s="47">
        <v>1409250</v>
      </c>
      <c r="E223" s="47">
        <v>120445</v>
      </c>
      <c r="F223" s="47">
        <f t="shared" si="5"/>
        <v>1529695</v>
      </c>
      <c r="G223" s="56" t="b">
        <f t="shared" si="6"/>
        <v>1</v>
      </c>
      <c r="H223" s="47">
        <v>199</v>
      </c>
    </row>
    <row r="224" spans="1:8" ht="15">
      <c r="A224" s="59" t="s">
        <v>206</v>
      </c>
      <c r="B224" s="59" t="s">
        <v>110</v>
      </c>
      <c r="C224" s="60">
        <v>1529152</v>
      </c>
      <c r="D224" s="47">
        <v>1182306</v>
      </c>
      <c r="E224" s="47">
        <v>346846</v>
      </c>
      <c r="F224" s="47">
        <f t="shared" si="5"/>
        <v>1529152</v>
      </c>
      <c r="G224" s="56" t="b">
        <f t="shared" si="6"/>
        <v>1</v>
      </c>
      <c r="H224" s="47">
        <v>354</v>
      </c>
    </row>
    <row r="225" spans="1:8" ht="15">
      <c r="A225" s="59" t="s">
        <v>191</v>
      </c>
      <c r="B225" s="59" t="s">
        <v>110</v>
      </c>
      <c r="C225" s="60">
        <v>1499980</v>
      </c>
      <c r="D225" s="47">
        <v>1226422</v>
      </c>
      <c r="E225" s="47">
        <v>273558</v>
      </c>
      <c r="F225" s="47">
        <f t="shared" si="5"/>
        <v>1499980</v>
      </c>
      <c r="G225" s="56" t="b">
        <f t="shared" si="6"/>
        <v>1</v>
      </c>
      <c r="H225" s="47">
        <v>349</v>
      </c>
    </row>
    <row r="226" spans="1:8" ht="15">
      <c r="A226" s="59" t="s">
        <v>569</v>
      </c>
      <c r="B226" s="59" t="s">
        <v>584</v>
      </c>
      <c r="C226" s="60">
        <v>1494511</v>
      </c>
      <c r="D226" s="47">
        <v>1277510</v>
      </c>
      <c r="E226" s="47">
        <v>217001</v>
      </c>
      <c r="F226" s="47">
        <f t="shared" si="5"/>
        <v>1494511</v>
      </c>
      <c r="G226" s="56" t="b">
        <f t="shared" si="6"/>
        <v>1</v>
      </c>
      <c r="H226" s="47">
        <v>497</v>
      </c>
    </row>
    <row r="227" spans="1:8" ht="15">
      <c r="A227" s="59" t="s">
        <v>801</v>
      </c>
      <c r="B227" s="59" t="s">
        <v>744</v>
      </c>
      <c r="C227" s="60">
        <v>1482960</v>
      </c>
      <c r="D227" s="47">
        <v>1478659</v>
      </c>
      <c r="E227" s="47">
        <v>4301</v>
      </c>
      <c r="F227" s="47">
        <f t="shared" si="5"/>
        <v>1482960</v>
      </c>
      <c r="G227" s="56" t="b">
        <f t="shared" si="6"/>
        <v>1</v>
      </c>
      <c r="H227" s="47">
        <v>543</v>
      </c>
    </row>
    <row r="228" spans="1:8" ht="15">
      <c r="A228" s="59" t="s">
        <v>66</v>
      </c>
      <c r="B228" s="59" t="s">
        <v>36</v>
      </c>
      <c r="C228" s="60">
        <v>1481385</v>
      </c>
      <c r="D228" s="47">
        <v>1440987</v>
      </c>
      <c r="E228" s="47">
        <v>40398</v>
      </c>
      <c r="F228" s="47">
        <f t="shared" si="5"/>
        <v>1481385</v>
      </c>
      <c r="G228" s="56" t="b">
        <f t="shared" si="6"/>
        <v>1</v>
      </c>
      <c r="H228" s="47">
        <v>307</v>
      </c>
    </row>
    <row r="229" spans="1:8" ht="15">
      <c r="A229" s="59" t="s">
        <v>1480</v>
      </c>
      <c r="B229" s="59" t="s">
        <v>1474</v>
      </c>
      <c r="C229" s="60">
        <v>1456759</v>
      </c>
      <c r="D229" s="47">
        <v>822077</v>
      </c>
      <c r="E229" s="47">
        <v>634682</v>
      </c>
      <c r="F229" s="47">
        <f t="shared" si="5"/>
        <v>1456759</v>
      </c>
      <c r="G229" s="56" t="b">
        <f t="shared" si="6"/>
        <v>1</v>
      </c>
      <c r="H229" s="47">
        <v>202</v>
      </c>
    </row>
    <row r="230" spans="1:8" ht="15">
      <c r="A230" s="59" t="s">
        <v>1108</v>
      </c>
      <c r="B230" s="59" t="s">
        <v>939</v>
      </c>
      <c r="C230" s="60">
        <v>1453811</v>
      </c>
      <c r="D230" s="47">
        <v>1104655</v>
      </c>
      <c r="E230" s="47">
        <v>349156</v>
      </c>
      <c r="F230" s="47">
        <f t="shared" si="5"/>
        <v>1453811</v>
      </c>
      <c r="G230" s="56" t="b">
        <f t="shared" si="6"/>
        <v>1</v>
      </c>
      <c r="H230" s="47">
        <v>79</v>
      </c>
    </row>
    <row r="231" spans="1:8" ht="15">
      <c r="A231" s="59" t="s">
        <v>667</v>
      </c>
      <c r="B231" s="59" t="s">
        <v>661</v>
      </c>
      <c r="C231" s="60">
        <v>1427953</v>
      </c>
      <c r="D231" s="47">
        <v>1402552</v>
      </c>
      <c r="E231" s="47">
        <v>25401</v>
      </c>
      <c r="F231" s="47">
        <f t="shared" si="5"/>
        <v>1427953</v>
      </c>
      <c r="G231" s="56" t="b">
        <f t="shared" si="6"/>
        <v>1</v>
      </c>
      <c r="H231" s="47">
        <v>501</v>
      </c>
    </row>
    <row r="232" spans="1:8" ht="15">
      <c r="A232" s="59" t="s">
        <v>1002</v>
      </c>
      <c r="B232" s="59" t="s">
        <v>939</v>
      </c>
      <c r="C232" s="60">
        <v>1419329</v>
      </c>
      <c r="D232" s="47">
        <v>555610</v>
      </c>
      <c r="E232" s="47">
        <v>863719</v>
      </c>
      <c r="F232" s="47">
        <f t="shared" si="5"/>
        <v>1419329</v>
      </c>
      <c r="G232" s="56" t="b">
        <f t="shared" si="6"/>
        <v>1</v>
      </c>
      <c r="H232" s="47">
        <v>44</v>
      </c>
    </row>
    <row r="233" spans="1:8" ht="15">
      <c r="A233" s="59" t="s">
        <v>1461</v>
      </c>
      <c r="B233" s="59" t="s">
        <v>1431</v>
      </c>
      <c r="C233" s="60">
        <v>1411728</v>
      </c>
      <c r="D233" s="47">
        <v>1287673</v>
      </c>
      <c r="E233" s="47">
        <v>124055</v>
      </c>
      <c r="F233" s="47">
        <f aca="true" t="shared" si="7" ref="F233:F296">D233+E233</f>
        <v>1411728</v>
      </c>
      <c r="G233" s="56" t="b">
        <f aca="true" t="shared" si="8" ref="G233:G296">C233=F233</f>
        <v>1</v>
      </c>
      <c r="H233" s="47">
        <v>196</v>
      </c>
    </row>
    <row r="234" spans="1:8" ht="15">
      <c r="A234" s="59" t="s">
        <v>430</v>
      </c>
      <c r="B234" s="59" t="s">
        <v>385</v>
      </c>
      <c r="C234" s="60">
        <v>1406734</v>
      </c>
      <c r="D234" s="47">
        <v>1381232</v>
      </c>
      <c r="E234" s="47">
        <v>25502</v>
      </c>
      <c r="F234" s="47">
        <f t="shared" si="7"/>
        <v>1406734</v>
      </c>
      <c r="G234" s="56" t="b">
        <f t="shared" si="8"/>
        <v>1</v>
      </c>
      <c r="H234" s="47">
        <v>429</v>
      </c>
    </row>
    <row r="235" spans="1:8" ht="15">
      <c r="A235" s="59" t="s">
        <v>1506</v>
      </c>
      <c r="B235" s="59" t="s">
        <v>1474</v>
      </c>
      <c r="C235" s="60">
        <v>1393118</v>
      </c>
      <c r="D235" s="47">
        <v>1306618</v>
      </c>
      <c r="E235" s="47">
        <v>86500</v>
      </c>
      <c r="F235" s="47">
        <f t="shared" si="7"/>
        <v>1393118</v>
      </c>
      <c r="G235" s="56" t="b">
        <f t="shared" si="8"/>
        <v>1</v>
      </c>
      <c r="H235" s="47">
        <v>211</v>
      </c>
    </row>
    <row r="236" spans="1:8" ht="15">
      <c r="A236" s="59" t="s">
        <v>1526</v>
      </c>
      <c r="B236" s="59" t="s">
        <v>1474</v>
      </c>
      <c r="C236" s="60">
        <v>1386488</v>
      </c>
      <c r="D236" s="47">
        <v>723688</v>
      </c>
      <c r="E236" s="47">
        <v>662800</v>
      </c>
      <c r="F236" s="47">
        <f t="shared" si="7"/>
        <v>1386488</v>
      </c>
      <c r="G236" s="56" t="b">
        <f t="shared" si="8"/>
        <v>1</v>
      </c>
      <c r="H236" s="47">
        <v>218</v>
      </c>
    </row>
    <row r="237" spans="1:8" ht="15">
      <c r="A237" s="59" t="s">
        <v>776</v>
      </c>
      <c r="B237" s="59" t="s">
        <v>744</v>
      </c>
      <c r="C237" s="60">
        <v>1326490</v>
      </c>
      <c r="D237" s="47">
        <v>1254025</v>
      </c>
      <c r="E237" s="47">
        <v>72465</v>
      </c>
      <c r="F237" s="47">
        <f t="shared" si="7"/>
        <v>1326490</v>
      </c>
      <c r="G237" s="56" t="b">
        <f t="shared" si="8"/>
        <v>1</v>
      </c>
      <c r="H237" s="47">
        <v>534</v>
      </c>
    </row>
    <row r="238" spans="1:8" ht="15">
      <c r="A238" s="59" t="s">
        <v>1500</v>
      </c>
      <c r="B238" s="59" t="s">
        <v>1474</v>
      </c>
      <c r="C238" s="60">
        <v>1309635</v>
      </c>
      <c r="D238" s="47">
        <v>633844</v>
      </c>
      <c r="E238" s="47">
        <v>675791</v>
      </c>
      <c r="F238" s="47">
        <f t="shared" si="7"/>
        <v>1309635</v>
      </c>
      <c r="G238" s="56" t="b">
        <f t="shared" si="8"/>
        <v>1</v>
      </c>
      <c r="H238" s="47">
        <v>209</v>
      </c>
    </row>
    <row r="239" spans="1:8" ht="15">
      <c r="A239" s="59" t="s">
        <v>161</v>
      </c>
      <c r="B239" s="59" t="s">
        <v>110</v>
      </c>
      <c r="C239" s="60">
        <v>1309413</v>
      </c>
      <c r="D239" s="47">
        <v>247964</v>
      </c>
      <c r="E239" s="47">
        <v>1061449</v>
      </c>
      <c r="F239" s="47">
        <f t="shared" si="7"/>
        <v>1309413</v>
      </c>
      <c r="G239" s="56" t="b">
        <f t="shared" si="8"/>
        <v>1</v>
      </c>
      <c r="H239" s="47">
        <v>339</v>
      </c>
    </row>
    <row r="240" spans="1:8" ht="15">
      <c r="A240" s="59" t="s">
        <v>742</v>
      </c>
      <c r="B240" s="59" t="s">
        <v>661</v>
      </c>
      <c r="C240" s="60">
        <v>1307600</v>
      </c>
      <c r="D240" s="47">
        <v>1031405</v>
      </c>
      <c r="E240" s="47">
        <v>276195</v>
      </c>
      <c r="F240" s="47">
        <f t="shared" si="7"/>
        <v>1307600</v>
      </c>
      <c r="G240" s="56" t="b">
        <f t="shared" si="8"/>
        <v>1</v>
      </c>
      <c r="H240" s="47">
        <v>523</v>
      </c>
    </row>
    <row r="241" spans="1:8" ht="15">
      <c r="A241" s="59" t="s">
        <v>1131</v>
      </c>
      <c r="B241" s="59" t="s">
        <v>939</v>
      </c>
      <c r="C241" s="60">
        <v>1304794</v>
      </c>
      <c r="D241" s="47">
        <v>1267943</v>
      </c>
      <c r="E241" s="47">
        <v>36851</v>
      </c>
      <c r="F241" s="47">
        <f t="shared" si="7"/>
        <v>1304794</v>
      </c>
      <c r="G241" s="56" t="b">
        <f t="shared" si="8"/>
        <v>1</v>
      </c>
      <c r="H241" s="47">
        <v>87</v>
      </c>
    </row>
    <row r="242" spans="1:8" ht="15">
      <c r="A242" s="59" t="s">
        <v>1535</v>
      </c>
      <c r="B242" s="59" t="s">
        <v>1474</v>
      </c>
      <c r="C242" s="60">
        <v>1280969</v>
      </c>
      <c r="D242" s="47">
        <v>1061709</v>
      </c>
      <c r="E242" s="47">
        <v>219260</v>
      </c>
      <c r="F242" s="47">
        <f t="shared" si="7"/>
        <v>1280969</v>
      </c>
      <c r="G242" s="56" t="b">
        <f t="shared" si="8"/>
        <v>1</v>
      </c>
      <c r="H242" s="47">
        <v>221</v>
      </c>
    </row>
    <row r="243" spans="1:8" ht="15">
      <c r="A243" s="59" t="s">
        <v>313</v>
      </c>
      <c r="B243" s="59" t="s">
        <v>268</v>
      </c>
      <c r="C243" s="60">
        <v>1268103</v>
      </c>
      <c r="D243" s="47">
        <v>1133506</v>
      </c>
      <c r="E243" s="47">
        <v>134597</v>
      </c>
      <c r="F243" s="47">
        <f t="shared" si="7"/>
        <v>1268103</v>
      </c>
      <c r="G243" s="56" t="b">
        <f t="shared" si="8"/>
        <v>1</v>
      </c>
      <c r="H243" s="47">
        <v>390</v>
      </c>
    </row>
    <row r="244" spans="1:8" ht="15">
      <c r="A244" s="59" t="s">
        <v>459</v>
      </c>
      <c r="B244" s="59" t="s">
        <v>385</v>
      </c>
      <c r="C244" s="60">
        <v>1267957</v>
      </c>
      <c r="D244" s="47">
        <v>1057507</v>
      </c>
      <c r="E244" s="47">
        <v>210450</v>
      </c>
      <c r="F244" s="47">
        <f t="shared" si="7"/>
        <v>1267957</v>
      </c>
      <c r="G244" s="56" t="b">
        <f t="shared" si="8"/>
        <v>1</v>
      </c>
      <c r="H244" s="47">
        <v>439</v>
      </c>
    </row>
    <row r="245" spans="1:8" ht="15">
      <c r="A245" s="59" t="s">
        <v>1321</v>
      </c>
      <c r="B245" s="59" t="s">
        <v>1270</v>
      </c>
      <c r="C245" s="60">
        <v>1257124</v>
      </c>
      <c r="D245" s="47">
        <v>1116024</v>
      </c>
      <c r="E245" s="47">
        <v>141100</v>
      </c>
      <c r="F245" s="47">
        <f t="shared" si="7"/>
        <v>1257124</v>
      </c>
      <c r="G245" s="56" t="b">
        <f t="shared" si="8"/>
        <v>1</v>
      </c>
      <c r="H245" s="47">
        <v>150</v>
      </c>
    </row>
    <row r="246" spans="1:8" ht="15">
      <c r="A246" s="59" t="s">
        <v>948</v>
      </c>
      <c r="B246" s="59" t="s">
        <v>939</v>
      </c>
      <c r="C246" s="60">
        <v>1253443</v>
      </c>
      <c r="D246" s="47">
        <v>1134173</v>
      </c>
      <c r="E246" s="47">
        <v>119270</v>
      </c>
      <c r="F246" s="47">
        <f t="shared" si="7"/>
        <v>1253443</v>
      </c>
      <c r="G246" s="56" t="b">
        <f t="shared" si="8"/>
        <v>1</v>
      </c>
      <c r="H246" s="47">
        <v>26</v>
      </c>
    </row>
    <row r="247" spans="1:8" ht="15">
      <c r="A247" s="59" t="s">
        <v>1285</v>
      </c>
      <c r="B247" s="59" t="s">
        <v>1270</v>
      </c>
      <c r="C247" s="60">
        <v>1232776</v>
      </c>
      <c r="D247" s="47">
        <v>1216075</v>
      </c>
      <c r="E247" s="47">
        <v>16701</v>
      </c>
      <c r="F247" s="47">
        <f t="shared" si="7"/>
        <v>1232776</v>
      </c>
      <c r="G247" s="56" t="b">
        <f t="shared" si="8"/>
        <v>1</v>
      </c>
      <c r="H247" s="47">
        <v>138</v>
      </c>
    </row>
    <row r="248" spans="1:8" ht="15">
      <c r="A248" s="59" t="s">
        <v>1020</v>
      </c>
      <c r="B248" s="59" t="s">
        <v>939</v>
      </c>
      <c r="C248" s="60">
        <v>1230635</v>
      </c>
      <c r="D248" s="47">
        <v>978115</v>
      </c>
      <c r="E248" s="47">
        <v>252520</v>
      </c>
      <c r="F248" s="47">
        <f t="shared" si="7"/>
        <v>1230635</v>
      </c>
      <c r="G248" s="56" t="b">
        <f t="shared" si="8"/>
        <v>1</v>
      </c>
      <c r="H248" s="47">
        <v>50</v>
      </c>
    </row>
    <row r="249" spans="1:8" ht="15">
      <c r="A249" s="59" t="s">
        <v>1554</v>
      </c>
      <c r="B249" s="59" t="s">
        <v>1539</v>
      </c>
      <c r="C249" s="60">
        <v>1228088</v>
      </c>
      <c r="D249" s="47">
        <v>1066614</v>
      </c>
      <c r="E249" s="47">
        <v>161474</v>
      </c>
      <c r="F249" s="47">
        <f t="shared" si="7"/>
        <v>1228088</v>
      </c>
      <c r="G249" s="56" t="b">
        <f t="shared" si="8"/>
        <v>1</v>
      </c>
      <c r="H249" s="47">
        <v>227</v>
      </c>
    </row>
    <row r="250" spans="1:8" ht="15">
      <c r="A250" s="59" t="s">
        <v>442</v>
      </c>
      <c r="B250" s="59" t="s">
        <v>385</v>
      </c>
      <c r="C250" s="60">
        <v>1223147</v>
      </c>
      <c r="D250" s="47">
        <v>1223146</v>
      </c>
      <c r="E250" s="47">
        <v>1</v>
      </c>
      <c r="F250" s="47">
        <f t="shared" si="7"/>
        <v>1223147</v>
      </c>
      <c r="G250" s="56" t="b">
        <f t="shared" si="8"/>
        <v>1</v>
      </c>
      <c r="H250" s="47">
        <v>433</v>
      </c>
    </row>
    <row r="251" spans="1:8" ht="15">
      <c r="A251" s="59" t="s">
        <v>593</v>
      </c>
      <c r="B251" s="59" t="s">
        <v>584</v>
      </c>
      <c r="C251" s="60">
        <v>1215521</v>
      </c>
      <c r="D251" s="47">
        <v>1080791</v>
      </c>
      <c r="E251" s="47">
        <v>134730</v>
      </c>
      <c r="F251" s="47">
        <f t="shared" si="7"/>
        <v>1215521</v>
      </c>
      <c r="G251" s="56" t="b">
        <f t="shared" si="8"/>
        <v>1</v>
      </c>
      <c r="H251" s="47">
        <v>481</v>
      </c>
    </row>
    <row r="252" spans="1:8" ht="15">
      <c r="A252" s="59" t="s">
        <v>932</v>
      </c>
      <c r="B252" s="59" t="s">
        <v>869</v>
      </c>
      <c r="C252" s="60">
        <v>1211875</v>
      </c>
      <c r="D252" s="47">
        <v>1049925</v>
      </c>
      <c r="E252" s="47">
        <v>161950</v>
      </c>
      <c r="F252" s="47">
        <f t="shared" si="7"/>
        <v>1211875</v>
      </c>
      <c r="G252" s="56" t="b">
        <f t="shared" si="8"/>
        <v>1</v>
      </c>
      <c r="H252" s="47">
        <v>21</v>
      </c>
    </row>
    <row r="253" spans="1:8" ht="15">
      <c r="A253" s="59" t="s">
        <v>1324</v>
      </c>
      <c r="B253" s="59" t="s">
        <v>1270</v>
      </c>
      <c r="C253" s="60">
        <v>1198019</v>
      </c>
      <c r="D253" s="47">
        <v>1198019</v>
      </c>
      <c r="E253" s="47">
        <v>0</v>
      </c>
      <c r="F253" s="47">
        <f t="shared" si="7"/>
        <v>1198019</v>
      </c>
      <c r="G253" s="56" t="b">
        <f t="shared" si="8"/>
        <v>1</v>
      </c>
      <c r="H253" s="47">
        <v>151</v>
      </c>
    </row>
    <row r="254" spans="1:8" ht="15">
      <c r="A254" s="59" t="s">
        <v>134</v>
      </c>
      <c r="B254" s="59" t="s">
        <v>110</v>
      </c>
      <c r="C254" s="60">
        <v>1190967</v>
      </c>
      <c r="D254" s="47">
        <v>1091609</v>
      </c>
      <c r="E254" s="47">
        <v>99358</v>
      </c>
      <c r="F254" s="47">
        <f t="shared" si="7"/>
        <v>1190967</v>
      </c>
      <c r="G254" s="56" t="b">
        <f t="shared" si="8"/>
        <v>1</v>
      </c>
      <c r="H254" s="47">
        <v>330</v>
      </c>
    </row>
    <row r="255" spans="1:8" ht="15">
      <c r="A255" s="59" t="s">
        <v>629</v>
      </c>
      <c r="B255" s="59" t="s">
        <v>584</v>
      </c>
      <c r="C255" s="60">
        <v>1184696</v>
      </c>
      <c r="D255" s="47">
        <v>873400</v>
      </c>
      <c r="E255" s="47">
        <v>311296</v>
      </c>
      <c r="F255" s="47">
        <f t="shared" si="7"/>
        <v>1184696</v>
      </c>
      <c r="G255" s="56" t="b">
        <f t="shared" si="8"/>
        <v>1</v>
      </c>
      <c r="H255" s="47">
        <v>488</v>
      </c>
    </row>
    <row r="256" spans="1:8" ht="15">
      <c r="A256" s="59" t="s">
        <v>1697</v>
      </c>
      <c r="B256" s="59" t="s">
        <v>1647</v>
      </c>
      <c r="C256" s="60">
        <v>1171971</v>
      </c>
      <c r="D256" s="47">
        <v>1149641</v>
      </c>
      <c r="E256" s="47">
        <v>22330</v>
      </c>
      <c r="F256" s="47">
        <f t="shared" si="7"/>
        <v>1171971</v>
      </c>
      <c r="G256" s="56" t="b">
        <f t="shared" si="8"/>
        <v>1</v>
      </c>
      <c r="H256" s="47">
        <v>275</v>
      </c>
    </row>
    <row r="257" spans="1:8" ht="15">
      <c r="A257" s="59" t="s">
        <v>1069</v>
      </c>
      <c r="B257" s="59" t="s">
        <v>939</v>
      </c>
      <c r="C257" s="60">
        <v>1170748</v>
      </c>
      <c r="D257" s="47">
        <v>1169148</v>
      </c>
      <c r="E257" s="47">
        <v>1600</v>
      </c>
      <c r="F257" s="47">
        <f t="shared" si="7"/>
        <v>1170748</v>
      </c>
      <c r="G257" s="56" t="b">
        <f t="shared" si="8"/>
        <v>1</v>
      </c>
      <c r="H257" s="47">
        <v>66</v>
      </c>
    </row>
    <row r="258" spans="1:8" ht="15">
      <c r="A258" s="59" t="s">
        <v>523</v>
      </c>
      <c r="B258" s="59" t="s">
        <v>484</v>
      </c>
      <c r="C258" s="60">
        <v>1168610</v>
      </c>
      <c r="D258" s="47">
        <v>1087135</v>
      </c>
      <c r="E258" s="47">
        <v>81475</v>
      </c>
      <c r="F258" s="47">
        <f t="shared" si="7"/>
        <v>1168610</v>
      </c>
      <c r="G258" s="56" t="b">
        <f t="shared" si="8"/>
        <v>1</v>
      </c>
      <c r="H258" s="47">
        <v>460</v>
      </c>
    </row>
    <row r="259" spans="1:8" ht="15">
      <c r="A259" s="59" t="s">
        <v>146</v>
      </c>
      <c r="B259" s="59" t="s">
        <v>110</v>
      </c>
      <c r="C259" s="60">
        <v>1167562</v>
      </c>
      <c r="D259" s="47">
        <v>1101312</v>
      </c>
      <c r="E259" s="47">
        <v>66250</v>
      </c>
      <c r="F259" s="47">
        <f t="shared" si="7"/>
        <v>1167562</v>
      </c>
      <c r="G259" s="56" t="b">
        <f t="shared" si="8"/>
        <v>1</v>
      </c>
      <c r="H259" s="47">
        <v>334</v>
      </c>
    </row>
    <row r="260" spans="1:8" ht="15">
      <c r="A260" s="59" t="s">
        <v>1263</v>
      </c>
      <c r="B260" s="59" t="s">
        <v>1150</v>
      </c>
      <c r="C260" s="60">
        <v>1153797</v>
      </c>
      <c r="D260" s="47">
        <v>546007</v>
      </c>
      <c r="E260" s="47">
        <v>607790</v>
      </c>
      <c r="F260" s="47">
        <f t="shared" si="7"/>
        <v>1153797</v>
      </c>
      <c r="G260" s="56" t="b">
        <f t="shared" si="8"/>
        <v>1</v>
      </c>
      <c r="H260" s="47">
        <v>131</v>
      </c>
    </row>
    <row r="261" spans="1:8" ht="15">
      <c r="A261" s="59" t="s">
        <v>1477</v>
      </c>
      <c r="B261" s="59" t="s">
        <v>1474</v>
      </c>
      <c r="C261" s="60">
        <v>1152194</v>
      </c>
      <c r="D261" s="47">
        <v>724413</v>
      </c>
      <c r="E261" s="47">
        <v>427781</v>
      </c>
      <c r="F261" s="47">
        <f t="shared" si="7"/>
        <v>1152194</v>
      </c>
      <c r="G261" s="56" t="b">
        <f t="shared" si="8"/>
        <v>1</v>
      </c>
      <c r="H261" s="47">
        <v>201</v>
      </c>
    </row>
    <row r="262" spans="1:8" ht="15">
      <c r="A262" s="59" t="s">
        <v>676</v>
      </c>
      <c r="B262" s="59" t="s">
        <v>661</v>
      </c>
      <c r="C262" s="60">
        <v>1145898</v>
      </c>
      <c r="D262" s="47">
        <v>1069418</v>
      </c>
      <c r="E262" s="47">
        <v>76480</v>
      </c>
      <c r="F262" s="47">
        <f t="shared" si="7"/>
        <v>1145898</v>
      </c>
      <c r="G262" s="56" t="b">
        <f t="shared" si="8"/>
        <v>1</v>
      </c>
      <c r="H262" s="47">
        <v>504</v>
      </c>
    </row>
    <row r="263" spans="1:8" ht="15">
      <c r="A263" s="59" t="s">
        <v>325</v>
      </c>
      <c r="B263" s="59" t="s">
        <v>268</v>
      </c>
      <c r="C263" s="60">
        <v>1143492</v>
      </c>
      <c r="D263" s="47">
        <v>1103490</v>
      </c>
      <c r="E263" s="47">
        <v>40002</v>
      </c>
      <c r="F263" s="47">
        <f t="shared" si="7"/>
        <v>1143492</v>
      </c>
      <c r="G263" s="56" t="b">
        <f t="shared" si="8"/>
        <v>1</v>
      </c>
      <c r="H263" s="47">
        <v>394</v>
      </c>
    </row>
    <row r="264" spans="1:8" ht="15">
      <c r="A264" s="59" t="s">
        <v>1318</v>
      </c>
      <c r="B264" s="59" t="s">
        <v>1270</v>
      </c>
      <c r="C264" s="60">
        <v>1141355</v>
      </c>
      <c r="D264" s="47">
        <v>1094080</v>
      </c>
      <c r="E264" s="47">
        <v>47275</v>
      </c>
      <c r="F264" s="47">
        <f t="shared" si="7"/>
        <v>1141355</v>
      </c>
      <c r="G264" s="56" t="b">
        <f t="shared" si="8"/>
        <v>1</v>
      </c>
      <c r="H264" s="47">
        <v>149</v>
      </c>
    </row>
    <row r="265" spans="1:8" ht="15">
      <c r="A265" s="59" t="s">
        <v>1219</v>
      </c>
      <c r="B265" s="59" t="s">
        <v>1150</v>
      </c>
      <c r="C265" s="60">
        <v>1140853</v>
      </c>
      <c r="D265" s="47">
        <v>1118802</v>
      </c>
      <c r="E265" s="47">
        <v>22051</v>
      </c>
      <c r="F265" s="47">
        <f t="shared" si="7"/>
        <v>1140853</v>
      </c>
      <c r="G265" s="56" t="b">
        <f t="shared" si="8"/>
        <v>1</v>
      </c>
      <c r="H265" s="47">
        <v>116</v>
      </c>
    </row>
    <row r="266" spans="1:8" ht="15">
      <c r="A266" s="59" t="s">
        <v>1521</v>
      </c>
      <c r="B266" s="59" t="s">
        <v>1474</v>
      </c>
      <c r="C266" s="60">
        <v>1133189</v>
      </c>
      <c r="D266" s="47">
        <v>716738</v>
      </c>
      <c r="E266" s="47">
        <v>416451</v>
      </c>
      <c r="F266" s="47">
        <f t="shared" si="7"/>
        <v>1133189</v>
      </c>
      <c r="G266" s="56" t="b">
        <f t="shared" si="8"/>
        <v>1</v>
      </c>
      <c r="H266" s="47">
        <v>216</v>
      </c>
    </row>
    <row r="267" spans="1:8" ht="15">
      <c r="A267" s="59" t="s">
        <v>227</v>
      </c>
      <c r="B267" s="59" t="s">
        <v>110</v>
      </c>
      <c r="C267" s="60">
        <v>1130193</v>
      </c>
      <c r="D267" s="47">
        <v>616913</v>
      </c>
      <c r="E267" s="47">
        <v>513280</v>
      </c>
      <c r="F267" s="47">
        <f t="shared" si="7"/>
        <v>1130193</v>
      </c>
      <c r="G267" s="56" t="b">
        <f t="shared" si="8"/>
        <v>1</v>
      </c>
      <c r="H267" s="47">
        <v>361</v>
      </c>
    </row>
    <row r="268" spans="1:8" ht="15">
      <c r="A268" s="59" t="s">
        <v>999</v>
      </c>
      <c r="B268" s="59" t="s">
        <v>939</v>
      </c>
      <c r="C268" s="60">
        <v>1127595</v>
      </c>
      <c r="D268" s="47">
        <v>619115</v>
      </c>
      <c r="E268" s="47">
        <v>508480</v>
      </c>
      <c r="F268" s="47">
        <f t="shared" si="7"/>
        <v>1127595</v>
      </c>
      <c r="G268" s="56" t="b">
        <f t="shared" si="8"/>
        <v>1</v>
      </c>
      <c r="H268" s="47">
        <v>43</v>
      </c>
    </row>
    <row r="269" spans="1:8" ht="15">
      <c r="A269" s="59" t="s">
        <v>465</v>
      </c>
      <c r="B269" s="59" t="s">
        <v>385</v>
      </c>
      <c r="C269" s="60">
        <v>1122850</v>
      </c>
      <c r="D269" s="47">
        <v>1120050</v>
      </c>
      <c r="E269" s="47">
        <v>2800</v>
      </c>
      <c r="F269" s="47">
        <f t="shared" si="7"/>
        <v>1122850</v>
      </c>
      <c r="G269" s="56" t="b">
        <f t="shared" si="8"/>
        <v>1</v>
      </c>
      <c r="H269" s="47">
        <v>441</v>
      </c>
    </row>
    <row r="270" spans="1:8" ht="15">
      <c r="A270" s="59" t="s">
        <v>1062</v>
      </c>
      <c r="B270" s="59" t="s">
        <v>939</v>
      </c>
      <c r="C270" s="60">
        <v>1115142</v>
      </c>
      <c r="D270" s="47">
        <v>1033840</v>
      </c>
      <c r="E270" s="47">
        <v>81302</v>
      </c>
      <c r="F270" s="47">
        <f t="shared" si="7"/>
        <v>1115142</v>
      </c>
      <c r="G270" s="56" t="b">
        <f t="shared" si="8"/>
        <v>1</v>
      </c>
      <c r="H270" s="47">
        <v>64</v>
      </c>
    </row>
    <row r="271" spans="1:8" ht="15">
      <c r="A271" s="59" t="s">
        <v>868</v>
      </c>
      <c r="B271" s="59" t="s">
        <v>809</v>
      </c>
      <c r="C271" s="60">
        <v>1115100</v>
      </c>
      <c r="D271" s="47">
        <v>23280</v>
      </c>
      <c r="E271" s="47">
        <v>1091820</v>
      </c>
      <c r="F271" s="47">
        <f t="shared" si="7"/>
        <v>1115100</v>
      </c>
      <c r="G271" s="56" t="b">
        <f t="shared" si="8"/>
        <v>1</v>
      </c>
      <c r="H271" s="47">
        <v>567</v>
      </c>
    </row>
    <row r="272" spans="1:8" ht="15">
      <c r="A272" s="59" t="s">
        <v>957</v>
      </c>
      <c r="B272" s="59" t="s">
        <v>939</v>
      </c>
      <c r="C272" s="60">
        <v>1109496</v>
      </c>
      <c r="D272" s="47">
        <v>1055278</v>
      </c>
      <c r="E272" s="47">
        <v>54218</v>
      </c>
      <c r="F272" s="47">
        <f t="shared" si="7"/>
        <v>1109496</v>
      </c>
      <c r="G272" s="56" t="b">
        <f t="shared" si="8"/>
        <v>1</v>
      </c>
      <c r="H272" s="47">
        <v>29</v>
      </c>
    </row>
    <row r="273" spans="1:8" ht="15">
      <c r="A273" s="59" t="s">
        <v>1551</v>
      </c>
      <c r="B273" s="59" t="s">
        <v>1539</v>
      </c>
      <c r="C273" s="60">
        <v>1082384</v>
      </c>
      <c r="D273" s="47">
        <v>1039264</v>
      </c>
      <c r="E273" s="47">
        <v>43120</v>
      </c>
      <c r="F273" s="47">
        <f t="shared" si="7"/>
        <v>1082384</v>
      </c>
      <c r="G273" s="56" t="b">
        <f t="shared" si="8"/>
        <v>1</v>
      </c>
      <c r="H273" s="47">
        <v>226</v>
      </c>
    </row>
    <row r="274" spans="1:8" ht="15">
      <c r="A274" s="59" t="s">
        <v>1568</v>
      </c>
      <c r="B274" s="59" t="s">
        <v>1539</v>
      </c>
      <c r="C274" s="60">
        <v>1080120</v>
      </c>
      <c r="D274" s="47">
        <v>776979</v>
      </c>
      <c r="E274" s="47">
        <v>303141</v>
      </c>
      <c r="F274" s="47">
        <f t="shared" si="7"/>
        <v>1080120</v>
      </c>
      <c r="G274" s="56" t="b">
        <f t="shared" si="8"/>
        <v>1</v>
      </c>
      <c r="H274" s="47">
        <v>232</v>
      </c>
    </row>
    <row r="275" spans="1:8" ht="15">
      <c r="A275" s="59" t="s">
        <v>471</v>
      </c>
      <c r="B275" s="59" t="s">
        <v>385</v>
      </c>
      <c r="C275" s="60">
        <v>1077000</v>
      </c>
      <c r="D275" s="47">
        <v>1069600</v>
      </c>
      <c r="E275" s="47">
        <v>7400</v>
      </c>
      <c r="F275" s="47">
        <f t="shared" si="7"/>
        <v>1077000</v>
      </c>
      <c r="G275" s="56" t="b">
        <f t="shared" si="8"/>
        <v>1</v>
      </c>
      <c r="H275" s="47">
        <v>443</v>
      </c>
    </row>
    <row r="276" spans="1:8" ht="15">
      <c r="A276" s="59" t="s">
        <v>230</v>
      </c>
      <c r="B276" s="59" t="s">
        <v>110</v>
      </c>
      <c r="C276" s="60">
        <v>1075386</v>
      </c>
      <c r="D276" s="47">
        <v>325051</v>
      </c>
      <c r="E276" s="47">
        <v>750335</v>
      </c>
      <c r="F276" s="47">
        <f t="shared" si="7"/>
        <v>1075386</v>
      </c>
      <c r="G276" s="56" t="b">
        <f t="shared" si="8"/>
        <v>1</v>
      </c>
      <c r="H276" s="47">
        <v>362</v>
      </c>
    </row>
    <row r="277" spans="1:8" ht="15">
      <c r="A277" s="59" t="s">
        <v>361</v>
      </c>
      <c r="B277" s="59" t="s">
        <v>268</v>
      </c>
      <c r="C277" s="60">
        <v>1070873</v>
      </c>
      <c r="D277" s="47">
        <v>944053</v>
      </c>
      <c r="E277" s="47">
        <v>126820</v>
      </c>
      <c r="F277" s="47">
        <f t="shared" si="7"/>
        <v>1070873</v>
      </c>
      <c r="G277" s="56" t="b">
        <f t="shared" si="8"/>
        <v>1</v>
      </c>
      <c r="H277" s="47">
        <v>406</v>
      </c>
    </row>
    <row r="278" spans="1:8" ht="15">
      <c r="A278" s="59" t="s">
        <v>560</v>
      </c>
      <c r="B278" s="59" t="s">
        <v>533</v>
      </c>
      <c r="C278" s="60">
        <v>1064202</v>
      </c>
      <c r="D278" s="47">
        <v>1034082</v>
      </c>
      <c r="E278" s="47">
        <v>30120</v>
      </c>
      <c r="F278" s="47">
        <f t="shared" si="7"/>
        <v>1064202</v>
      </c>
      <c r="G278" s="56" t="b">
        <f t="shared" si="8"/>
        <v>1</v>
      </c>
      <c r="H278" s="47">
        <v>472</v>
      </c>
    </row>
    <row r="279" spans="1:8" ht="15">
      <c r="A279" s="59" t="s">
        <v>1671</v>
      </c>
      <c r="B279" s="59" t="s">
        <v>1647</v>
      </c>
      <c r="C279" s="60">
        <v>1062300</v>
      </c>
      <c r="D279" s="47">
        <v>1015861</v>
      </c>
      <c r="E279" s="47">
        <v>46439</v>
      </c>
      <c r="F279" s="47">
        <f t="shared" si="7"/>
        <v>1062300</v>
      </c>
      <c r="G279" s="56" t="b">
        <f t="shared" si="8"/>
        <v>1</v>
      </c>
      <c r="H279" s="47">
        <v>266</v>
      </c>
    </row>
    <row r="280" spans="1:8" ht="15">
      <c r="A280" s="59" t="s">
        <v>1096</v>
      </c>
      <c r="B280" s="59" t="s">
        <v>939</v>
      </c>
      <c r="C280" s="60">
        <v>1029950</v>
      </c>
      <c r="D280" s="47">
        <v>947450</v>
      </c>
      <c r="E280" s="47">
        <v>82500</v>
      </c>
      <c r="F280" s="47">
        <f t="shared" si="7"/>
        <v>1029950</v>
      </c>
      <c r="G280" s="56" t="b">
        <f t="shared" si="8"/>
        <v>1</v>
      </c>
      <c r="H280" s="47">
        <v>75</v>
      </c>
    </row>
    <row r="281" spans="1:8" ht="15">
      <c r="A281" s="59" t="s">
        <v>557</v>
      </c>
      <c r="B281" s="59" t="s">
        <v>533</v>
      </c>
      <c r="C281" s="60">
        <v>1023328</v>
      </c>
      <c r="D281" s="47">
        <v>873785</v>
      </c>
      <c r="E281" s="47">
        <v>149543</v>
      </c>
      <c r="F281" s="47">
        <f t="shared" si="7"/>
        <v>1023328</v>
      </c>
      <c r="G281" s="56" t="b">
        <f t="shared" si="8"/>
        <v>1</v>
      </c>
      <c r="H281" s="47">
        <v>471</v>
      </c>
    </row>
    <row r="282" spans="1:8" ht="15">
      <c r="A282" s="59" t="s">
        <v>253</v>
      </c>
      <c r="B282" s="59" t="s">
        <v>110</v>
      </c>
      <c r="C282" s="60">
        <v>1022806</v>
      </c>
      <c r="D282" s="47">
        <v>1000756</v>
      </c>
      <c r="E282" s="47">
        <v>22050</v>
      </c>
      <c r="F282" s="47">
        <f t="shared" si="7"/>
        <v>1022806</v>
      </c>
      <c r="G282" s="56" t="b">
        <f t="shared" si="8"/>
        <v>1</v>
      </c>
      <c r="H282" s="47">
        <v>370</v>
      </c>
    </row>
    <row r="283" spans="1:8" ht="15">
      <c r="A283" s="59" t="s">
        <v>496</v>
      </c>
      <c r="B283" s="59" t="s">
        <v>484</v>
      </c>
      <c r="C283" s="60">
        <v>1019984</v>
      </c>
      <c r="D283" s="47">
        <v>990282</v>
      </c>
      <c r="E283" s="47">
        <v>29702</v>
      </c>
      <c r="F283" s="47">
        <f t="shared" si="7"/>
        <v>1019984</v>
      </c>
      <c r="G283" s="56" t="b">
        <f t="shared" si="8"/>
        <v>1</v>
      </c>
      <c r="H283" s="47">
        <v>451</v>
      </c>
    </row>
    <row r="284" spans="1:8" ht="15">
      <c r="A284" s="59" t="s">
        <v>245</v>
      </c>
      <c r="B284" s="59" t="s">
        <v>110</v>
      </c>
      <c r="C284" s="60">
        <v>1013872</v>
      </c>
      <c r="D284" s="47">
        <v>916833</v>
      </c>
      <c r="E284" s="47">
        <v>97039</v>
      </c>
      <c r="F284" s="47">
        <f t="shared" si="7"/>
        <v>1013872</v>
      </c>
      <c r="G284" s="56" t="b">
        <f t="shared" si="8"/>
        <v>1</v>
      </c>
      <c r="H284" s="47">
        <v>367</v>
      </c>
    </row>
    <row r="285" spans="1:8" ht="15">
      <c r="A285" s="59" t="s">
        <v>563</v>
      </c>
      <c r="B285" s="59" t="s">
        <v>533</v>
      </c>
      <c r="C285" s="60">
        <v>1001068</v>
      </c>
      <c r="D285" s="47">
        <v>826117</v>
      </c>
      <c r="E285" s="47">
        <v>174951</v>
      </c>
      <c r="F285" s="47">
        <f t="shared" si="7"/>
        <v>1001068</v>
      </c>
      <c r="G285" s="56" t="b">
        <f t="shared" si="8"/>
        <v>1</v>
      </c>
      <c r="H285" s="47">
        <v>473</v>
      </c>
    </row>
    <row r="286" spans="1:8" ht="15">
      <c r="A286" s="59" t="s">
        <v>271</v>
      </c>
      <c r="B286" s="59" t="s">
        <v>268</v>
      </c>
      <c r="C286" s="60">
        <v>996968</v>
      </c>
      <c r="D286" s="47">
        <v>777918</v>
      </c>
      <c r="E286" s="47">
        <v>219050</v>
      </c>
      <c r="F286" s="47">
        <f t="shared" si="7"/>
        <v>996968</v>
      </c>
      <c r="G286" s="56" t="b">
        <f t="shared" si="8"/>
        <v>1</v>
      </c>
      <c r="H286" s="47">
        <v>376</v>
      </c>
    </row>
    <row r="287" spans="1:8" ht="15">
      <c r="A287" s="59" t="s">
        <v>128</v>
      </c>
      <c r="B287" s="59" t="s">
        <v>110</v>
      </c>
      <c r="C287" s="60">
        <v>987905</v>
      </c>
      <c r="D287" s="47">
        <v>964305</v>
      </c>
      <c r="E287" s="47">
        <v>23600</v>
      </c>
      <c r="F287" s="47">
        <f t="shared" si="7"/>
        <v>987905</v>
      </c>
      <c r="G287" s="56" t="b">
        <f t="shared" si="8"/>
        <v>1</v>
      </c>
      <c r="H287" s="47">
        <v>328</v>
      </c>
    </row>
    <row r="288" spans="1:8" ht="15">
      <c r="A288" s="59" t="s">
        <v>660</v>
      </c>
      <c r="B288" s="59" t="s">
        <v>584</v>
      </c>
      <c r="C288" s="60">
        <v>978680</v>
      </c>
      <c r="D288" s="47">
        <v>808580</v>
      </c>
      <c r="E288" s="47">
        <v>170100</v>
      </c>
      <c r="F288" s="47">
        <f t="shared" si="7"/>
        <v>978680</v>
      </c>
      <c r="G288" s="56" t="b">
        <f t="shared" si="8"/>
        <v>1</v>
      </c>
      <c r="H288" s="47">
        <v>499</v>
      </c>
    </row>
    <row r="289" spans="1:8" ht="15">
      <c r="A289" s="59" t="s">
        <v>587</v>
      </c>
      <c r="B289" s="59" t="s">
        <v>584</v>
      </c>
      <c r="C289" s="60">
        <v>975970</v>
      </c>
      <c r="D289" s="47">
        <v>322500</v>
      </c>
      <c r="E289" s="47">
        <v>653470</v>
      </c>
      <c r="F289" s="47">
        <f t="shared" si="7"/>
        <v>975970</v>
      </c>
      <c r="G289" s="56" t="b">
        <f t="shared" si="8"/>
        <v>1</v>
      </c>
      <c r="H289" s="47">
        <v>479</v>
      </c>
    </row>
    <row r="290" spans="1:8" ht="15">
      <c r="A290" s="59" t="s">
        <v>652</v>
      </c>
      <c r="B290" s="59" t="s">
        <v>584</v>
      </c>
      <c r="C290" s="60">
        <v>975610</v>
      </c>
      <c r="D290" s="47">
        <v>397245</v>
      </c>
      <c r="E290" s="47">
        <v>578365</v>
      </c>
      <c r="F290" s="47">
        <f t="shared" si="7"/>
        <v>975610</v>
      </c>
      <c r="G290" s="56" t="b">
        <f t="shared" si="8"/>
        <v>1</v>
      </c>
      <c r="H290" s="47">
        <v>496</v>
      </c>
    </row>
    <row r="291" spans="1:8" ht="15">
      <c r="A291" s="59" t="s">
        <v>1140</v>
      </c>
      <c r="B291" s="59" t="s">
        <v>939</v>
      </c>
      <c r="C291" s="60">
        <v>973743</v>
      </c>
      <c r="D291" s="47">
        <v>652052</v>
      </c>
      <c r="E291" s="47">
        <v>321691</v>
      </c>
      <c r="F291" s="47">
        <f t="shared" si="7"/>
        <v>973743</v>
      </c>
      <c r="G291" s="56" t="b">
        <f t="shared" si="8"/>
        <v>1</v>
      </c>
      <c r="H291" s="47">
        <v>90</v>
      </c>
    </row>
    <row r="292" spans="1:8" ht="15">
      <c r="A292" s="59" t="s">
        <v>1721</v>
      </c>
      <c r="B292" s="59" t="s">
        <v>1647</v>
      </c>
      <c r="C292" s="60">
        <v>962933</v>
      </c>
      <c r="D292" s="47">
        <v>872135</v>
      </c>
      <c r="E292" s="47">
        <v>90798</v>
      </c>
      <c r="F292" s="47">
        <f t="shared" si="7"/>
        <v>962933</v>
      </c>
      <c r="G292" s="56" t="b">
        <f t="shared" si="8"/>
        <v>1</v>
      </c>
      <c r="H292" s="47">
        <v>283</v>
      </c>
    </row>
    <row r="293" spans="1:8" ht="15">
      <c r="A293" s="59" t="s">
        <v>1066</v>
      </c>
      <c r="B293" s="59" t="s">
        <v>939</v>
      </c>
      <c r="C293" s="60">
        <v>962627</v>
      </c>
      <c r="D293" s="47">
        <v>849052</v>
      </c>
      <c r="E293" s="47">
        <v>113575</v>
      </c>
      <c r="F293" s="47">
        <f t="shared" si="7"/>
        <v>962627</v>
      </c>
      <c r="G293" s="56" t="b">
        <f t="shared" si="8"/>
        <v>1</v>
      </c>
      <c r="H293" s="47">
        <v>65</v>
      </c>
    </row>
    <row r="294" spans="1:8" ht="15">
      <c r="A294" s="59" t="s">
        <v>767</v>
      </c>
      <c r="B294" s="59" t="s">
        <v>744</v>
      </c>
      <c r="C294" s="60">
        <v>960911</v>
      </c>
      <c r="D294" s="47">
        <v>451310</v>
      </c>
      <c r="E294" s="47">
        <v>509601</v>
      </c>
      <c r="F294" s="47">
        <f t="shared" si="7"/>
        <v>960911</v>
      </c>
      <c r="G294" s="56" t="b">
        <f t="shared" si="8"/>
        <v>1</v>
      </c>
      <c r="H294" s="47">
        <v>531</v>
      </c>
    </row>
    <row r="295" spans="1:8" ht="15">
      <c r="A295" s="59" t="s">
        <v>703</v>
      </c>
      <c r="B295" s="59" t="s">
        <v>661</v>
      </c>
      <c r="C295" s="60">
        <v>958850</v>
      </c>
      <c r="D295" s="47">
        <v>943450</v>
      </c>
      <c r="E295" s="47">
        <v>15400</v>
      </c>
      <c r="F295" s="47">
        <f t="shared" si="7"/>
        <v>958850</v>
      </c>
      <c r="G295" s="56" t="b">
        <f t="shared" si="8"/>
        <v>1</v>
      </c>
      <c r="H295" s="47">
        <v>513</v>
      </c>
    </row>
    <row r="296" spans="1:8" ht="15">
      <c r="A296" s="59" t="s">
        <v>923</v>
      </c>
      <c r="B296" s="59" t="s">
        <v>869</v>
      </c>
      <c r="C296" s="60">
        <v>951090</v>
      </c>
      <c r="D296" s="47">
        <v>850141</v>
      </c>
      <c r="E296" s="47">
        <v>100949</v>
      </c>
      <c r="F296" s="47">
        <f t="shared" si="7"/>
        <v>951090</v>
      </c>
      <c r="G296" s="56" t="b">
        <f t="shared" si="8"/>
        <v>1</v>
      </c>
      <c r="H296" s="47">
        <v>18</v>
      </c>
    </row>
    <row r="297" spans="1:8" ht="15">
      <c r="A297" s="59" t="s">
        <v>289</v>
      </c>
      <c r="B297" s="59" t="s">
        <v>268</v>
      </c>
      <c r="C297" s="60">
        <v>948518</v>
      </c>
      <c r="D297" s="47">
        <v>924168</v>
      </c>
      <c r="E297" s="47">
        <v>24350</v>
      </c>
      <c r="F297" s="47">
        <f aca="true" t="shared" si="9" ref="F297:F360">D297+E297</f>
        <v>948518</v>
      </c>
      <c r="G297" s="56" t="b">
        <f aca="true" t="shared" si="10" ref="G297:G360">C297=F297</f>
        <v>1</v>
      </c>
      <c r="H297" s="47">
        <v>382</v>
      </c>
    </row>
    <row r="298" spans="1:8" ht="15">
      <c r="A298" s="59" t="s">
        <v>39</v>
      </c>
      <c r="B298" s="59" t="s">
        <v>36</v>
      </c>
      <c r="C298" s="60">
        <v>938165</v>
      </c>
      <c r="D298" s="47">
        <v>513246</v>
      </c>
      <c r="E298" s="47">
        <v>424919</v>
      </c>
      <c r="F298" s="47">
        <f t="shared" si="9"/>
        <v>938165</v>
      </c>
      <c r="G298" s="56" t="b">
        <f t="shared" si="10"/>
        <v>1</v>
      </c>
      <c r="H298" s="47">
        <v>298</v>
      </c>
    </row>
    <row r="299" spans="1:8" ht="15">
      <c r="A299" s="59" t="s">
        <v>468</v>
      </c>
      <c r="B299" s="59" t="s">
        <v>385</v>
      </c>
      <c r="C299" s="60">
        <v>916853</v>
      </c>
      <c r="D299" s="47">
        <v>900853</v>
      </c>
      <c r="E299" s="47">
        <v>16000</v>
      </c>
      <c r="F299" s="47">
        <f t="shared" si="9"/>
        <v>916853</v>
      </c>
      <c r="G299" s="56" t="b">
        <f t="shared" si="10"/>
        <v>1</v>
      </c>
      <c r="H299" s="47">
        <v>442</v>
      </c>
    </row>
    <row r="300" spans="1:8" ht="15">
      <c r="A300" s="59" t="s">
        <v>685</v>
      </c>
      <c r="B300" s="59" t="s">
        <v>661</v>
      </c>
      <c r="C300" s="60">
        <v>916292</v>
      </c>
      <c r="D300" s="47">
        <v>880342</v>
      </c>
      <c r="E300" s="47">
        <v>35950</v>
      </c>
      <c r="F300" s="47">
        <f t="shared" si="9"/>
        <v>916292</v>
      </c>
      <c r="G300" s="56" t="b">
        <f t="shared" si="10"/>
        <v>1</v>
      </c>
      <c r="H300" s="47">
        <v>507</v>
      </c>
    </row>
    <row r="301" spans="1:8" ht="15">
      <c r="A301" s="59" t="s">
        <v>1650</v>
      </c>
      <c r="B301" s="59" t="s">
        <v>1647</v>
      </c>
      <c r="C301" s="60">
        <v>914136</v>
      </c>
      <c r="D301" s="47">
        <v>768509</v>
      </c>
      <c r="E301" s="47">
        <v>145627</v>
      </c>
      <c r="F301" s="47">
        <f t="shared" si="9"/>
        <v>914136</v>
      </c>
      <c r="G301" s="56" t="b">
        <f t="shared" si="10"/>
        <v>1</v>
      </c>
      <c r="H301" s="47">
        <v>259</v>
      </c>
    </row>
    <row r="302" spans="1:8" ht="15">
      <c r="A302" s="59" t="s">
        <v>779</v>
      </c>
      <c r="B302" s="59" t="s">
        <v>744</v>
      </c>
      <c r="C302" s="60">
        <v>905535</v>
      </c>
      <c r="D302" s="47">
        <v>725550</v>
      </c>
      <c r="E302" s="47">
        <v>179985</v>
      </c>
      <c r="F302" s="47">
        <f t="shared" si="9"/>
        <v>905535</v>
      </c>
      <c r="G302" s="56" t="b">
        <f t="shared" si="10"/>
        <v>1</v>
      </c>
      <c r="H302" s="47">
        <v>535</v>
      </c>
    </row>
    <row r="303" spans="1:8" ht="15">
      <c r="A303" s="59" t="s">
        <v>758</v>
      </c>
      <c r="B303" s="59" t="s">
        <v>744</v>
      </c>
      <c r="C303" s="60">
        <v>905003</v>
      </c>
      <c r="D303" s="47">
        <v>903503</v>
      </c>
      <c r="E303" s="47">
        <v>1500</v>
      </c>
      <c r="F303" s="47">
        <f t="shared" si="9"/>
        <v>905003</v>
      </c>
      <c r="G303" s="56" t="b">
        <f t="shared" si="10"/>
        <v>1</v>
      </c>
      <c r="H303" s="47">
        <v>528</v>
      </c>
    </row>
    <row r="304" spans="1:8" ht="15">
      <c r="A304" s="59" t="s">
        <v>520</v>
      </c>
      <c r="B304" s="59" t="s">
        <v>484</v>
      </c>
      <c r="C304" s="60">
        <v>901293</v>
      </c>
      <c r="D304" s="47">
        <v>623646</v>
      </c>
      <c r="E304" s="47">
        <v>277647</v>
      </c>
      <c r="F304" s="47">
        <f t="shared" si="9"/>
        <v>901293</v>
      </c>
      <c r="G304" s="56" t="b">
        <f t="shared" si="10"/>
        <v>1</v>
      </c>
      <c r="H304" s="47">
        <v>459</v>
      </c>
    </row>
    <row r="305" spans="1:8" ht="15">
      <c r="A305" s="59" t="s">
        <v>477</v>
      </c>
      <c r="B305" s="59" t="s">
        <v>385</v>
      </c>
      <c r="C305" s="60">
        <v>884195</v>
      </c>
      <c r="D305" s="47">
        <v>884195</v>
      </c>
      <c r="E305" s="47">
        <v>0</v>
      </c>
      <c r="F305" s="47">
        <f t="shared" si="9"/>
        <v>884195</v>
      </c>
      <c r="G305" s="56" t="b">
        <f t="shared" si="10"/>
        <v>1</v>
      </c>
      <c r="H305" s="47">
        <v>445</v>
      </c>
    </row>
    <row r="306" spans="1:8" ht="15">
      <c r="A306" s="59" t="s">
        <v>1260</v>
      </c>
      <c r="B306" s="59" t="s">
        <v>1150</v>
      </c>
      <c r="C306" s="60">
        <v>879879</v>
      </c>
      <c r="D306" s="47">
        <v>522935</v>
      </c>
      <c r="E306" s="47">
        <v>356944</v>
      </c>
      <c r="F306" s="47">
        <f t="shared" si="9"/>
        <v>879879</v>
      </c>
      <c r="G306" s="56" t="b">
        <f t="shared" si="10"/>
        <v>1</v>
      </c>
      <c r="H306" s="47">
        <v>130</v>
      </c>
    </row>
    <row r="307" spans="1:8" ht="15">
      <c r="A307" s="59" t="s">
        <v>1492</v>
      </c>
      <c r="B307" s="59" t="s">
        <v>1474</v>
      </c>
      <c r="C307" s="60">
        <v>874151</v>
      </c>
      <c r="D307" s="47">
        <v>874151</v>
      </c>
      <c r="E307" s="47">
        <v>0</v>
      </c>
      <c r="F307" s="47">
        <f t="shared" si="9"/>
        <v>874151</v>
      </c>
      <c r="G307" s="56" t="b">
        <f t="shared" si="10"/>
        <v>1</v>
      </c>
      <c r="H307" s="47">
        <v>206</v>
      </c>
    </row>
    <row r="308" spans="1:8" ht="15">
      <c r="A308" s="59" t="s">
        <v>942</v>
      </c>
      <c r="B308" s="59" t="s">
        <v>939</v>
      </c>
      <c r="C308" s="60">
        <v>873497</v>
      </c>
      <c r="D308" s="47">
        <v>755322</v>
      </c>
      <c r="E308" s="47">
        <v>118175</v>
      </c>
      <c r="F308" s="47">
        <f t="shared" si="9"/>
        <v>873497</v>
      </c>
      <c r="G308" s="56" t="b">
        <f t="shared" si="10"/>
        <v>1</v>
      </c>
      <c r="H308" s="47">
        <v>24</v>
      </c>
    </row>
    <row r="309" spans="1:8" ht="15">
      <c r="A309" s="59" t="s">
        <v>679</v>
      </c>
      <c r="B309" s="59" t="s">
        <v>661</v>
      </c>
      <c r="C309" s="60">
        <v>856595</v>
      </c>
      <c r="D309" s="47">
        <v>684911</v>
      </c>
      <c r="E309" s="47">
        <v>171684</v>
      </c>
      <c r="F309" s="47">
        <f t="shared" si="9"/>
        <v>856595</v>
      </c>
      <c r="G309" s="56" t="b">
        <f t="shared" si="10"/>
        <v>1</v>
      </c>
      <c r="H309" s="47">
        <v>505</v>
      </c>
    </row>
    <row r="310" spans="1:8" ht="15">
      <c r="A310" s="59" t="s">
        <v>209</v>
      </c>
      <c r="B310" s="59" t="s">
        <v>110</v>
      </c>
      <c r="C310" s="60">
        <v>852828</v>
      </c>
      <c r="D310" s="47">
        <v>852178</v>
      </c>
      <c r="E310" s="47">
        <v>650</v>
      </c>
      <c r="F310" s="47">
        <f t="shared" si="9"/>
        <v>852828</v>
      </c>
      <c r="G310" s="56" t="b">
        <f t="shared" si="10"/>
        <v>1</v>
      </c>
      <c r="H310" s="47">
        <v>355</v>
      </c>
    </row>
    <row r="311" spans="1:8" ht="15">
      <c r="A311" s="59" t="s">
        <v>1646</v>
      </c>
      <c r="B311" s="59" t="s">
        <v>1610</v>
      </c>
      <c r="C311" s="60">
        <v>846007</v>
      </c>
      <c r="D311" s="47">
        <v>375695</v>
      </c>
      <c r="E311" s="47">
        <v>470312</v>
      </c>
      <c r="F311" s="47">
        <f t="shared" si="9"/>
        <v>846007</v>
      </c>
      <c r="G311" s="56" t="b">
        <f t="shared" si="10"/>
        <v>1</v>
      </c>
      <c r="H311" s="47">
        <v>258</v>
      </c>
    </row>
    <row r="312" spans="1:8" ht="15">
      <c r="A312" s="59" t="s">
        <v>412</v>
      </c>
      <c r="B312" s="59" t="s">
        <v>385</v>
      </c>
      <c r="C312" s="60">
        <v>842001</v>
      </c>
      <c r="D312" s="47">
        <v>842001</v>
      </c>
      <c r="E312" s="47">
        <v>0</v>
      </c>
      <c r="F312" s="47">
        <f t="shared" si="9"/>
        <v>842001</v>
      </c>
      <c r="G312" s="56" t="b">
        <f t="shared" si="10"/>
        <v>1</v>
      </c>
      <c r="H312" s="47">
        <v>423</v>
      </c>
    </row>
    <row r="313" spans="1:8" ht="15">
      <c r="A313" s="59" t="s">
        <v>954</v>
      </c>
      <c r="B313" s="59" t="s">
        <v>939</v>
      </c>
      <c r="C313" s="60">
        <v>840613</v>
      </c>
      <c r="D313" s="47">
        <v>90623</v>
      </c>
      <c r="E313" s="47">
        <v>749990</v>
      </c>
      <c r="F313" s="47">
        <f t="shared" si="9"/>
        <v>840613</v>
      </c>
      <c r="G313" s="56" t="b">
        <f t="shared" si="10"/>
        <v>1</v>
      </c>
      <c r="H313" s="47">
        <v>28</v>
      </c>
    </row>
    <row r="314" spans="1:8" ht="15">
      <c r="A314" s="59" t="s">
        <v>1023</v>
      </c>
      <c r="B314" s="59" t="s">
        <v>939</v>
      </c>
      <c r="C314" s="60">
        <v>839275</v>
      </c>
      <c r="D314" s="47">
        <v>818619</v>
      </c>
      <c r="E314" s="47">
        <v>20656</v>
      </c>
      <c r="F314" s="47">
        <f t="shared" si="9"/>
        <v>839275</v>
      </c>
      <c r="G314" s="56" t="b">
        <f t="shared" si="10"/>
        <v>1</v>
      </c>
      <c r="H314" s="47">
        <v>51</v>
      </c>
    </row>
    <row r="315" spans="1:8" ht="15">
      <c r="A315" s="59" t="s">
        <v>911</v>
      </c>
      <c r="B315" s="59" t="s">
        <v>869</v>
      </c>
      <c r="C315" s="60">
        <v>838862</v>
      </c>
      <c r="D315" s="47">
        <v>756262</v>
      </c>
      <c r="E315" s="47">
        <v>82600</v>
      </c>
      <c r="F315" s="47">
        <f t="shared" si="9"/>
        <v>838862</v>
      </c>
      <c r="G315" s="56" t="b">
        <f t="shared" si="10"/>
        <v>1</v>
      </c>
      <c r="H315" s="47">
        <v>14</v>
      </c>
    </row>
    <row r="316" spans="1:8" ht="15">
      <c r="A316" s="59" t="s">
        <v>1728</v>
      </c>
      <c r="B316" s="59" t="s">
        <v>1725</v>
      </c>
      <c r="C316" s="60">
        <v>822609</v>
      </c>
      <c r="D316" s="47">
        <v>540125</v>
      </c>
      <c r="E316" s="47">
        <v>282484</v>
      </c>
      <c r="F316" s="47">
        <f t="shared" si="9"/>
        <v>822609</v>
      </c>
      <c r="G316" s="56" t="b">
        <f t="shared" si="10"/>
        <v>1</v>
      </c>
      <c r="H316" s="47">
        <v>285</v>
      </c>
    </row>
    <row r="317" spans="1:8" ht="15">
      <c r="A317" s="59" t="s">
        <v>960</v>
      </c>
      <c r="B317" s="59" t="s">
        <v>939</v>
      </c>
      <c r="C317" s="60">
        <v>809339</v>
      </c>
      <c r="D317" s="47">
        <v>707319</v>
      </c>
      <c r="E317" s="47">
        <v>102020</v>
      </c>
      <c r="F317" s="47">
        <f t="shared" si="9"/>
        <v>809339</v>
      </c>
      <c r="G317" s="56" t="b">
        <f t="shared" si="10"/>
        <v>1</v>
      </c>
      <c r="H317" s="47">
        <v>30</v>
      </c>
    </row>
    <row r="318" spans="1:8" ht="15">
      <c r="A318" s="59" t="s">
        <v>517</v>
      </c>
      <c r="B318" s="59" t="s">
        <v>484</v>
      </c>
      <c r="C318" s="60">
        <v>798229</v>
      </c>
      <c r="D318" s="47">
        <v>652175</v>
      </c>
      <c r="E318" s="47">
        <v>146054</v>
      </c>
      <c r="F318" s="47">
        <f t="shared" si="9"/>
        <v>798229</v>
      </c>
      <c r="G318" s="56" t="b">
        <f t="shared" si="10"/>
        <v>1</v>
      </c>
      <c r="H318" s="47">
        <v>458</v>
      </c>
    </row>
    <row r="319" spans="1:8" ht="15">
      <c r="A319" s="59" t="s">
        <v>825</v>
      </c>
      <c r="B319" s="59" t="s">
        <v>809</v>
      </c>
      <c r="C319" s="60">
        <v>789515</v>
      </c>
      <c r="D319" s="47">
        <v>771165</v>
      </c>
      <c r="E319" s="47">
        <v>18350</v>
      </c>
      <c r="F319" s="47">
        <f t="shared" si="9"/>
        <v>789515</v>
      </c>
      <c r="G319" s="56" t="b">
        <f t="shared" si="10"/>
        <v>1</v>
      </c>
      <c r="H319" s="47">
        <v>550</v>
      </c>
    </row>
    <row r="320" spans="1:8" ht="15">
      <c r="A320" s="59" t="s">
        <v>691</v>
      </c>
      <c r="B320" s="59" t="s">
        <v>661</v>
      </c>
      <c r="C320" s="60">
        <v>788450</v>
      </c>
      <c r="D320" s="47">
        <v>590910</v>
      </c>
      <c r="E320" s="47">
        <v>197540</v>
      </c>
      <c r="F320" s="47">
        <f t="shared" si="9"/>
        <v>788450</v>
      </c>
      <c r="G320" s="56" t="b">
        <f t="shared" si="10"/>
        <v>1</v>
      </c>
      <c r="H320" s="47">
        <v>509</v>
      </c>
    </row>
    <row r="321" spans="1:8" ht="15">
      <c r="A321" s="59" t="s">
        <v>1252</v>
      </c>
      <c r="B321" s="59" t="s">
        <v>744</v>
      </c>
      <c r="C321" s="60">
        <v>787616</v>
      </c>
      <c r="D321" s="47">
        <v>665854</v>
      </c>
      <c r="E321" s="47">
        <v>121762</v>
      </c>
      <c r="F321" s="47">
        <f t="shared" si="9"/>
        <v>787616</v>
      </c>
      <c r="G321" s="56" t="b">
        <f t="shared" si="10"/>
        <v>1</v>
      </c>
      <c r="H321" s="47">
        <v>540</v>
      </c>
    </row>
    <row r="322" spans="1:8" ht="15">
      <c r="A322" s="59" t="s">
        <v>200</v>
      </c>
      <c r="B322" s="59" t="s">
        <v>110</v>
      </c>
      <c r="C322" s="60">
        <v>751006</v>
      </c>
      <c r="D322" s="47">
        <v>528252</v>
      </c>
      <c r="E322" s="47">
        <v>222754</v>
      </c>
      <c r="F322" s="47">
        <f t="shared" si="9"/>
        <v>751006</v>
      </c>
      <c r="G322" s="56" t="b">
        <f t="shared" si="10"/>
        <v>1</v>
      </c>
      <c r="H322" s="47">
        <v>352</v>
      </c>
    </row>
    <row r="323" spans="1:8" ht="15">
      <c r="A323" s="59" t="s">
        <v>69</v>
      </c>
      <c r="B323" s="59" t="s">
        <v>36</v>
      </c>
      <c r="C323" s="60">
        <v>745369</v>
      </c>
      <c r="D323" s="47">
        <v>676594</v>
      </c>
      <c r="E323" s="47">
        <v>68775</v>
      </c>
      <c r="F323" s="47">
        <f t="shared" si="9"/>
        <v>745369</v>
      </c>
      <c r="G323" s="56" t="b">
        <f t="shared" si="10"/>
        <v>1</v>
      </c>
      <c r="H323" s="47">
        <v>308</v>
      </c>
    </row>
    <row r="324" spans="1:8" ht="15">
      <c r="A324" s="59" t="s">
        <v>1041</v>
      </c>
      <c r="B324" s="59" t="s">
        <v>939</v>
      </c>
      <c r="C324" s="60">
        <v>728722</v>
      </c>
      <c r="D324" s="47">
        <v>712222</v>
      </c>
      <c r="E324" s="47">
        <v>16500</v>
      </c>
      <c r="F324" s="47">
        <f t="shared" si="9"/>
        <v>728722</v>
      </c>
      <c r="G324" s="56" t="b">
        <f t="shared" si="10"/>
        <v>1</v>
      </c>
      <c r="H324" s="47">
        <v>57</v>
      </c>
    </row>
    <row r="325" spans="1:8" ht="15">
      <c r="A325" s="59" t="s">
        <v>1557</v>
      </c>
      <c r="B325" s="59" t="s">
        <v>1539</v>
      </c>
      <c r="C325" s="60">
        <v>715071</v>
      </c>
      <c r="D325" s="47">
        <v>672296</v>
      </c>
      <c r="E325" s="47">
        <v>42775</v>
      </c>
      <c r="F325" s="47">
        <f t="shared" si="9"/>
        <v>715071</v>
      </c>
      <c r="G325" s="56" t="b">
        <f t="shared" si="10"/>
        <v>1</v>
      </c>
      <c r="H325" s="47">
        <v>228</v>
      </c>
    </row>
    <row r="326" spans="1:8" ht="15">
      <c r="A326" s="59" t="s">
        <v>1394</v>
      </c>
      <c r="B326" s="59" t="s">
        <v>1382</v>
      </c>
      <c r="C326" s="60">
        <v>712319</v>
      </c>
      <c r="D326" s="47">
        <v>417531</v>
      </c>
      <c r="E326" s="47">
        <v>294788</v>
      </c>
      <c r="F326" s="47">
        <f t="shared" si="9"/>
        <v>712319</v>
      </c>
      <c r="G326" s="56" t="b">
        <f t="shared" si="10"/>
        <v>1</v>
      </c>
      <c r="H326" s="47">
        <v>174</v>
      </c>
    </row>
    <row r="327" spans="1:8" ht="15">
      <c r="A327" s="59" t="s">
        <v>1168</v>
      </c>
      <c r="B327" s="59" t="s">
        <v>1150</v>
      </c>
      <c r="C327" s="60">
        <v>708974</v>
      </c>
      <c r="D327" s="47">
        <v>517439</v>
      </c>
      <c r="E327" s="47">
        <v>191535</v>
      </c>
      <c r="F327" s="47">
        <f t="shared" si="9"/>
        <v>708974</v>
      </c>
      <c r="G327" s="56" t="b">
        <f t="shared" si="10"/>
        <v>1</v>
      </c>
      <c r="H327" s="47">
        <v>99</v>
      </c>
    </row>
    <row r="328" spans="1:8" ht="15">
      <c r="A328" s="59" t="s">
        <v>646</v>
      </c>
      <c r="B328" s="59" t="s">
        <v>584</v>
      </c>
      <c r="C328" s="60">
        <v>706918</v>
      </c>
      <c r="D328" s="47">
        <v>240416</v>
      </c>
      <c r="E328" s="47">
        <v>466502</v>
      </c>
      <c r="F328" s="47">
        <f t="shared" si="9"/>
        <v>706918</v>
      </c>
      <c r="G328" s="56" t="b">
        <f t="shared" si="10"/>
        <v>1</v>
      </c>
      <c r="H328" s="47">
        <v>494</v>
      </c>
    </row>
    <row r="329" spans="1:8" ht="15">
      <c r="A329" s="59" t="s">
        <v>179</v>
      </c>
      <c r="B329" s="59" t="s">
        <v>110</v>
      </c>
      <c r="C329" s="60">
        <v>703667</v>
      </c>
      <c r="D329" s="47">
        <v>534641</v>
      </c>
      <c r="E329" s="47">
        <v>169026</v>
      </c>
      <c r="F329" s="47">
        <f t="shared" si="9"/>
        <v>703667</v>
      </c>
      <c r="G329" s="56" t="b">
        <f t="shared" si="10"/>
        <v>1</v>
      </c>
      <c r="H329" s="47">
        <v>345</v>
      </c>
    </row>
    <row r="330" spans="1:8" ht="15">
      <c r="A330" s="59" t="s">
        <v>682</v>
      </c>
      <c r="B330" s="59" t="s">
        <v>661</v>
      </c>
      <c r="C330" s="60">
        <v>701178</v>
      </c>
      <c r="D330" s="47">
        <v>621038</v>
      </c>
      <c r="E330" s="47">
        <v>80140</v>
      </c>
      <c r="F330" s="47">
        <f t="shared" si="9"/>
        <v>701178</v>
      </c>
      <c r="G330" s="56" t="b">
        <f t="shared" si="10"/>
        <v>1</v>
      </c>
      <c r="H330" s="47">
        <v>506</v>
      </c>
    </row>
    <row r="331" spans="1:8" ht="15">
      <c r="A331" s="59" t="s">
        <v>859</v>
      </c>
      <c r="B331" s="59" t="s">
        <v>809</v>
      </c>
      <c r="C331" s="60">
        <v>668462</v>
      </c>
      <c r="D331" s="47">
        <v>495386</v>
      </c>
      <c r="E331" s="47">
        <v>173076</v>
      </c>
      <c r="F331" s="47">
        <f t="shared" si="9"/>
        <v>668462</v>
      </c>
      <c r="G331" s="56" t="b">
        <f t="shared" si="10"/>
        <v>1</v>
      </c>
      <c r="H331" s="47">
        <v>563</v>
      </c>
    </row>
    <row r="332" spans="1:8" ht="15">
      <c r="A332" s="59" t="s">
        <v>605</v>
      </c>
      <c r="B332" s="59" t="s">
        <v>584</v>
      </c>
      <c r="C332" s="60">
        <v>667300</v>
      </c>
      <c r="D332" s="47">
        <v>667300</v>
      </c>
      <c r="E332" s="47">
        <v>0</v>
      </c>
      <c r="F332" s="47">
        <f t="shared" si="9"/>
        <v>667300</v>
      </c>
      <c r="G332" s="56" t="b">
        <f t="shared" si="10"/>
        <v>1</v>
      </c>
      <c r="H332" s="47">
        <v>485</v>
      </c>
    </row>
    <row r="333" spans="1:8" ht="15">
      <c r="A333" s="59" t="s">
        <v>1375</v>
      </c>
      <c r="B333" s="59" t="s">
        <v>1270</v>
      </c>
      <c r="C333" s="60">
        <v>664772</v>
      </c>
      <c r="D333" s="47">
        <v>455521</v>
      </c>
      <c r="E333" s="47">
        <v>209251</v>
      </c>
      <c r="F333" s="47">
        <f t="shared" si="9"/>
        <v>664772</v>
      </c>
      <c r="G333" s="56" t="b">
        <f t="shared" si="10"/>
        <v>1</v>
      </c>
      <c r="H333" s="47">
        <v>168</v>
      </c>
    </row>
    <row r="334" spans="1:8" ht="15">
      <c r="A334" s="59" t="s">
        <v>1668</v>
      </c>
      <c r="B334" s="59" t="s">
        <v>1647</v>
      </c>
      <c r="C334" s="60">
        <v>663916</v>
      </c>
      <c r="D334" s="47">
        <v>328116</v>
      </c>
      <c r="E334" s="47">
        <v>335800</v>
      </c>
      <c r="F334" s="47">
        <f t="shared" si="9"/>
        <v>663916</v>
      </c>
      <c r="G334" s="56" t="b">
        <f t="shared" si="10"/>
        <v>1</v>
      </c>
      <c r="H334" s="47">
        <v>265</v>
      </c>
    </row>
    <row r="335" spans="1:8" ht="15">
      <c r="A335" s="59" t="s">
        <v>721</v>
      </c>
      <c r="B335" s="59" t="s">
        <v>661</v>
      </c>
      <c r="C335" s="60">
        <v>658298</v>
      </c>
      <c r="D335" s="47">
        <v>552100</v>
      </c>
      <c r="E335" s="47">
        <v>106198</v>
      </c>
      <c r="F335" s="47">
        <f t="shared" si="9"/>
        <v>658298</v>
      </c>
      <c r="G335" s="56" t="b">
        <f t="shared" si="10"/>
        <v>1</v>
      </c>
      <c r="H335" s="47">
        <v>519</v>
      </c>
    </row>
    <row r="336" spans="1:8" ht="15">
      <c r="A336" s="59" t="s">
        <v>1044</v>
      </c>
      <c r="B336" s="59" t="s">
        <v>939</v>
      </c>
      <c r="C336" s="60">
        <v>643858</v>
      </c>
      <c r="D336" s="47">
        <v>484448</v>
      </c>
      <c r="E336" s="47">
        <v>159410</v>
      </c>
      <c r="F336" s="47">
        <f t="shared" si="9"/>
        <v>643858</v>
      </c>
      <c r="G336" s="56" t="b">
        <f t="shared" si="10"/>
        <v>1</v>
      </c>
      <c r="H336" s="47">
        <v>58</v>
      </c>
    </row>
    <row r="337" spans="1:8" ht="15">
      <c r="A337" s="59" t="s">
        <v>1518</v>
      </c>
      <c r="B337" s="59" t="s">
        <v>1474</v>
      </c>
      <c r="C337" s="60">
        <v>641004</v>
      </c>
      <c r="D337" s="47">
        <v>632104</v>
      </c>
      <c r="E337" s="47">
        <v>8900</v>
      </c>
      <c r="F337" s="47">
        <f t="shared" si="9"/>
        <v>641004</v>
      </c>
      <c r="G337" s="56" t="b">
        <f t="shared" si="10"/>
        <v>1</v>
      </c>
      <c r="H337" s="47">
        <v>215</v>
      </c>
    </row>
    <row r="338" spans="1:8" ht="15">
      <c r="A338" s="59" t="s">
        <v>57</v>
      </c>
      <c r="B338" s="59" t="s">
        <v>36</v>
      </c>
      <c r="C338" s="60">
        <v>639218</v>
      </c>
      <c r="D338" s="47">
        <v>559771</v>
      </c>
      <c r="E338" s="47">
        <v>79447</v>
      </c>
      <c r="F338" s="47">
        <f t="shared" si="9"/>
        <v>639218</v>
      </c>
      <c r="G338" s="56" t="b">
        <f t="shared" si="10"/>
        <v>1</v>
      </c>
      <c r="H338" s="47">
        <v>304</v>
      </c>
    </row>
    <row r="339" spans="1:8" ht="15">
      <c r="A339" s="59" t="s">
        <v>706</v>
      </c>
      <c r="B339" s="59" t="s">
        <v>661</v>
      </c>
      <c r="C339" s="60">
        <v>635524</v>
      </c>
      <c r="D339" s="47">
        <v>118630</v>
      </c>
      <c r="E339" s="47">
        <v>516894</v>
      </c>
      <c r="F339" s="47">
        <f t="shared" si="9"/>
        <v>635524</v>
      </c>
      <c r="G339" s="56" t="b">
        <f t="shared" si="10"/>
        <v>1</v>
      </c>
      <c r="H339" s="47">
        <v>514</v>
      </c>
    </row>
    <row r="340" spans="1:8" ht="15">
      <c r="A340" s="59" t="s">
        <v>935</v>
      </c>
      <c r="B340" s="59" t="s">
        <v>869</v>
      </c>
      <c r="C340" s="60">
        <v>628675</v>
      </c>
      <c r="D340" s="47">
        <v>627425</v>
      </c>
      <c r="E340" s="47">
        <v>1250</v>
      </c>
      <c r="F340" s="47">
        <f t="shared" si="9"/>
        <v>628675</v>
      </c>
      <c r="G340" s="56" t="b">
        <f t="shared" si="10"/>
        <v>1</v>
      </c>
      <c r="H340" s="47">
        <v>22</v>
      </c>
    </row>
    <row r="341" spans="1:8" ht="15">
      <c r="A341" s="59" t="s">
        <v>697</v>
      </c>
      <c r="B341" s="59" t="s">
        <v>661</v>
      </c>
      <c r="C341" s="60">
        <v>625443</v>
      </c>
      <c r="D341" s="47">
        <v>363725</v>
      </c>
      <c r="E341" s="47">
        <v>261718</v>
      </c>
      <c r="F341" s="47">
        <f t="shared" si="9"/>
        <v>625443</v>
      </c>
      <c r="G341" s="56" t="b">
        <f t="shared" si="10"/>
        <v>1</v>
      </c>
      <c r="H341" s="47">
        <v>511</v>
      </c>
    </row>
    <row r="342" spans="1:8" ht="15">
      <c r="A342" s="59" t="s">
        <v>1072</v>
      </c>
      <c r="B342" s="59" t="s">
        <v>939</v>
      </c>
      <c r="C342" s="60">
        <v>614463</v>
      </c>
      <c r="D342" s="47">
        <v>599363</v>
      </c>
      <c r="E342" s="47">
        <v>15100</v>
      </c>
      <c r="F342" s="47">
        <f t="shared" si="9"/>
        <v>614463</v>
      </c>
      <c r="G342" s="56" t="b">
        <f t="shared" si="10"/>
        <v>1</v>
      </c>
      <c r="H342" s="47">
        <v>67</v>
      </c>
    </row>
    <row r="343" spans="1:8" ht="15">
      <c r="A343" s="59" t="s">
        <v>1532</v>
      </c>
      <c r="B343" s="59" t="s">
        <v>1474</v>
      </c>
      <c r="C343" s="60">
        <v>610639</v>
      </c>
      <c r="D343" s="47">
        <v>387414</v>
      </c>
      <c r="E343" s="47">
        <v>223225</v>
      </c>
      <c r="F343" s="47">
        <f t="shared" si="9"/>
        <v>610639</v>
      </c>
      <c r="G343" s="56" t="b">
        <f t="shared" si="10"/>
        <v>1</v>
      </c>
      <c r="H343" s="47">
        <v>220</v>
      </c>
    </row>
    <row r="344" spans="1:8" ht="15">
      <c r="A344" s="59" t="s">
        <v>764</v>
      </c>
      <c r="B344" s="59" t="s">
        <v>744</v>
      </c>
      <c r="C344" s="60">
        <v>608029</v>
      </c>
      <c r="D344" s="47">
        <v>292679</v>
      </c>
      <c r="E344" s="47">
        <v>315350</v>
      </c>
      <c r="F344" s="47">
        <f t="shared" si="9"/>
        <v>608029</v>
      </c>
      <c r="G344" s="56" t="b">
        <f t="shared" si="10"/>
        <v>1</v>
      </c>
      <c r="H344" s="47">
        <v>530</v>
      </c>
    </row>
    <row r="345" spans="1:8" ht="15">
      <c r="A345" s="59" t="s">
        <v>125</v>
      </c>
      <c r="B345" s="59" t="s">
        <v>110</v>
      </c>
      <c r="C345" s="60">
        <v>570650</v>
      </c>
      <c r="D345" s="47">
        <v>565150</v>
      </c>
      <c r="E345" s="47">
        <v>5500</v>
      </c>
      <c r="F345" s="47">
        <f t="shared" si="9"/>
        <v>570650</v>
      </c>
      <c r="G345" s="56" t="b">
        <f t="shared" si="10"/>
        <v>1</v>
      </c>
      <c r="H345" s="47">
        <v>327</v>
      </c>
    </row>
    <row r="346" spans="1:8" ht="15">
      <c r="A346" s="59" t="s">
        <v>301</v>
      </c>
      <c r="B346" s="59" t="s">
        <v>268</v>
      </c>
      <c r="C346" s="60">
        <v>570175</v>
      </c>
      <c r="D346" s="47">
        <v>570175</v>
      </c>
      <c r="E346" s="47">
        <v>0</v>
      </c>
      <c r="F346" s="47">
        <f t="shared" si="9"/>
        <v>570175</v>
      </c>
      <c r="G346" s="56" t="b">
        <f t="shared" si="10"/>
        <v>1</v>
      </c>
      <c r="H346" s="47">
        <v>386</v>
      </c>
    </row>
    <row r="347" spans="1:8" ht="15">
      <c r="A347" s="59" t="s">
        <v>1207</v>
      </c>
      <c r="B347" s="59" t="s">
        <v>1150</v>
      </c>
      <c r="C347" s="60">
        <v>569898</v>
      </c>
      <c r="D347" s="47">
        <v>551498</v>
      </c>
      <c r="E347" s="47">
        <v>18400</v>
      </c>
      <c r="F347" s="47">
        <f t="shared" si="9"/>
        <v>569898</v>
      </c>
      <c r="G347" s="56" t="b">
        <f t="shared" si="10"/>
        <v>1</v>
      </c>
      <c r="H347" s="47">
        <v>112</v>
      </c>
    </row>
    <row r="348" spans="1:8" ht="15">
      <c r="A348" s="59" t="s">
        <v>1580</v>
      </c>
      <c r="B348" s="59" t="s">
        <v>1539</v>
      </c>
      <c r="C348" s="60">
        <v>566297</v>
      </c>
      <c r="D348" s="47">
        <v>91597</v>
      </c>
      <c r="E348" s="47">
        <v>474700</v>
      </c>
      <c r="F348" s="47">
        <f t="shared" si="9"/>
        <v>566297</v>
      </c>
      <c r="G348" s="56" t="b">
        <f t="shared" si="10"/>
        <v>1</v>
      </c>
      <c r="H348" s="47">
        <v>236</v>
      </c>
    </row>
    <row r="349" spans="1:8" ht="15">
      <c r="A349" s="59" t="s">
        <v>277</v>
      </c>
      <c r="B349" s="59" t="s">
        <v>268</v>
      </c>
      <c r="C349" s="60">
        <v>565805</v>
      </c>
      <c r="D349" s="47">
        <v>554005</v>
      </c>
      <c r="E349" s="47">
        <v>11800</v>
      </c>
      <c r="F349" s="47">
        <f t="shared" si="9"/>
        <v>565805</v>
      </c>
      <c r="G349" s="56" t="b">
        <f t="shared" si="10"/>
        <v>1</v>
      </c>
      <c r="H349" s="47">
        <v>378</v>
      </c>
    </row>
    <row r="350" spans="1:8" ht="15">
      <c r="A350" s="59" t="s">
        <v>1691</v>
      </c>
      <c r="B350" s="59" t="s">
        <v>1647</v>
      </c>
      <c r="C350" s="60">
        <v>562549</v>
      </c>
      <c r="D350" s="47">
        <v>523282</v>
      </c>
      <c r="E350" s="47">
        <v>39267</v>
      </c>
      <c r="F350" s="47">
        <f t="shared" si="9"/>
        <v>562549</v>
      </c>
      <c r="G350" s="56" t="b">
        <f t="shared" si="10"/>
        <v>1</v>
      </c>
      <c r="H350" s="47">
        <v>273</v>
      </c>
    </row>
    <row r="351" spans="1:8" ht="15">
      <c r="A351" s="59" t="s">
        <v>848</v>
      </c>
      <c r="B351" s="59" t="s">
        <v>809</v>
      </c>
      <c r="C351" s="60">
        <v>556839</v>
      </c>
      <c r="D351" s="47">
        <v>515389</v>
      </c>
      <c r="E351" s="47">
        <v>41450</v>
      </c>
      <c r="F351" s="47">
        <f t="shared" si="9"/>
        <v>556839</v>
      </c>
      <c r="G351" s="56" t="b">
        <f t="shared" si="10"/>
        <v>1</v>
      </c>
      <c r="H351" s="47">
        <v>558</v>
      </c>
    </row>
    <row r="352" spans="1:8" ht="15">
      <c r="A352" s="59" t="s">
        <v>966</v>
      </c>
      <c r="B352" s="59" t="s">
        <v>939</v>
      </c>
      <c r="C352" s="60">
        <v>554975</v>
      </c>
      <c r="D352" s="47">
        <v>493450</v>
      </c>
      <c r="E352" s="47">
        <v>61525</v>
      </c>
      <c r="F352" s="47">
        <f t="shared" si="9"/>
        <v>554975</v>
      </c>
      <c r="G352" s="56" t="b">
        <f t="shared" si="10"/>
        <v>1</v>
      </c>
      <c r="H352" s="47">
        <v>32</v>
      </c>
    </row>
    <row r="353" spans="1:8" ht="15">
      <c r="A353" s="59" t="s">
        <v>1483</v>
      </c>
      <c r="B353" s="59" t="s">
        <v>1474</v>
      </c>
      <c r="C353" s="60">
        <v>552825</v>
      </c>
      <c r="D353" s="47">
        <v>520025</v>
      </c>
      <c r="E353" s="47">
        <v>32800</v>
      </c>
      <c r="F353" s="47">
        <f t="shared" si="9"/>
        <v>552825</v>
      </c>
      <c r="G353" s="56" t="b">
        <f t="shared" si="10"/>
        <v>1</v>
      </c>
      <c r="H353" s="47">
        <v>203</v>
      </c>
    </row>
    <row r="354" spans="1:8" ht="15">
      <c r="A354" s="59" t="s">
        <v>990</v>
      </c>
      <c r="B354" s="59" t="s">
        <v>939</v>
      </c>
      <c r="C354" s="60">
        <v>536931</v>
      </c>
      <c r="D354" s="47">
        <v>361817</v>
      </c>
      <c r="E354" s="47">
        <v>175114</v>
      </c>
      <c r="F354" s="47">
        <f t="shared" si="9"/>
        <v>536931</v>
      </c>
      <c r="G354" s="56" t="b">
        <f t="shared" si="10"/>
        <v>1</v>
      </c>
      <c r="H354" s="47">
        <v>40</v>
      </c>
    </row>
    <row r="355" spans="1:8" ht="15">
      <c r="A355" s="59" t="s">
        <v>978</v>
      </c>
      <c r="B355" s="59" t="s">
        <v>939</v>
      </c>
      <c r="C355" s="60">
        <v>536483</v>
      </c>
      <c r="D355" s="47">
        <v>119764</v>
      </c>
      <c r="E355" s="47">
        <v>416719</v>
      </c>
      <c r="F355" s="47">
        <f t="shared" si="9"/>
        <v>536483</v>
      </c>
      <c r="G355" s="56" t="b">
        <f t="shared" si="10"/>
        <v>1</v>
      </c>
      <c r="H355" s="47">
        <v>36</v>
      </c>
    </row>
    <row r="356" spans="1:8" ht="15">
      <c r="A356" s="59" t="s">
        <v>1279</v>
      </c>
      <c r="B356" s="59" t="s">
        <v>1270</v>
      </c>
      <c r="C356" s="60">
        <v>534583</v>
      </c>
      <c r="D356" s="47">
        <v>534583</v>
      </c>
      <c r="E356" s="47">
        <v>0</v>
      </c>
      <c r="F356" s="47">
        <f t="shared" si="9"/>
        <v>534583</v>
      </c>
      <c r="G356" s="56" t="b">
        <f t="shared" si="10"/>
        <v>1</v>
      </c>
      <c r="H356" s="47">
        <v>136</v>
      </c>
    </row>
    <row r="357" spans="1:8" ht="15">
      <c r="A357" s="59" t="s">
        <v>1249</v>
      </c>
      <c r="B357" s="59" t="s">
        <v>1150</v>
      </c>
      <c r="C357" s="60">
        <v>517500</v>
      </c>
      <c r="D357" s="47">
        <v>322788</v>
      </c>
      <c r="E357" s="47">
        <v>194712</v>
      </c>
      <c r="F357" s="47">
        <f t="shared" si="9"/>
        <v>517500</v>
      </c>
      <c r="G357" s="56" t="b">
        <f t="shared" si="10"/>
        <v>1</v>
      </c>
      <c r="H357" s="47">
        <v>126</v>
      </c>
    </row>
    <row r="358" spans="1:8" ht="15">
      <c r="A358" s="59" t="s">
        <v>1228</v>
      </c>
      <c r="B358" s="59" t="s">
        <v>1150</v>
      </c>
      <c r="C358" s="60">
        <v>514068</v>
      </c>
      <c r="D358" s="47">
        <v>495768</v>
      </c>
      <c r="E358" s="47">
        <v>18300</v>
      </c>
      <c r="F358" s="47">
        <f t="shared" si="9"/>
        <v>514068</v>
      </c>
      <c r="G358" s="56" t="b">
        <f t="shared" si="10"/>
        <v>1</v>
      </c>
      <c r="H358" s="47">
        <v>119</v>
      </c>
    </row>
    <row r="359" spans="1:8" ht="15">
      <c r="A359" s="59" t="s">
        <v>811</v>
      </c>
      <c r="B359" s="59" t="s">
        <v>809</v>
      </c>
      <c r="C359" s="60">
        <v>506544</v>
      </c>
      <c r="D359" s="47">
        <v>417500</v>
      </c>
      <c r="E359" s="47">
        <v>89044</v>
      </c>
      <c r="F359" s="47">
        <f t="shared" si="9"/>
        <v>506544</v>
      </c>
      <c r="G359" s="56" t="b">
        <f t="shared" si="10"/>
        <v>1</v>
      </c>
      <c r="H359" s="47">
        <v>545</v>
      </c>
    </row>
    <row r="360" spans="1:8" ht="15">
      <c r="A360" s="59" t="s">
        <v>1306</v>
      </c>
      <c r="B360" s="59" t="s">
        <v>1270</v>
      </c>
      <c r="C360" s="60">
        <v>504829</v>
      </c>
      <c r="D360" s="47">
        <v>464229</v>
      </c>
      <c r="E360" s="47">
        <v>40600</v>
      </c>
      <c r="F360" s="47">
        <f t="shared" si="9"/>
        <v>504829</v>
      </c>
      <c r="G360" s="56" t="b">
        <f t="shared" si="10"/>
        <v>1</v>
      </c>
      <c r="H360" s="47">
        <v>145</v>
      </c>
    </row>
    <row r="361" spans="1:8" ht="15">
      <c r="A361" s="59" t="s">
        <v>1366</v>
      </c>
      <c r="B361" s="59" t="s">
        <v>1270</v>
      </c>
      <c r="C361" s="60">
        <v>502047</v>
      </c>
      <c r="D361" s="47">
        <v>166953</v>
      </c>
      <c r="E361" s="47">
        <v>335094</v>
      </c>
      <c r="F361" s="47">
        <f aca="true" t="shared" si="11" ref="F361:F424">D361+E361</f>
        <v>502047</v>
      </c>
      <c r="G361" s="56" t="b">
        <f aca="true" t="shared" si="12" ref="G361:G424">C361=F361</f>
        <v>1</v>
      </c>
      <c r="H361" s="47">
        <v>165</v>
      </c>
    </row>
    <row r="362" spans="1:8" ht="15">
      <c r="A362" s="59" t="s">
        <v>119</v>
      </c>
      <c r="B362" s="59" t="s">
        <v>110</v>
      </c>
      <c r="C362" s="60">
        <v>495050</v>
      </c>
      <c r="D362" s="47">
        <v>370600</v>
      </c>
      <c r="E362" s="47">
        <v>124450</v>
      </c>
      <c r="F362" s="47">
        <f t="shared" si="11"/>
        <v>495050</v>
      </c>
      <c r="G362" s="56" t="b">
        <f t="shared" si="12"/>
        <v>1</v>
      </c>
      <c r="H362" s="47">
        <v>325</v>
      </c>
    </row>
    <row r="363" spans="1:8" ht="15">
      <c r="A363" s="59" t="s">
        <v>1694</v>
      </c>
      <c r="B363" s="59" t="s">
        <v>1647</v>
      </c>
      <c r="C363" s="60">
        <v>493365</v>
      </c>
      <c r="D363" s="47">
        <v>449328</v>
      </c>
      <c r="E363" s="47">
        <v>44037</v>
      </c>
      <c r="F363" s="47">
        <f t="shared" si="11"/>
        <v>493365</v>
      </c>
      <c r="G363" s="56" t="b">
        <f t="shared" si="12"/>
        <v>1</v>
      </c>
      <c r="H363" s="47">
        <v>274</v>
      </c>
    </row>
    <row r="364" spans="1:8" ht="15">
      <c r="A364" s="59" t="s">
        <v>131</v>
      </c>
      <c r="B364" s="59" t="s">
        <v>110</v>
      </c>
      <c r="C364" s="60">
        <v>489296</v>
      </c>
      <c r="D364" s="47">
        <v>415971</v>
      </c>
      <c r="E364" s="47">
        <v>73325</v>
      </c>
      <c r="F364" s="47">
        <f t="shared" si="11"/>
        <v>489296</v>
      </c>
      <c r="G364" s="56" t="b">
        <f t="shared" si="12"/>
        <v>1</v>
      </c>
      <c r="H364" s="47">
        <v>329</v>
      </c>
    </row>
    <row r="365" spans="1:8" ht="15">
      <c r="A365" s="59" t="s">
        <v>1288</v>
      </c>
      <c r="B365" s="59" t="s">
        <v>1270</v>
      </c>
      <c r="C365" s="60">
        <v>488383</v>
      </c>
      <c r="D365" s="47">
        <v>183053</v>
      </c>
      <c r="E365" s="47">
        <v>305330</v>
      </c>
      <c r="F365" s="47">
        <f t="shared" si="11"/>
        <v>488383</v>
      </c>
      <c r="G365" s="56" t="b">
        <f t="shared" si="12"/>
        <v>1</v>
      </c>
      <c r="H365" s="47">
        <v>139</v>
      </c>
    </row>
    <row r="366" spans="1:8" ht="15">
      <c r="A366" s="59" t="s">
        <v>842</v>
      </c>
      <c r="B366" s="59" t="s">
        <v>809</v>
      </c>
      <c r="C366" s="60">
        <v>488030</v>
      </c>
      <c r="D366" s="47">
        <v>488030</v>
      </c>
      <c r="E366" s="47">
        <v>0</v>
      </c>
      <c r="F366" s="47">
        <f t="shared" si="11"/>
        <v>488030</v>
      </c>
      <c r="G366" s="56" t="b">
        <f t="shared" si="12"/>
        <v>1</v>
      </c>
      <c r="H366" s="47">
        <v>556</v>
      </c>
    </row>
    <row r="367" spans="1:8" ht="15">
      <c r="A367" s="59" t="s">
        <v>1631</v>
      </c>
      <c r="B367" s="59" t="s">
        <v>1610</v>
      </c>
      <c r="C367" s="60">
        <v>484403</v>
      </c>
      <c r="D367" s="47">
        <v>395413</v>
      </c>
      <c r="E367" s="47">
        <v>88990</v>
      </c>
      <c r="F367" s="47">
        <f t="shared" si="11"/>
        <v>484403</v>
      </c>
      <c r="G367" s="56" t="b">
        <f t="shared" si="12"/>
        <v>1</v>
      </c>
      <c r="H367" s="47">
        <v>253</v>
      </c>
    </row>
    <row r="368" spans="1:8" ht="15">
      <c r="A368" s="59" t="s">
        <v>1134</v>
      </c>
      <c r="B368" s="59" t="s">
        <v>939</v>
      </c>
      <c r="C368" s="60">
        <v>482399</v>
      </c>
      <c r="D368" s="47">
        <v>114899</v>
      </c>
      <c r="E368" s="47">
        <v>367500</v>
      </c>
      <c r="F368" s="47">
        <f t="shared" si="11"/>
        <v>482399</v>
      </c>
      <c r="G368" s="56" t="b">
        <f t="shared" si="12"/>
        <v>1</v>
      </c>
      <c r="H368" s="47">
        <v>88</v>
      </c>
    </row>
    <row r="369" spans="1:8" ht="15">
      <c r="A369" s="59" t="s">
        <v>274</v>
      </c>
      <c r="B369" s="59" t="s">
        <v>268</v>
      </c>
      <c r="C369" s="60">
        <v>481103</v>
      </c>
      <c r="D369" s="47">
        <v>397603</v>
      </c>
      <c r="E369" s="47">
        <v>83500</v>
      </c>
      <c r="F369" s="47">
        <f t="shared" si="11"/>
        <v>481103</v>
      </c>
      <c r="G369" s="56" t="b">
        <f t="shared" si="12"/>
        <v>1</v>
      </c>
      <c r="H369" s="47">
        <v>377</v>
      </c>
    </row>
    <row r="370" spans="1:8" ht="15">
      <c r="A370" s="59" t="s">
        <v>1053</v>
      </c>
      <c r="B370" s="59" t="s">
        <v>939</v>
      </c>
      <c r="C370" s="60">
        <v>476148</v>
      </c>
      <c r="D370" s="47">
        <v>469874</v>
      </c>
      <c r="E370" s="47">
        <v>6274</v>
      </c>
      <c r="F370" s="47">
        <f t="shared" si="11"/>
        <v>476148</v>
      </c>
      <c r="G370" s="56" t="b">
        <f t="shared" si="12"/>
        <v>1</v>
      </c>
      <c r="H370" s="47">
        <v>61</v>
      </c>
    </row>
    <row r="371" spans="1:8" ht="15">
      <c r="A371" s="59" t="s">
        <v>1146</v>
      </c>
      <c r="B371" s="59" t="s">
        <v>939</v>
      </c>
      <c r="C371" s="60">
        <v>471140</v>
      </c>
      <c r="D371" s="47">
        <v>242588</v>
      </c>
      <c r="E371" s="47">
        <v>228552</v>
      </c>
      <c r="F371" s="47">
        <f t="shared" si="11"/>
        <v>471140</v>
      </c>
      <c r="G371" s="56" t="b">
        <f t="shared" si="12"/>
        <v>1</v>
      </c>
      <c r="H371" s="47">
        <v>92</v>
      </c>
    </row>
    <row r="372" spans="1:8" ht="15">
      <c r="A372" s="59" t="s">
        <v>1180</v>
      </c>
      <c r="B372" s="59" t="s">
        <v>1150</v>
      </c>
      <c r="C372" s="60">
        <v>470797</v>
      </c>
      <c r="D372" s="47">
        <v>408182</v>
      </c>
      <c r="E372" s="47">
        <v>62615</v>
      </c>
      <c r="F372" s="47">
        <f t="shared" si="11"/>
        <v>470797</v>
      </c>
      <c r="G372" s="56" t="b">
        <f t="shared" si="12"/>
        <v>1</v>
      </c>
      <c r="H372" s="47">
        <v>103</v>
      </c>
    </row>
    <row r="373" spans="1:8" ht="15">
      <c r="A373" s="59" t="s">
        <v>499</v>
      </c>
      <c r="B373" s="59" t="s">
        <v>484</v>
      </c>
      <c r="C373" s="60">
        <v>464416</v>
      </c>
      <c r="D373" s="47">
        <v>446041</v>
      </c>
      <c r="E373" s="47">
        <v>18375</v>
      </c>
      <c r="F373" s="47">
        <f t="shared" si="11"/>
        <v>464416</v>
      </c>
      <c r="G373" s="56" t="b">
        <f t="shared" si="12"/>
        <v>1</v>
      </c>
      <c r="H373" s="47">
        <v>452</v>
      </c>
    </row>
    <row r="374" spans="1:8" ht="15">
      <c r="A374" s="59" t="s">
        <v>1011</v>
      </c>
      <c r="B374" s="59" t="s">
        <v>939</v>
      </c>
      <c r="C374" s="60">
        <v>463451</v>
      </c>
      <c r="D374" s="47">
        <v>460451</v>
      </c>
      <c r="E374" s="47">
        <v>3000</v>
      </c>
      <c r="F374" s="47">
        <f t="shared" si="11"/>
        <v>463451</v>
      </c>
      <c r="G374" s="56" t="b">
        <f t="shared" si="12"/>
        <v>1</v>
      </c>
      <c r="H374" s="47">
        <v>47</v>
      </c>
    </row>
    <row r="375" spans="1:8" ht="15">
      <c r="A375" s="59" t="s">
        <v>397</v>
      </c>
      <c r="B375" s="59" t="s">
        <v>385</v>
      </c>
      <c r="C375" s="60">
        <v>462278</v>
      </c>
      <c r="D375" s="47">
        <v>462278</v>
      </c>
      <c r="E375" s="47">
        <v>0</v>
      </c>
      <c r="F375" s="47">
        <f t="shared" si="11"/>
        <v>462278</v>
      </c>
      <c r="G375" s="56" t="b">
        <f t="shared" si="12"/>
        <v>1</v>
      </c>
      <c r="H375" s="47">
        <v>418</v>
      </c>
    </row>
    <row r="376" spans="1:8" ht="15">
      <c r="A376" s="59" t="s">
        <v>370</v>
      </c>
      <c r="B376" s="59" t="s">
        <v>268</v>
      </c>
      <c r="C376" s="60">
        <v>459302</v>
      </c>
      <c r="D376" s="47">
        <v>224322</v>
      </c>
      <c r="E376" s="47">
        <v>234980</v>
      </c>
      <c r="F376" s="47">
        <f t="shared" si="11"/>
        <v>459302</v>
      </c>
      <c r="G376" s="56" t="b">
        <f t="shared" si="12"/>
        <v>1</v>
      </c>
      <c r="H376" s="47">
        <v>409</v>
      </c>
    </row>
    <row r="377" spans="1:8" ht="15">
      <c r="A377" s="59" t="s">
        <v>45</v>
      </c>
      <c r="B377" s="59" t="s">
        <v>36</v>
      </c>
      <c r="C377" s="60">
        <v>455778</v>
      </c>
      <c r="D377" s="47">
        <v>400000</v>
      </c>
      <c r="E377" s="47">
        <v>55778</v>
      </c>
      <c r="F377" s="47">
        <f t="shared" si="11"/>
        <v>455778</v>
      </c>
      <c r="G377" s="56" t="b">
        <f t="shared" si="12"/>
        <v>1</v>
      </c>
      <c r="H377" s="47">
        <v>300</v>
      </c>
    </row>
    <row r="378" spans="1:8" ht="15">
      <c r="A378" s="59" t="s">
        <v>1622</v>
      </c>
      <c r="B378" s="59" t="s">
        <v>1610</v>
      </c>
      <c r="C378" s="60">
        <v>455618</v>
      </c>
      <c r="D378" s="47">
        <v>337582</v>
      </c>
      <c r="E378" s="47">
        <v>118036</v>
      </c>
      <c r="F378" s="47">
        <f t="shared" si="11"/>
        <v>455618</v>
      </c>
      <c r="G378" s="56" t="b">
        <f t="shared" si="12"/>
        <v>1</v>
      </c>
      <c r="H378" s="47">
        <v>250</v>
      </c>
    </row>
    <row r="379" spans="1:8" ht="15">
      <c r="A379" s="59" t="s">
        <v>286</v>
      </c>
      <c r="B379" s="59" t="s">
        <v>268</v>
      </c>
      <c r="C379" s="60">
        <v>450819</v>
      </c>
      <c r="D379" s="47">
        <v>284399</v>
      </c>
      <c r="E379" s="47">
        <v>166420</v>
      </c>
      <c r="F379" s="47">
        <f t="shared" si="11"/>
        <v>450819</v>
      </c>
      <c r="G379" s="56" t="b">
        <f t="shared" si="12"/>
        <v>1</v>
      </c>
      <c r="H379" s="47">
        <v>381</v>
      </c>
    </row>
    <row r="380" spans="1:8" ht="15">
      <c r="A380" s="59" t="s">
        <v>884</v>
      </c>
      <c r="B380" s="59" t="s">
        <v>869</v>
      </c>
      <c r="C380" s="60">
        <v>446441</v>
      </c>
      <c r="D380" s="47">
        <v>397816</v>
      </c>
      <c r="E380" s="47">
        <v>48625</v>
      </c>
      <c r="F380" s="47">
        <f t="shared" si="11"/>
        <v>446441</v>
      </c>
      <c r="G380" s="56" t="b">
        <f t="shared" si="12"/>
        <v>1</v>
      </c>
      <c r="H380" s="47">
        <v>5</v>
      </c>
    </row>
    <row r="381" spans="1:8" ht="15">
      <c r="A381" s="59" t="s">
        <v>865</v>
      </c>
      <c r="B381" s="59" t="s">
        <v>809</v>
      </c>
      <c r="C381" s="60">
        <v>445517</v>
      </c>
      <c r="D381" s="47">
        <v>89587</v>
      </c>
      <c r="E381" s="47">
        <v>355930</v>
      </c>
      <c r="F381" s="47">
        <f t="shared" si="11"/>
        <v>445517</v>
      </c>
      <c r="G381" s="56" t="b">
        <f t="shared" si="12"/>
        <v>1</v>
      </c>
      <c r="H381" s="47">
        <v>565</v>
      </c>
    </row>
    <row r="382" spans="1:8" ht="15">
      <c r="A382" s="59" t="s">
        <v>106</v>
      </c>
      <c r="B382" s="59" t="s">
        <v>36</v>
      </c>
      <c r="C382" s="60">
        <v>445153</v>
      </c>
      <c r="D382" s="47">
        <v>284253</v>
      </c>
      <c r="E382" s="47">
        <v>160900</v>
      </c>
      <c r="F382" s="47">
        <f t="shared" si="11"/>
        <v>445153</v>
      </c>
      <c r="G382" s="56" t="b">
        <f t="shared" si="12"/>
        <v>1</v>
      </c>
      <c r="H382" s="47">
        <v>321</v>
      </c>
    </row>
    <row r="383" spans="1:8" ht="15">
      <c r="A383" s="59" t="s">
        <v>532</v>
      </c>
      <c r="B383" s="59" t="s">
        <v>484</v>
      </c>
      <c r="C383" s="60">
        <v>440371</v>
      </c>
      <c r="D383" s="47">
        <v>226871</v>
      </c>
      <c r="E383" s="47">
        <v>213500</v>
      </c>
      <c r="F383" s="47">
        <f t="shared" si="11"/>
        <v>440371</v>
      </c>
      <c r="G383" s="56" t="b">
        <f t="shared" si="12"/>
        <v>1</v>
      </c>
      <c r="H383" s="47">
        <v>463</v>
      </c>
    </row>
    <row r="384" spans="1:8" ht="15">
      <c r="A384" s="59" t="s">
        <v>149</v>
      </c>
      <c r="B384" s="59" t="s">
        <v>110</v>
      </c>
      <c r="C384" s="60">
        <v>439175</v>
      </c>
      <c r="D384" s="47">
        <v>428775</v>
      </c>
      <c r="E384" s="47">
        <v>10400</v>
      </c>
      <c r="F384" s="47">
        <f t="shared" si="11"/>
        <v>439175</v>
      </c>
      <c r="G384" s="56" t="b">
        <f t="shared" si="12"/>
        <v>1</v>
      </c>
      <c r="H384" s="47">
        <v>335</v>
      </c>
    </row>
    <row r="385" spans="1:8" ht="15">
      <c r="A385" s="59" t="s">
        <v>773</v>
      </c>
      <c r="B385" s="59" t="s">
        <v>744</v>
      </c>
      <c r="C385" s="60">
        <v>421276</v>
      </c>
      <c r="D385" s="47">
        <v>357991</v>
      </c>
      <c r="E385" s="47">
        <v>63285</v>
      </c>
      <c r="F385" s="47">
        <f t="shared" si="11"/>
        <v>421276</v>
      </c>
      <c r="G385" s="56" t="b">
        <f t="shared" si="12"/>
        <v>1</v>
      </c>
      <c r="H385" s="47">
        <v>533</v>
      </c>
    </row>
    <row r="386" spans="1:8" ht="15">
      <c r="A386" s="59" t="s">
        <v>511</v>
      </c>
      <c r="B386" s="59" t="s">
        <v>484</v>
      </c>
      <c r="C386" s="60">
        <v>420425</v>
      </c>
      <c r="D386" s="47">
        <v>201155</v>
      </c>
      <c r="E386" s="47">
        <v>219270</v>
      </c>
      <c r="F386" s="47">
        <f t="shared" si="11"/>
        <v>420425</v>
      </c>
      <c r="G386" s="56" t="b">
        <f t="shared" si="12"/>
        <v>1</v>
      </c>
      <c r="H386" s="47">
        <v>456</v>
      </c>
    </row>
    <row r="387" spans="1:8" ht="15">
      <c r="A387" s="59" t="s">
        <v>641</v>
      </c>
      <c r="B387" s="59" t="s">
        <v>584</v>
      </c>
      <c r="C387" s="60">
        <v>415425</v>
      </c>
      <c r="D387" s="47">
        <v>351535</v>
      </c>
      <c r="E387" s="47">
        <v>63890</v>
      </c>
      <c r="F387" s="47">
        <f t="shared" si="11"/>
        <v>415425</v>
      </c>
      <c r="G387" s="56" t="b">
        <f t="shared" si="12"/>
        <v>1</v>
      </c>
      <c r="H387" s="47">
        <v>492</v>
      </c>
    </row>
    <row r="388" spans="1:8" ht="15">
      <c r="A388" s="59" t="s">
        <v>450</v>
      </c>
      <c r="B388" s="59" t="s">
        <v>385</v>
      </c>
      <c r="C388" s="60">
        <v>415397</v>
      </c>
      <c r="D388" s="47">
        <v>415397</v>
      </c>
      <c r="E388" s="47">
        <v>0</v>
      </c>
      <c r="F388" s="47">
        <f t="shared" si="11"/>
        <v>415397</v>
      </c>
      <c r="G388" s="56" t="b">
        <f t="shared" si="12"/>
        <v>1</v>
      </c>
      <c r="H388" s="47">
        <v>436</v>
      </c>
    </row>
    <row r="389" spans="1:8" ht="15">
      <c r="A389" s="59" t="s">
        <v>1056</v>
      </c>
      <c r="B389" s="59" t="s">
        <v>939</v>
      </c>
      <c r="C389" s="60">
        <v>411646</v>
      </c>
      <c r="D389" s="47">
        <v>202621</v>
      </c>
      <c r="E389" s="47">
        <v>209025</v>
      </c>
      <c r="F389" s="47">
        <f t="shared" si="11"/>
        <v>411646</v>
      </c>
      <c r="G389" s="56" t="b">
        <f t="shared" si="12"/>
        <v>1</v>
      </c>
      <c r="H389" s="47">
        <v>62</v>
      </c>
    </row>
    <row r="390" spans="1:8" ht="15">
      <c r="A390" s="59" t="s">
        <v>103</v>
      </c>
      <c r="B390" s="59" t="s">
        <v>36</v>
      </c>
      <c r="C390" s="60">
        <v>410117</v>
      </c>
      <c r="D390" s="47">
        <v>232117</v>
      </c>
      <c r="E390" s="47">
        <v>178000</v>
      </c>
      <c r="F390" s="47">
        <f t="shared" si="11"/>
        <v>410117</v>
      </c>
      <c r="G390" s="56" t="b">
        <f t="shared" si="12"/>
        <v>1</v>
      </c>
      <c r="H390" s="47">
        <v>320</v>
      </c>
    </row>
    <row r="391" spans="1:8" ht="15">
      <c r="A391" s="59" t="s">
        <v>712</v>
      </c>
      <c r="B391" s="59" t="s">
        <v>661</v>
      </c>
      <c r="C391" s="60">
        <v>391571</v>
      </c>
      <c r="D391" s="47">
        <v>380071</v>
      </c>
      <c r="E391" s="47">
        <v>11500</v>
      </c>
      <c r="F391" s="47">
        <f t="shared" si="11"/>
        <v>391571</v>
      </c>
      <c r="G391" s="56" t="b">
        <f t="shared" si="12"/>
        <v>1</v>
      </c>
      <c r="H391" s="47">
        <v>516</v>
      </c>
    </row>
    <row r="392" spans="1:8" ht="15">
      <c r="A392" s="59" t="s">
        <v>580</v>
      </c>
      <c r="B392" s="59" t="s">
        <v>533</v>
      </c>
      <c r="C392" s="60">
        <v>390550</v>
      </c>
      <c r="D392" s="47">
        <v>295550</v>
      </c>
      <c r="E392" s="47">
        <v>95000</v>
      </c>
      <c r="F392" s="47">
        <f t="shared" si="11"/>
        <v>390550</v>
      </c>
      <c r="G392" s="56" t="b">
        <f t="shared" si="12"/>
        <v>1</v>
      </c>
      <c r="H392" s="47">
        <v>477</v>
      </c>
    </row>
    <row r="393" spans="1:8" ht="15">
      <c r="A393" s="59" t="s">
        <v>334</v>
      </c>
      <c r="B393" s="59" t="s">
        <v>268</v>
      </c>
      <c r="C393" s="60">
        <v>388246</v>
      </c>
      <c r="D393" s="47">
        <v>247046</v>
      </c>
      <c r="E393" s="47">
        <v>141200</v>
      </c>
      <c r="F393" s="47">
        <f t="shared" si="11"/>
        <v>388246</v>
      </c>
      <c r="G393" s="56" t="b">
        <f t="shared" si="12"/>
        <v>1</v>
      </c>
      <c r="H393" s="47">
        <v>397</v>
      </c>
    </row>
    <row r="394" spans="1:8" ht="15">
      <c r="A394" s="59" t="s">
        <v>1282</v>
      </c>
      <c r="B394" s="59" t="s">
        <v>1270</v>
      </c>
      <c r="C394" s="60">
        <v>380937</v>
      </c>
      <c r="D394" s="47">
        <v>247387</v>
      </c>
      <c r="E394" s="47">
        <v>133550</v>
      </c>
      <c r="F394" s="47">
        <f t="shared" si="11"/>
        <v>380937</v>
      </c>
      <c r="G394" s="56" t="b">
        <f t="shared" si="12"/>
        <v>1</v>
      </c>
      <c r="H394" s="47">
        <v>137</v>
      </c>
    </row>
    <row r="395" spans="1:8" ht="15">
      <c r="A395" s="59" t="s">
        <v>453</v>
      </c>
      <c r="B395" s="59" t="s">
        <v>385</v>
      </c>
      <c r="C395" s="60">
        <v>380847</v>
      </c>
      <c r="D395" s="47">
        <v>289778</v>
      </c>
      <c r="E395" s="47">
        <v>91069</v>
      </c>
      <c r="F395" s="47">
        <f t="shared" si="11"/>
        <v>380847</v>
      </c>
      <c r="G395" s="56" t="b">
        <f t="shared" si="12"/>
        <v>1</v>
      </c>
      <c r="H395" s="47">
        <v>437</v>
      </c>
    </row>
    <row r="396" spans="1:8" ht="15">
      <c r="A396" s="59" t="s">
        <v>72</v>
      </c>
      <c r="B396" s="59" t="s">
        <v>36</v>
      </c>
      <c r="C396" s="60">
        <v>379067</v>
      </c>
      <c r="D396" s="47">
        <v>371617</v>
      </c>
      <c r="E396" s="47">
        <v>7450</v>
      </c>
      <c r="F396" s="47">
        <f t="shared" si="11"/>
        <v>379067</v>
      </c>
      <c r="G396" s="56" t="b">
        <f t="shared" si="12"/>
        <v>1</v>
      </c>
      <c r="H396" s="47">
        <v>309</v>
      </c>
    </row>
    <row r="397" spans="1:8" ht="15">
      <c r="A397" s="59" t="s">
        <v>1391</v>
      </c>
      <c r="B397" s="59" t="s">
        <v>1382</v>
      </c>
      <c r="C397" s="60">
        <v>377286</v>
      </c>
      <c r="D397" s="47">
        <v>348986</v>
      </c>
      <c r="E397" s="47">
        <v>28300</v>
      </c>
      <c r="F397" s="47">
        <f t="shared" si="11"/>
        <v>377286</v>
      </c>
      <c r="G397" s="56" t="b">
        <f t="shared" si="12"/>
        <v>1</v>
      </c>
      <c r="H397" s="47">
        <v>173</v>
      </c>
    </row>
    <row r="398" spans="1:8" ht="15">
      <c r="A398" s="59" t="s">
        <v>1360</v>
      </c>
      <c r="B398" s="59" t="s">
        <v>1270</v>
      </c>
      <c r="C398" s="60">
        <v>375444</v>
      </c>
      <c r="D398" s="47">
        <v>333149</v>
      </c>
      <c r="E398" s="47">
        <v>42295</v>
      </c>
      <c r="F398" s="47">
        <f t="shared" si="11"/>
        <v>375444</v>
      </c>
      <c r="G398" s="56" t="b">
        <f t="shared" si="12"/>
        <v>1</v>
      </c>
      <c r="H398" s="47">
        <v>163</v>
      </c>
    </row>
    <row r="399" spans="1:8" ht="15">
      <c r="A399" s="59" t="s">
        <v>502</v>
      </c>
      <c r="B399" s="59" t="s">
        <v>484</v>
      </c>
      <c r="C399" s="60">
        <v>374955</v>
      </c>
      <c r="D399" s="47">
        <v>346305</v>
      </c>
      <c r="E399" s="47">
        <v>28650</v>
      </c>
      <c r="F399" s="47">
        <f t="shared" si="11"/>
        <v>374955</v>
      </c>
      <c r="G399" s="56" t="b">
        <f t="shared" si="12"/>
        <v>1</v>
      </c>
      <c r="H399" s="47">
        <v>453</v>
      </c>
    </row>
    <row r="400" spans="1:8" ht="15">
      <c r="A400" s="59" t="s">
        <v>1339</v>
      </c>
      <c r="B400" s="59" t="s">
        <v>1270</v>
      </c>
      <c r="C400" s="60">
        <v>373610</v>
      </c>
      <c r="D400" s="47">
        <v>295860</v>
      </c>
      <c r="E400" s="47">
        <v>77750</v>
      </c>
      <c r="F400" s="47">
        <f t="shared" si="11"/>
        <v>373610</v>
      </c>
      <c r="G400" s="56" t="b">
        <f t="shared" si="12"/>
        <v>1</v>
      </c>
      <c r="H400" s="47">
        <v>156</v>
      </c>
    </row>
    <row r="401" spans="1:8" ht="15">
      <c r="A401" s="59" t="s">
        <v>755</v>
      </c>
      <c r="B401" s="59" t="s">
        <v>744</v>
      </c>
      <c r="C401" s="60">
        <v>371850</v>
      </c>
      <c r="D401" s="47">
        <v>276750</v>
      </c>
      <c r="E401" s="47">
        <v>95100</v>
      </c>
      <c r="F401" s="47">
        <f t="shared" si="11"/>
        <v>371850</v>
      </c>
      <c r="G401" s="56" t="b">
        <f t="shared" si="12"/>
        <v>1</v>
      </c>
      <c r="H401" s="47">
        <v>527</v>
      </c>
    </row>
    <row r="402" spans="1:8" ht="15">
      <c r="A402" s="59" t="s">
        <v>1703</v>
      </c>
      <c r="B402" s="59" t="s">
        <v>1647</v>
      </c>
      <c r="C402" s="60">
        <v>371486</v>
      </c>
      <c r="D402" s="47">
        <v>241909</v>
      </c>
      <c r="E402" s="47">
        <v>129577</v>
      </c>
      <c r="F402" s="47">
        <f t="shared" si="11"/>
        <v>371486</v>
      </c>
      <c r="G402" s="56" t="b">
        <f t="shared" si="12"/>
        <v>1</v>
      </c>
      <c r="H402" s="47">
        <v>277</v>
      </c>
    </row>
    <row r="403" spans="1:8" ht="15">
      <c r="A403" s="59" t="s">
        <v>1246</v>
      </c>
      <c r="B403" s="59" t="s">
        <v>1150</v>
      </c>
      <c r="C403" s="60">
        <v>367376</v>
      </c>
      <c r="D403" s="47">
        <v>275036</v>
      </c>
      <c r="E403" s="47">
        <v>92340</v>
      </c>
      <c r="F403" s="47">
        <f t="shared" si="11"/>
        <v>367376</v>
      </c>
      <c r="G403" s="56" t="b">
        <f t="shared" si="12"/>
        <v>1</v>
      </c>
      <c r="H403" s="47">
        <v>125</v>
      </c>
    </row>
    <row r="404" spans="1:8" ht="15">
      <c r="A404" s="59" t="s">
        <v>1231</v>
      </c>
      <c r="B404" s="59" t="s">
        <v>1150</v>
      </c>
      <c r="C404" s="60">
        <v>366360</v>
      </c>
      <c r="D404" s="47">
        <v>153560</v>
      </c>
      <c r="E404" s="47">
        <v>212800</v>
      </c>
      <c r="F404" s="47">
        <f t="shared" si="11"/>
        <v>366360</v>
      </c>
      <c r="G404" s="56" t="b">
        <f t="shared" si="12"/>
        <v>1</v>
      </c>
      <c r="H404" s="47">
        <v>120</v>
      </c>
    </row>
    <row r="405" spans="1:8" ht="15">
      <c r="A405" s="59" t="s">
        <v>536</v>
      </c>
      <c r="B405" s="59" t="s">
        <v>533</v>
      </c>
      <c r="C405" s="60">
        <v>363000</v>
      </c>
      <c r="D405" s="47">
        <v>363000</v>
      </c>
      <c r="E405" s="47">
        <v>0</v>
      </c>
      <c r="F405" s="47">
        <f t="shared" si="11"/>
        <v>363000</v>
      </c>
      <c r="G405" s="56" t="b">
        <f t="shared" si="12"/>
        <v>1</v>
      </c>
      <c r="H405" s="47">
        <v>464</v>
      </c>
    </row>
    <row r="406" spans="1:8" ht="15">
      <c r="A406" s="59" t="s">
        <v>583</v>
      </c>
      <c r="B406" s="59" t="s">
        <v>533</v>
      </c>
      <c r="C406" s="60">
        <v>362858</v>
      </c>
      <c r="D406" s="47">
        <v>277993</v>
      </c>
      <c r="E406" s="47">
        <v>84865</v>
      </c>
      <c r="F406" s="47">
        <f t="shared" si="11"/>
        <v>362858</v>
      </c>
      <c r="G406" s="56" t="b">
        <f t="shared" si="12"/>
        <v>1</v>
      </c>
      <c r="H406" s="47">
        <v>478</v>
      </c>
    </row>
    <row r="407" spans="1:8" ht="15">
      <c r="A407" s="59" t="s">
        <v>785</v>
      </c>
      <c r="B407" s="59" t="s">
        <v>744</v>
      </c>
      <c r="C407" s="60">
        <v>360239</v>
      </c>
      <c r="D407" s="47">
        <v>287809</v>
      </c>
      <c r="E407" s="47">
        <v>72430</v>
      </c>
      <c r="F407" s="47">
        <f t="shared" si="11"/>
        <v>360239</v>
      </c>
      <c r="G407" s="56" t="b">
        <f t="shared" si="12"/>
        <v>1</v>
      </c>
      <c r="H407" s="47">
        <v>537</v>
      </c>
    </row>
    <row r="408" spans="1:8" ht="15">
      <c r="A408" s="59" t="s">
        <v>1449</v>
      </c>
      <c r="B408" s="59" t="s">
        <v>1539</v>
      </c>
      <c r="C408" s="60">
        <v>358711</v>
      </c>
      <c r="D408" s="47">
        <v>184889</v>
      </c>
      <c r="E408" s="47">
        <v>173822</v>
      </c>
      <c r="F408" s="47">
        <f t="shared" si="11"/>
        <v>358711</v>
      </c>
      <c r="G408" s="56" t="b">
        <f t="shared" si="12"/>
        <v>1</v>
      </c>
      <c r="H408" s="47">
        <v>229</v>
      </c>
    </row>
    <row r="409" spans="1:8" ht="15">
      <c r="A409" s="59" t="s">
        <v>1050</v>
      </c>
      <c r="B409" s="59" t="s">
        <v>939</v>
      </c>
      <c r="C409" s="60">
        <v>357175</v>
      </c>
      <c r="D409" s="47">
        <v>184475</v>
      </c>
      <c r="E409" s="47">
        <v>172700</v>
      </c>
      <c r="F409" s="47">
        <f t="shared" si="11"/>
        <v>357175</v>
      </c>
      <c r="G409" s="56" t="b">
        <f t="shared" si="12"/>
        <v>1</v>
      </c>
      <c r="H409" s="47">
        <v>60</v>
      </c>
    </row>
    <row r="410" spans="1:8" ht="15">
      <c r="A410" s="59" t="s">
        <v>981</v>
      </c>
      <c r="B410" s="59" t="s">
        <v>939</v>
      </c>
      <c r="C410" s="60">
        <v>352958</v>
      </c>
      <c r="D410" s="47">
        <v>250858</v>
      </c>
      <c r="E410" s="47">
        <v>102100</v>
      </c>
      <c r="F410" s="47">
        <f t="shared" si="11"/>
        <v>352958</v>
      </c>
      <c r="G410" s="56" t="b">
        <f t="shared" si="12"/>
        <v>1</v>
      </c>
      <c r="H410" s="47">
        <v>37</v>
      </c>
    </row>
    <row r="411" spans="1:8" ht="15">
      <c r="A411" s="59" t="s">
        <v>1363</v>
      </c>
      <c r="B411" s="59" t="s">
        <v>1270</v>
      </c>
      <c r="C411" s="60">
        <v>352012</v>
      </c>
      <c r="D411" s="47">
        <v>62848</v>
      </c>
      <c r="E411" s="47">
        <v>289164</v>
      </c>
      <c r="F411" s="47">
        <f t="shared" si="11"/>
        <v>352012</v>
      </c>
      <c r="G411" s="56" t="b">
        <f t="shared" si="12"/>
        <v>1</v>
      </c>
      <c r="H411" s="47">
        <v>164</v>
      </c>
    </row>
    <row r="412" spans="1:8" ht="15">
      <c r="A412" s="59" t="s">
        <v>1583</v>
      </c>
      <c r="B412" s="59" t="s">
        <v>1539</v>
      </c>
      <c r="C412" s="60">
        <v>351676</v>
      </c>
      <c r="D412" s="47">
        <v>339776</v>
      </c>
      <c r="E412" s="47">
        <v>11900</v>
      </c>
      <c r="F412" s="47">
        <f t="shared" si="11"/>
        <v>351676</v>
      </c>
      <c r="G412" s="56" t="b">
        <f t="shared" si="12"/>
        <v>1</v>
      </c>
      <c r="H412" s="47">
        <v>237</v>
      </c>
    </row>
    <row r="413" spans="1:8" ht="15">
      <c r="A413" s="59" t="s">
        <v>1137</v>
      </c>
      <c r="B413" s="59" t="s">
        <v>809</v>
      </c>
      <c r="C413" s="60">
        <v>347241</v>
      </c>
      <c r="D413" s="47">
        <v>231877</v>
      </c>
      <c r="E413" s="47">
        <v>115364</v>
      </c>
      <c r="F413" s="47">
        <f t="shared" si="11"/>
        <v>347241</v>
      </c>
      <c r="G413" s="56" t="b">
        <f t="shared" si="12"/>
        <v>1</v>
      </c>
      <c r="H413" s="47">
        <v>566</v>
      </c>
    </row>
    <row r="414" spans="1:8" ht="15">
      <c r="A414" s="59" t="s">
        <v>1354</v>
      </c>
      <c r="B414" s="59" t="s">
        <v>1270</v>
      </c>
      <c r="C414" s="60">
        <v>344233</v>
      </c>
      <c r="D414" s="47">
        <v>334233</v>
      </c>
      <c r="E414" s="47">
        <v>10000</v>
      </c>
      <c r="F414" s="47">
        <f t="shared" si="11"/>
        <v>344233</v>
      </c>
      <c r="G414" s="56" t="b">
        <f t="shared" si="12"/>
        <v>1</v>
      </c>
      <c r="H414" s="47">
        <v>161</v>
      </c>
    </row>
    <row r="415" spans="1:8" ht="15">
      <c r="A415" s="59" t="s">
        <v>487</v>
      </c>
      <c r="B415" s="59" t="s">
        <v>484</v>
      </c>
      <c r="C415" s="60">
        <v>343110</v>
      </c>
      <c r="D415" s="47">
        <v>340110</v>
      </c>
      <c r="E415" s="47">
        <v>3000</v>
      </c>
      <c r="F415" s="47">
        <f t="shared" si="11"/>
        <v>343110</v>
      </c>
      <c r="G415" s="56" t="b">
        <f t="shared" si="12"/>
        <v>1</v>
      </c>
      <c r="H415" s="47">
        <v>448</v>
      </c>
    </row>
    <row r="416" spans="1:8" ht="15">
      <c r="A416" s="59" t="s">
        <v>761</v>
      </c>
      <c r="B416" s="59" t="s">
        <v>744</v>
      </c>
      <c r="C416" s="60">
        <v>338415</v>
      </c>
      <c r="D416" s="47">
        <v>331115</v>
      </c>
      <c r="E416" s="47">
        <v>7300</v>
      </c>
      <c r="F416" s="47">
        <f t="shared" si="11"/>
        <v>338415</v>
      </c>
      <c r="G416" s="56" t="b">
        <f t="shared" si="12"/>
        <v>1</v>
      </c>
      <c r="H416" s="47">
        <v>529</v>
      </c>
    </row>
    <row r="417" spans="1:8" ht="15">
      <c r="A417" s="59" t="s">
        <v>1029</v>
      </c>
      <c r="B417" s="59" t="s">
        <v>939</v>
      </c>
      <c r="C417" s="60">
        <v>336973</v>
      </c>
      <c r="D417" s="47">
        <v>336973</v>
      </c>
      <c r="E417" s="47">
        <v>0</v>
      </c>
      <c r="F417" s="47">
        <f t="shared" si="11"/>
        <v>336973</v>
      </c>
      <c r="G417" s="56" t="b">
        <f t="shared" si="12"/>
        <v>1</v>
      </c>
      <c r="H417" s="47">
        <v>53</v>
      </c>
    </row>
    <row r="418" spans="1:8" ht="15">
      <c r="A418" s="59" t="s">
        <v>1125</v>
      </c>
      <c r="B418" s="59" t="s">
        <v>939</v>
      </c>
      <c r="C418" s="60">
        <v>333773</v>
      </c>
      <c r="D418" s="47">
        <v>0</v>
      </c>
      <c r="E418" s="47">
        <v>333773</v>
      </c>
      <c r="F418" s="47">
        <f t="shared" si="11"/>
        <v>333773</v>
      </c>
      <c r="G418" s="56" t="b">
        <f t="shared" si="12"/>
        <v>1</v>
      </c>
      <c r="H418" s="47">
        <v>85</v>
      </c>
    </row>
    <row r="419" spans="1:8" ht="15">
      <c r="A419" s="59" t="s">
        <v>972</v>
      </c>
      <c r="B419" s="59" t="s">
        <v>939</v>
      </c>
      <c r="C419" s="60">
        <v>327600</v>
      </c>
      <c r="D419" s="47">
        <v>327600</v>
      </c>
      <c r="E419" s="47">
        <v>0</v>
      </c>
      <c r="F419" s="47">
        <f t="shared" si="11"/>
        <v>327600</v>
      </c>
      <c r="G419" s="56" t="b">
        <f t="shared" si="12"/>
        <v>1</v>
      </c>
      <c r="H419" s="47">
        <v>34</v>
      </c>
    </row>
    <row r="420" spans="1:8" ht="15">
      <c r="A420" s="59" t="s">
        <v>215</v>
      </c>
      <c r="B420" s="59" t="s">
        <v>110</v>
      </c>
      <c r="C420" s="60">
        <v>322459</v>
      </c>
      <c r="D420" s="47">
        <v>218745</v>
      </c>
      <c r="E420" s="47">
        <v>103714</v>
      </c>
      <c r="F420" s="47">
        <f t="shared" si="11"/>
        <v>322459</v>
      </c>
      <c r="G420" s="56" t="b">
        <f t="shared" si="12"/>
        <v>1</v>
      </c>
      <c r="H420" s="47">
        <v>357</v>
      </c>
    </row>
    <row r="421" spans="1:8" ht="15">
      <c r="A421" s="59" t="s">
        <v>155</v>
      </c>
      <c r="B421" s="59" t="s">
        <v>110</v>
      </c>
      <c r="C421" s="60">
        <v>313861</v>
      </c>
      <c r="D421" s="47">
        <v>205919</v>
      </c>
      <c r="E421" s="47">
        <v>107942</v>
      </c>
      <c r="F421" s="47">
        <f t="shared" si="11"/>
        <v>313861</v>
      </c>
      <c r="G421" s="56" t="b">
        <f t="shared" si="12"/>
        <v>1</v>
      </c>
      <c r="H421" s="47">
        <v>337</v>
      </c>
    </row>
    <row r="422" spans="1:8" ht="15">
      <c r="A422" s="59" t="s">
        <v>1554</v>
      </c>
      <c r="B422" s="59" t="s">
        <v>1647</v>
      </c>
      <c r="C422" s="60">
        <v>309986</v>
      </c>
      <c r="D422" s="47">
        <v>278786</v>
      </c>
      <c r="E422" s="47">
        <v>31200</v>
      </c>
      <c r="F422" s="47">
        <f t="shared" si="11"/>
        <v>309986</v>
      </c>
      <c r="G422" s="56" t="b">
        <f t="shared" si="12"/>
        <v>1</v>
      </c>
      <c r="H422" s="47">
        <v>268</v>
      </c>
    </row>
    <row r="423" spans="1:8" ht="15">
      <c r="A423" s="59" t="s">
        <v>1512</v>
      </c>
      <c r="B423" s="59" t="s">
        <v>1474</v>
      </c>
      <c r="C423" s="60">
        <v>309160</v>
      </c>
      <c r="D423" s="47">
        <v>247310</v>
      </c>
      <c r="E423" s="47">
        <v>61850</v>
      </c>
      <c r="F423" s="47">
        <f t="shared" si="11"/>
        <v>309160</v>
      </c>
      <c r="G423" s="56" t="b">
        <f t="shared" si="12"/>
        <v>1</v>
      </c>
      <c r="H423" s="47">
        <v>213</v>
      </c>
    </row>
    <row r="424" spans="1:8" ht="15">
      <c r="A424" s="59" t="s">
        <v>415</v>
      </c>
      <c r="B424" s="59" t="s">
        <v>385</v>
      </c>
      <c r="C424" s="60">
        <v>308600</v>
      </c>
      <c r="D424" s="47">
        <v>125650</v>
      </c>
      <c r="E424" s="47">
        <v>182950</v>
      </c>
      <c r="F424" s="47">
        <f t="shared" si="11"/>
        <v>308600</v>
      </c>
      <c r="G424" s="56" t="b">
        <f t="shared" si="12"/>
        <v>1</v>
      </c>
      <c r="H424" s="47">
        <v>424</v>
      </c>
    </row>
    <row r="425" spans="1:8" ht="15">
      <c r="A425" s="59" t="s">
        <v>539</v>
      </c>
      <c r="B425" s="59" t="s">
        <v>533</v>
      </c>
      <c r="C425" s="60">
        <v>303250</v>
      </c>
      <c r="D425" s="47">
        <v>302400</v>
      </c>
      <c r="E425" s="47">
        <v>850</v>
      </c>
      <c r="F425" s="47">
        <f aca="true" t="shared" si="13" ref="F425:F488">D425+E425</f>
        <v>303250</v>
      </c>
      <c r="G425" s="56" t="b">
        <f aca="true" t="shared" si="14" ref="G425:G488">C425=F425</f>
        <v>1</v>
      </c>
      <c r="H425" s="47">
        <v>465</v>
      </c>
    </row>
    <row r="426" spans="1:8" ht="15">
      <c r="A426" s="59" t="s">
        <v>673</v>
      </c>
      <c r="B426" s="59" t="s">
        <v>661</v>
      </c>
      <c r="C426" s="60">
        <v>301837</v>
      </c>
      <c r="D426" s="47">
        <v>186060</v>
      </c>
      <c r="E426" s="47">
        <v>115777</v>
      </c>
      <c r="F426" s="47">
        <f t="shared" si="13"/>
        <v>301837</v>
      </c>
      <c r="G426" s="56" t="b">
        <f t="shared" si="14"/>
        <v>1</v>
      </c>
      <c r="H426" s="47">
        <v>503</v>
      </c>
    </row>
    <row r="427" spans="1:8" ht="15">
      <c r="A427" s="59" t="s">
        <v>596</v>
      </c>
      <c r="B427" s="59" t="s">
        <v>584</v>
      </c>
      <c r="C427" s="60">
        <v>299500</v>
      </c>
      <c r="D427" s="47">
        <v>299500</v>
      </c>
      <c r="E427" s="47">
        <v>0</v>
      </c>
      <c r="F427" s="47">
        <f t="shared" si="13"/>
        <v>299500</v>
      </c>
      <c r="G427" s="56" t="b">
        <f t="shared" si="14"/>
        <v>1</v>
      </c>
      <c r="H427" s="47">
        <v>482</v>
      </c>
    </row>
    <row r="428" spans="1:8" ht="15">
      <c r="A428" s="59" t="s">
        <v>1345</v>
      </c>
      <c r="B428" s="59" t="s">
        <v>1270</v>
      </c>
      <c r="C428" s="60">
        <v>297053</v>
      </c>
      <c r="D428" s="47">
        <v>293053</v>
      </c>
      <c r="E428" s="47">
        <v>4000</v>
      </c>
      <c r="F428" s="47">
        <f t="shared" si="13"/>
        <v>297053</v>
      </c>
      <c r="G428" s="56" t="b">
        <f t="shared" si="14"/>
        <v>1</v>
      </c>
      <c r="H428" s="47">
        <v>158</v>
      </c>
    </row>
    <row r="429" spans="1:8" ht="15">
      <c r="A429" s="59" t="s">
        <v>1159</v>
      </c>
      <c r="B429" s="59" t="s">
        <v>1150</v>
      </c>
      <c r="C429" s="60">
        <v>294080</v>
      </c>
      <c r="D429" s="47">
        <v>189665</v>
      </c>
      <c r="E429" s="47">
        <v>104415</v>
      </c>
      <c r="F429" s="47">
        <f t="shared" si="13"/>
        <v>294080</v>
      </c>
      <c r="G429" s="56" t="b">
        <f t="shared" si="14"/>
        <v>1</v>
      </c>
      <c r="H429" s="47">
        <v>96</v>
      </c>
    </row>
    <row r="430" spans="1:8" ht="15">
      <c r="A430" s="59" t="s">
        <v>1674</v>
      </c>
      <c r="B430" s="59" t="s">
        <v>1647</v>
      </c>
      <c r="C430" s="60">
        <v>286511</v>
      </c>
      <c r="D430" s="47">
        <v>111292</v>
      </c>
      <c r="E430" s="47">
        <v>175219</v>
      </c>
      <c r="F430" s="47">
        <f t="shared" si="13"/>
        <v>286511</v>
      </c>
      <c r="G430" s="56" t="b">
        <f t="shared" si="14"/>
        <v>1</v>
      </c>
      <c r="H430" s="47">
        <v>267</v>
      </c>
    </row>
    <row r="431" spans="1:8" ht="15">
      <c r="A431" s="59" t="s">
        <v>1312</v>
      </c>
      <c r="B431" s="59" t="s">
        <v>1270</v>
      </c>
      <c r="C431" s="60">
        <v>283267</v>
      </c>
      <c r="D431" s="47">
        <v>164602</v>
      </c>
      <c r="E431" s="47">
        <v>118665</v>
      </c>
      <c r="F431" s="47">
        <f t="shared" si="13"/>
        <v>283267</v>
      </c>
      <c r="G431" s="56" t="b">
        <f t="shared" si="14"/>
        <v>1</v>
      </c>
      <c r="H431" s="47">
        <v>147</v>
      </c>
    </row>
    <row r="432" spans="1:8" ht="15">
      <c r="A432" s="59" t="s">
        <v>830</v>
      </c>
      <c r="B432" s="59" t="s">
        <v>809</v>
      </c>
      <c r="C432" s="60">
        <v>278632</v>
      </c>
      <c r="D432" s="47">
        <v>0</v>
      </c>
      <c r="E432" s="47">
        <v>278632</v>
      </c>
      <c r="F432" s="47">
        <f t="shared" si="13"/>
        <v>278632</v>
      </c>
      <c r="G432" s="56" t="b">
        <f t="shared" si="14"/>
        <v>1</v>
      </c>
      <c r="H432" s="47">
        <v>552</v>
      </c>
    </row>
    <row r="433" spans="1:8" ht="15">
      <c r="A433" s="59" t="s">
        <v>1102</v>
      </c>
      <c r="B433" s="59" t="s">
        <v>939</v>
      </c>
      <c r="C433" s="60">
        <v>272737</v>
      </c>
      <c r="D433" s="47">
        <v>203767</v>
      </c>
      <c r="E433" s="47">
        <v>68970</v>
      </c>
      <c r="F433" s="47">
        <f t="shared" si="13"/>
        <v>272737</v>
      </c>
      <c r="G433" s="56" t="b">
        <f t="shared" si="14"/>
        <v>1</v>
      </c>
      <c r="H433" s="47">
        <v>77</v>
      </c>
    </row>
    <row r="434" spans="1:8" ht="15">
      <c r="A434" s="59" t="s">
        <v>1252</v>
      </c>
      <c r="B434" s="59" t="s">
        <v>1150</v>
      </c>
      <c r="C434" s="60">
        <v>268310</v>
      </c>
      <c r="D434" s="47">
        <v>123856</v>
      </c>
      <c r="E434" s="47">
        <v>144454</v>
      </c>
      <c r="F434" s="47">
        <f t="shared" si="13"/>
        <v>268310</v>
      </c>
      <c r="G434" s="56" t="b">
        <f t="shared" si="14"/>
        <v>1</v>
      </c>
      <c r="H434" s="47">
        <v>127</v>
      </c>
    </row>
    <row r="435" spans="1:8" ht="15">
      <c r="A435" s="59" t="s">
        <v>462</v>
      </c>
      <c r="B435" s="59" t="s">
        <v>385</v>
      </c>
      <c r="C435" s="60">
        <v>266479</v>
      </c>
      <c r="D435" s="47">
        <v>226957</v>
      </c>
      <c r="E435" s="47">
        <v>39522</v>
      </c>
      <c r="F435" s="47">
        <f t="shared" si="13"/>
        <v>266479</v>
      </c>
      <c r="G435" s="56" t="b">
        <f t="shared" si="14"/>
        <v>1</v>
      </c>
      <c r="H435" s="47">
        <v>440</v>
      </c>
    </row>
    <row r="436" spans="1:8" ht="15">
      <c r="A436" s="59" t="s">
        <v>493</v>
      </c>
      <c r="B436" s="59" t="s">
        <v>484</v>
      </c>
      <c r="C436" s="60">
        <v>260645</v>
      </c>
      <c r="D436" s="47">
        <v>140745</v>
      </c>
      <c r="E436" s="47">
        <v>119900</v>
      </c>
      <c r="F436" s="47">
        <f t="shared" si="13"/>
        <v>260645</v>
      </c>
      <c r="G436" s="56" t="b">
        <f t="shared" si="14"/>
        <v>1</v>
      </c>
      <c r="H436" s="47">
        <v>450</v>
      </c>
    </row>
    <row r="437" spans="1:8" ht="15">
      <c r="A437" s="59" t="s">
        <v>60</v>
      </c>
      <c r="B437" s="59" t="s">
        <v>36</v>
      </c>
      <c r="C437" s="60">
        <v>253559</v>
      </c>
      <c r="D437" s="47">
        <v>215259</v>
      </c>
      <c r="E437" s="47">
        <v>38300</v>
      </c>
      <c r="F437" s="47">
        <f t="shared" si="13"/>
        <v>253559</v>
      </c>
      <c r="G437" s="56" t="b">
        <f t="shared" si="14"/>
        <v>1</v>
      </c>
      <c r="H437" s="47">
        <v>305</v>
      </c>
    </row>
    <row r="438" spans="1:8" ht="15">
      <c r="A438" s="59" t="s">
        <v>1026</v>
      </c>
      <c r="B438" s="59" t="s">
        <v>939</v>
      </c>
      <c r="C438" s="60">
        <v>251112</v>
      </c>
      <c r="D438" s="47">
        <v>227262</v>
      </c>
      <c r="E438" s="47">
        <v>23850</v>
      </c>
      <c r="F438" s="47">
        <f t="shared" si="13"/>
        <v>251112</v>
      </c>
      <c r="G438" s="56" t="b">
        <f t="shared" si="14"/>
        <v>1</v>
      </c>
      <c r="H438" s="47">
        <v>52</v>
      </c>
    </row>
    <row r="439" spans="1:8" ht="15">
      <c r="A439" s="59" t="s">
        <v>938</v>
      </c>
      <c r="B439" s="59" t="s">
        <v>869</v>
      </c>
      <c r="C439" s="60">
        <v>247428</v>
      </c>
      <c r="D439" s="47">
        <v>242428</v>
      </c>
      <c r="E439" s="47">
        <v>5000</v>
      </c>
      <c r="F439" s="47">
        <f t="shared" si="13"/>
        <v>247428</v>
      </c>
      <c r="G439" s="56" t="b">
        <f t="shared" si="14"/>
        <v>1</v>
      </c>
      <c r="H439" s="47">
        <v>23</v>
      </c>
    </row>
    <row r="440" spans="1:8" ht="15">
      <c r="A440" s="59" t="s">
        <v>890</v>
      </c>
      <c r="B440" s="59" t="s">
        <v>869</v>
      </c>
      <c r="C440" s="60">
        <v>243975</v>
      </c>
      <c r="D440" s="47">
        <v>56975</v>
      </c>
      <c r="E440" s="47">
        <v>187000</v>
      </c>
      <c r="F440" s="47">
        <f t="shared" si="13"/>
        <v>243975</v>
      </c>
      <c r="G440" s="56" t="b">
        <f t="shared" si="14"/>
        <v>1</v>
      </c>
      <c r="H440" s="47">
        <v>7</v>
      </c>
    </row>
    <row r="441" spans="1:8" ht="15">
      <c r="A441" s="59" t="s">
        <v>1017</v>
      </c>
      <c r="B441" s="59" t="s">
        <v>939</v>
      </c>
      <c r="C441" s="60">
        <v>243940</v>
      </c>
      <c r="D441" s="47">
        <v>243940</v>
      </c>
      <c r="E441" s="47">
        <v>0</v>
      </c>
      <c r="F441" s="47">
        <f t="shared" si="13"/>
        <v>243940</v>
      </c>
      <c r="G441" s="56" t="b">
        <f t="shared" si="14"/>
        <v>1</v>
      </c>
      <c r="H441" s="47">
        <v>49</v>
      </c>
    </row>
    <row r="442" spans="1:8" ht="15">
      <c r="A442" s="59" t="s">
        <v>851</v>
      </c>
      <c r="B442" s="59" t="s">
        <v>809</v>
      </c>
      <c r="C442" s="60">
        <v>242387</v>
      </c>
      <c r="D442" s="47">
        <v>35937</v>
      </c>
      <c r="E442" s="47">
        <v>206450</v>
      </c>
      <c r="F442" s="47">
        <f t="shared" si="13"/>
        <v>242387</v>
      </c>
      <c r="G442" s="56" t="b">
        <f t="shared" si="14"/>
        <v>1</v>
      </c>
      <c r="H442" s="47">
        <v>559</v>
      </c>
    </row>
    <row r="443" spans="1:8" ht="15">
      <c r="A443" s="59" t="s">
        <v>11</v>
      </c>
      <c r="B443" s="59" t="s">
        <v>1725</v>
      </c>
      <c r="C443" s="60">
        <v>234770</v>
      </c>
      <c r="D443" s="47">
        <v>102770</v>
      </c>
      <c r="E443" s="47">
        <v>132000</v>
      </c>
      <c r="F443" s="47">
        <f t="shared" si="13"/>
        <v>234770</v>
      </c>
      <c r="G443" s="56" t="b">
        <f t="shared" si="14"/>
        <v>1</v>
      </c>
      <c r="H443" s="47">
        <v>288</v>
      </c>
    </row>
    <row r="444" spans="1:8" ht="15">
      <c r="A444" s="59" t="s">
        <v>480</v>
      </c>
      <c r="B444" s="59" t="s">
        <v>385</v>
      </c>
      <c r="C444" s="60">
        <v>232917</v>
      </c>
      <c r="D444" s="47">
        <v>163927</v>
      </c>
      <c r="E444" s="47">
        <v>68990</v>
      </c>
      <c r="F444" s="47">
        <f t="shared" si="13"/>
        <v>232917</v>
      </c>
      <c r="G444" s="56" t="b">
        <f t="shared" si="14"/>
        <v>1</v>
      </c>
      <c r="H444" s="47">
        <v>446</v>
      </c>
    </row>
    <row r="445" spans="1:8" ht="15">
      <c r="A445" s="59" t="s">
        <v>1309</v>
      </c>
      <c r="B445" s="59" t="s">
        <v>1270</v>
      </c>
      <c r="C445" s="60">
        <v>231450</v>
      </c>
      <c r="D445" s="47">
        <v>45600</v>
      </c>
      <c r="E445" s="47">
        <v>185850</v>
      </c>
      <c r="F445" s="47">
        <f t="shared" si="13"/>
        <v>231450</v>
      </c>
      <c r="G445" s="56" t="b">
        <f t="shared" si="14"/>
        <v>1</v>
      </c>
      <c r="H445" s="47">
        <v>146</v>
      </c>
    </row>
    <row r="446" spans="1:8" ht="15">
      <c r="A446" s="59" t="s">
        <v>391</v>
      </c>
      <c r="B446" s="59" t="s">
        <v>385</v>
      </c>
      <c r="C446" s="60">
        <v>229358</v>
      </c>
      <c r="D446" s="47">
        <v>229358</v>
      </c>
      <c r="E446" s="47">
        <v>0</v>
      </c>
      <c r="F446" s="47">
        <f t="shared" si="13"/>
        <v>229358</v>
      </c>
      <c r="G446" s="56" t="b">
        <f t="shared" si="14"/>
        <v>1</v>
      </c>
      <c r="H446" s="47">
        <v>416</v>
      </c>
    </row>
    <row r="447" spans="1:8" ht="15">
      <c r="A447" s="59" t="s">
        <v>116</v>
      </c>
      <c r="B447" s="59" t="s">
        <v>110</v>
      </c>
      <c r="C447" s="60">
        <v>228474</v>
      </c>
      <c r="D447" s="47">
        <v>183474</v>
      </c>
      <c r="E447" s="47">
        <v>45000</v>
      </c>
      <c r="F447" s="47">
        <f t="shared" si="13"/>
        <v>228474</v>
      </c>
      <c r="G447" s="56" t="b">
        <f t="shared" si="14"/>
        <v>1</v>
      </c>
      <c r="H447" s="47">
        <v>324</v>
      </c>
    </row>
    <row r="448" spans="1:8" ht="15">
      <c r="A448" s="59" t="s">
        <v>176</v>
      </c>
      <c r="B448" s="59" t="s">
        <v>110</v>
      </c>
      <c r="C448" s="60">
        <v>227278</v>
      </c>
      <c r="D448" s="47">
        <v>200378</v>
      </c>
      <c r="E448" s="47">
        <v>26900</v>
      </c>
      <c r="F448" s="47">
        <f t="shared" si="13"/>
        <v>227278</v>
      </c>
      <c r="G448" s="56" t="b">
        <f t="shared" si="14"/>
        <v>1</v>
      </c>
      <c r="H448" s="47">
        <v>344</v>
      </c>
    </row>
    <row r="449" spans="1:8" ht="15">
      <c r="A449" s="59" t="s">
        <v>1458</v>
      </c>
      <c r="B449" s="59" t="s">
        <v>1431</v>
      </c>
      <c r="C449" s="60">
        <v>224965</v>
      </c>
      <c r="D449" s="47">
        <v>5615</v>
      </c>
      <c r="E449" s="47">
        <v>219350</v>
      </c>
      <c r="F449" s="47">
        <f t="shared" si="13"/>
        <v>224965</v>
      </c>
      <c r="G449" s="56" t="b">
        <f t="shared" si="14"/>
        <v>1</v>
      </c>
      <c r="H449" s="47">
        <v>195</v>
      </c>
    </row>
    <row r="450" spans="1:8" ht="15">
      <c r="A450" s="59" t="s">
        <v>1165</v>
      </c>
      <c r="B450" s="59" t="s">
        <v>1150</v>
      </c>
      <c r="C450" s="60">
        <v>224185</v>
      </c>
      <c r="D450" s="47">
        <v>139256</v>
      </c>
      <c r="E450" s="47">
        <v>84929</v>
      </c>
      <c r="F450" s="47">
        <f t="shared" si="13"/>
        <v>224185</v>
      </c>
      <c r="G450" s="56" t="b">
        <f t="shared" si="14"/>
        <v>1</v>
      </c>
      <c r="H450" s="47">
        <v>98</v>
      </c>
    </row>
    <row r="451" spans="1:8" ht="15">
      <c r="A451" s="59" t="s">
        <v>1273</v>
      </c>
      <c r="B451" s="59" t="s">
        <v>1270</v>
      </c>
      <c r="C451" s="60">
        <v>217448</v>
      </c>
      <c r="D451" s="47">
        <v>149603</v>
      </c>
      <c r="E451" s="47">
        <v>67845</v>
      </c>
      <c r="F451" s="47">
        <f t="shared" si="13"/>
        <v>217448</v>
      </c>
      <c r="G451" s="56" t="b">
        <f t="shared" si="14"/>
        <v>1</v>
      </c>
      <c r="H451" s="47">
        <v>134</v>
      </c>
    </row>
    <row r="452" spans="1:8" ht="15">
      <c r="A452" s="59" t="s">
        <v>833</v>
      </c>
      <c r="B452" s="59" t="s">
        <v>809</v>
      </c>
      <c r="C452" s="60">
        <v>216795</v>
      </c>
      <c r="D452" s="47">
        <v>179095</v>
      </c>
      <c r="E452" s="47">
        <v>37700</v>
      </c>
      <c r="F452" s="47">
        <f t="shared" si="13"/>
        <v>216795</v>
      </c>
      <c r="G452" s="56" t="b">
        <f t="shared" si="14"/>
        <v>1</v>
      </c>
      <c r="H452" s="47">
        <v>553</v>
      </c>
    </row>
    <row r="453" spans="1:8" ht="15">
      <c r="A453" s="59" t="s">
        <v>1137</v>
      </c>
      <c r="B453" s="59" t="s">
        <v>1150</v>
      </c>
      <c r="C453" s="60">
        <v>210850</v>
      </c>
      <c r="D453" s="47">
        <v>209850</v>
      </c>
      <c r="E453" s="47">
        <v>1000</v>
      </c>
      <c r="F453" s="47">
        <f t="shared" si="13"/>
        <v>210850</v>
      </c>
      <c r="G453" s="56" t="b">
        <f t="shared" si="14"/>
        <v>1</v>
      </c>
      <c r="H453" s="47">
        <v>129</v>
      </c>
    </row>
    <row r="454" spans="1:8" ht="15">
      <c r="A454" s="59" t="s">
        <v>140</v>
      </c>
      <c r="B454" s="59" t="s">
        <v>110</v>
      </c>
      <c r="C454" s="60">
        <v>209110</v>
      </c>
      <c r="D454" s="47">
        <v>189110</v>
      </c>
      <c r="E454" s="47">
        <v>20000</v>
      </c>
      <c r="F454" s="47">
        <f t="shared" si="13"/>
        <v>209110</v>
      </c>
      <c r="G454" s="56" t="b">
        <f t="shared" si="14"/>
        <v>1</v>
      </c>
      <c r="H454" s="47">
        <v>332</v>
      </c>
    </row>
    <row r="455" spans="1:8" ht="15">
      <c r="A455" s="59" t="s">
        <v>951</v>
      </c>
      <c r="B455" s="59" t="s">
        <v>939</v>
      </c>
      <c r="C455" s="60">
        <v>207918</v>
      </c>
      <c r="D455" s="47">
        <v>153002</v>
      </c>
      <c r="E455" s="47">
        <v>54916</v>
      </c>
      <c r="F455" s="47">
        <f t="shared" si="13"/>
        <v>207918</v>
      </c>
      <c r="G455" s="56" t="b">
        <f t="shared" si="14"/>
        <v>1</v>
      </c>
      <c r="H455" s="47">
        <v>27</v>
      </c>
    </row>
    <row r="456" spans="1:8" ht="15">
      <c r="A456" s="59" t="s">
        <v>548</v>
      </c>
      <c r="B456" s="59" t="s">
        <v>533</v>
      </c>
      <c r="C456" s="60">
        <v>203150</v>
      </c>
      <c r="D456" s="47">
        <v>135365</v>
      </c>
      <c r="E456" s="47">
        <v>67785</v>
      </c>
      <c r="F456" s="47">
        <f t="shared" si="13"/>
        <v>203150</v>
      </c>
      <c r="G456" s="56" t="b">
        <f t="shared" si="14"/>
        <v>1</v>
      </c>
      <c r="H456" s="47">
        <v>468</v>
      </c>
    </row>
    <row r="457" spans="1:8" ht="15">
      <c r="A457" s="59" t="s">
        <v>384</v>
      </c>
      <c r="B457" s="59" t="s">
        <v>268</v>
      </c>
      <c r="C457" s="60">
        <v>201797</v>
      </c>
      <c r="D457" s="47">
        <v>190397</v>
      </c>
      <c r="E457" s="47">
        <v>11400</v>
      </c>
      <c r="F457" s="47">
        <f t="shared" si="13"/>
        <v>201797</v>
      </c>
      <c r="G457" s="56" t="b">
        <f t="shared" si="14"/>
        <v>1</v>
      </c>
      <c r="H457" s="47">
        <v>414</v>
      </c>
    </row>
    <row r="458" spans="1:8" ht="15">
      <c r="A458" s="59" t="s">
        <v>1449</v>
      </c>
      <c r="B458" s="59" t="s">
        <v>809</v>
      </c>
      <c r="C458" s="60">
        <v>201735</v>
      </c>
      <c r="D458" s="47">
        <v>189720</v>
      </c>
      <c r="E458" s="47">
        <v>12015</v>
      </c>
      <c r="F458" s="47">
        <f t="shared" si="13"/>
        <v>201735</v>
      </c>
      <c r="G458" s="56" t="b">
        <f t="shared" si="14"/>
        <v>1</v>
      </c>
      <c r="H458" s="47">
        <v>551</v>
      </c>
    </row>
    <row r="459" spans="1:8" ht="15">
      <c r="A459" s="59" t="s">
        <v>197</v>
      </c>
      <c r="B459" s="59" t="s">
        <v>110</v>
      </c>
      <c r="C459" s="60">
        <v>201495</v>
      </c>
      <c r="D459" s="47">
        <v>138752</v>
      </c>
      <c r="E459" s="47">
        <v>62743</v>
      </c>
      <c r="F459" s="47">
        <f t="shared" si="13"/>
        <v>201495</v>
      </c>
      <c r="G459" s="56" t="b">
        <f t="shared" si="14"/>
        <v>1</v>
      </c>
      <c r="H459" s="47">
        <v>351</v>
      </c>
    </row>
    <row r="460" spans="1:8" ht="15">
      <c r="A460" s="59" t="s">
        <v>316</v>
      </c>
      <c r="B460" s="59" t="s">
        <v>268</v>
      </c>
      <c r="C460" s="60">
        <v>194872</v>
      </c>
      <c r="D460" s="47">
        <v>191872</v>
      </c>
      <c r="E460" s="47">
        <v>3000</v>
      </c>
      <c r="F460" s="47">
        <f t="shared" si="13"/>
        <v>194872</v>
      </c>
      <c r="G460" s="56" t="b">
        <f t="shared" si="14"/>
        <v>1</v>
      </c>
      <c r="H460" s="47">
        <v>391</v>
      </c>
    </row>
    <row r="461" spans="1:8" ht="15">
      <c r="A461" s="59" t="s">
        <v>920</v>
      </c>
      <c r="B461" s="59" t="s">
        <v>869</v>
      </c>
      <c r="C461" s="60">
        <v>194859</v>
      </c>
      <c r="D461" s="47">
        <v>86813</v>
      </c>
      <c r="E461" s="47">
        <v>108046</v>
      </c>
      <c r="F461" s="47">
        <f t="shared" si="13"/>
        <v>194859</v>
      </c>
      <c r="G461" s="56" t="b">
        <f t="shared" si="14"/>
        <v>1</v>
      </c>
      <c r="H461" s="47">
        <v>17</v>
      </c>
    </row>
    <row r="462" spans="1:8" ht="15">
      <c r="A462" s="59" t="s">
        <v>1700</v>
      </c>
      <c r="B462" s="59" t="s">
        <v>1647</v>
      </c>
      <c r="C462" s="60">
        <v>187992</v>
      </c>
      <c r="D462" s="47">
        <v>187986</v>
      </c>
      <c r="E462" s="47">
        <v>6</v>
      </c>
      <c r="F462" s="47">
        <f t="shared" si="13"/>
        <v>187992</v>
      </c>
      <c r="G462" s="56" t="b">
        <f t="shared" si="14"/>
        <v>1</v>
      </c>
      <c r="H462" s="47">
        <v>276</v>
      </c>
    </row>
    <row r="463" spans="1:8" ht="15">
      <c r="A463" s="59" t="s">
        <v>736</v>
      </c>
      <c r="B463" s="59" t="s">
        <v>661</v>
      </c>
      <c r="C463" s="60">
        <v>184979</v>
      </c>
      <c r="D463" s="47">
        <v>181779</v>
      </c>
      <c r="E463" s="47">
        <v>3200</v>
      </c>
      <c r="F463" s="47">
        <f t="shared" si="13"/>
        <v>184979</v>
      </c>
      <c r="G463" s="56" t="b">
        <f t="shared" si="14"/>
        <v>1</v>
      </c>
      <c r="H463" s="47">
        <v>521</v>
      </c>
    </row>
    <row r="464" spans="1:8" ht="15">
      <c r="A464" s="59" t="s">
        <v>1446</v>
      </c>
      <c r="B464" s="59" t="s">
        <v>1431</v>
      </c>
      <c r="C464" s="60">
        <v>184599</v>
      </c>
      <c r="D464" s="47">
        <v>124999</v>
      </c>
      <c r="E464" s="47">
        <v>59600</v>
      </c>
      <c r="F464" s="47">
        <f t="shared" si="13"/>
        <v>184599</v>
      </c>
      <c r="G464" s="56" t="b">
        <f t="shared" si="14"/>
        <v>1</v>
      </c>
      <c r="H464" s="47">
        <v>191</v>
      </c>
    </row>
    <row r="465" spans="1:8" ht="15">
      <c r="A465" s="59" t="s">
        <v>1586</v>
      </c>
      <c r="B465" s="59" t="s">
        <v>1539</v>
      </c>
      <c r="C465" s="60">
        <v>184205</v>
      </c>
      <c r="D465" s="47">
        <v>109630</v>
      </c>
      <c r="E465" s="47">
        <v>74575</v>
      </c>
      <c r="F465" s="47">
        <f t="shared" si="13"/>
        <v>184205</v>
      </c>
      <c r="G465" s="56" t="b">
        <f t="shared" si="14"/>
        <v>1</v>
      </c>
      <c r="H465" s="47">
        <v>238</v>
      </c>
    </row>
    <row r="466" spans="1:8" ht="15">
      <c r="A466" s="59" t="s">
        <v>1603</v>
      </c>
      <c r="B466" s="59" t="s">
        <v>1539</v>
      </c>
      <c r="C466" s="60">
        <v>181888</v>
      </c>
      <c r="D466" s="47">
        <v>112363</v>
      </c>
      <c r="E466" s="47">
        <v>69525</v>
      </c>
      <c r="F466" s="47">
        <f t="shared" si="13"/>
        <v>181888</v>
      </c>
      <c r="G466" s="56" t="b">
        <f t="shared" si="14"/>
        <v>1</v>
      </c>
      <c r="H466" s="47">
        <v>244</v>
      </c>
    </row>
    <row r="467" spans="1:8" ht="15">
      <c r="A467" s="59" t="s">
        <v>456</v>
      </c>
      <c r="B467" s="59" t="s">
        <v>385</v>
      </c>
      <c r="C467" s="60">
        <v>180241</v>
      </c>
      <c r="D467" s="47">
        <v>164991</v>
      </c>
      <c r="E467" s="47">
        <v>15250</v>
      </c>
      <c r="F467" s="47">
        <f t="shared" si="13"/>
        <v>180241</v>
      </c>
      <c r="G467" s="56" t="b">
        <f t="shared" si="14"/>
        <v>1</v>
      </c>
      <c r="H467" s="47">
        <v>438</v>
      </c>
    </row>
    <row r="468" spans="1:8" ht="15">
      <c r="A468" s="59" t="s">
        <v>1336</v>
      </c>
      <c r="B468" s="59" t="s">
        <v>1270</v>
      </c>
      <c r="C468" s="60">
        <v>178628</v>
      </c>
      <c r="D468" s="47">
        <v>175433</v>
      </c>
      <c r="E468" s="47">
        <v>3195</v>
      </c>
      <c r="F468" s="47">
        <f t="shared" si="13"/>
        <v>178628</v>
      </c>
      <c r="G468" s="56" t="b">
        <f t="shared" si="14"/>
        <v>1</v>
      </c>
      <c r="H468" s="47">
        <v>155</v>
      </c>
    </row>
    <row r="469" spans="1:8" ht="15">
      <c r="A469" s="59" t="s">
        <v>568</v>
      </c>
      <c r="B469" s="59" t="s">
        <v>584</v>
      </c>
      <c r="C469" s="60">
        <v>177454</v>
      </c>
      <c r="D469" s="47">
        <v>156804</v>
      </c>
      <c r="E469" s="47">
        <v>20650</v>
      </c>
      <c r="F469" s="47">
        <f t="shared" si="13"/>
        <v>177454</v>
      </c>
      <c r="G469" s="56" t="b">
        <f t="shared" si="14"/>
        <v>1</v>
      </c>
      <c r="H469" s="47">
        <v>493</v>
      </c>
    </row>
    <row r="470" spans="1:8" ht="15">
      <c r="A470" s="59" t="s">
        <v>1186</v>
      </c>
      <c r="B470" s="59" t="s">
        <v>1150</v>
      </c>
      <c r="C470" s="60">
        <v>175271</v>
      </c>
      <c r="D470" s="47">
        <v>171621</v>
      </c>
      <c r="E470" s="47">
        <v>3650</v>
      </c>
      <c r="F470" s="47">
        <f t="shared" si="13"/>
        <v>175271</v>
      </c>
      <c r="G470" s="56" t="b">
        <f t="shared" si="14"/>
        <v>1</v>
      </c>
      <c r="H470" s="47">
        <v>105</v>
      </c>
    </row>
    <row r="471" spans="1:8" ht="15">
      <c r="A471" s="59" t="s">
        <v>1177</v>
      </c>
      <c r="B471" s="59" t="s">
        <v>1150</v>
      </c>
      <c r="C471" s="60">
        <v>167394</v>
      </c>
      <c r="D471" s="47">
        <v>144693</v>
      </c>
      <c r="E471" s="47">
        <v>22701</v>
      </c>
      <c r="F471" s="47">
        <f t="shared" si="13"/>
        <v>167394</v>
      </c>
      <c r="G471" s="56" t="b">
        <f t="shared" si="14"/>
        <v>1</v>
      </c>
      <c r="H471" s="47">
        <v>102</v>
      </c>
    </row>
    <row r="472" spans="1:8" ht="15">
      <c r="A472" s="59" t="s">
        <v>1156</v>
      </c>
      <c r="B472" s="59" t="s">
        <v>1150</v>
      </c>
      <c r="C472" s="60">
        <v>167347</v>
      </c>
      <c r="D472" s="47">
        <v>167347</v>
      </c>
      <c r="E472" s="47">
        <v>0</v>
      </c>
      <c r="F472" s="47">
        <f t="shared" si="13"/>
        <v>167347</v>
      </c>
      <c r="G472" s="56" t="b">
        <f t="shared" si="14"/>
        <v>1</v>
      </c>
      <c r="H472" s="47">
        <v>95</v>
      </c>
    </row>
    <row r="473" spans="1:8" ht="15">
      <c r="A473" s="59" t="s">
        <v>1455</v>
      </c>
      <c r="B473" s="59" t="s">
        <v>1431</v>
      </c>
      <c r="C473" s="60">
        <v>166500</v>
      </c>
      <c r="D473" s="47">
        <v>166500</v>
      </c>
      <c r="E473" s="47">
        <v>0</v>
      </c>
      <c r="F473" s="47">
        <f t="shared" si="13"/>
        <v>166500</v>
      </c>
      <c r="G473" s="56" t="b">
        <f t="shared" si="14"/>
        <v>1</v>
      </c>
      <c r="H473" s="47">
        <v>194</v>
      </c>
    </row>
    <row r="474" spans="1:8" ht="15">
      <c r="A474" s="59" t="s">
        <v>1440</v>
      </c>
      <c r="B474" s="59" t="s">
        <v>1431</v>
      </c>
      <c r="C474" s="60">
        <v>164455</v>
      </c>
      <c r="D474" s="47">
        <v>85595</v>
      </c>
      <c r="E474" s="47">
        <v>78860</v>
      </c>
      <c r="F474" s="47">
        <f t="shared" si="13"/>
        <v>164455</v>
      </c>
      <c r="G474" s="56" t="b">
        <f t="shared" si="14"/>
        <v>1</v>
      </c>
      <c r="H474" s="47">
        <v>189</v>
      </c>
    </row>
    <row r="475" spans="1:8" ht="15">
      <c r="A475" s="59" t="s">
        <v>554</v>
      </c>
      <c r="B475" s="59" t="s">
        <v>533</v>
      </c>
      <c r="C475" s="60">
        <v>162232</v>
      </c>
      <c r="D475" s="47">
        <v>162232</v>
      </c>
      <c r="E475" s="47">
        <v>0</v>
      </c>
      <c r="F475" s="47">
        <f t="shared" si="13"/>
        <v>162232</v>
      </c>
      <c r="G475" s="56" t="b">
        <f t="shared" si="14"/>
        <v>1</v>
      </c>
      <c r="H475" s="47">
        <v>470</v>
      </c>
    </row>
    <row r="476" spans="1:8" ht="15">
      <c r="A476" s="59" t="s">
        <v>1059</v>
      </c>
      <c r="B476" s="59" t="s">
        <v>939</v>
      </c>
      <c r="C476" s="60">
        <v>157727</v>
      </c>
      <c r="D476" s="47">
        <v>87279</v>
      </c>
      <c r="E476" s="47">
        <v>70448</v>
      </c>
      <c r="F476" s="47">
        <f t="shared" si="13"/>
        <v>157727</v>
      </c>
      <c r="G476" s="56" t="b">
        <f t="shared" si="14"/>
        <v>1</v>
      </c>
      <c r="H476" s="47">
        <v>63</v>
      </c>
    </row>
    <row r="477" spans="1:8" ht="15">
      <c r="A477" s="59" t="s">
        <v>1243</v>
      </c>
      <c r="B477" s="59" t="s">
        <v>1150</v>
      </c>
      <c r="C477" s="60">
        <v>157489</v>
      </c>
      <c r="D477" s="47">
        <v>118039</v>
      </c>
      <c r="E477" s="47">
        <v>39450</v>
      </c>
      <c r="F477" s="47">
        <f t="shared" si="13"/>
        <v>157489</v>
      </c>
      <c r="G477" s="56" t="b">
        <f t="shared" si="14"/>
        <v>1</v>
      </c>
      <c r="H477" s="47">
        <v>124</v>
      </c>
    </row>
    <row r="478" spans="1:8" ht="15">
      <c r="A478" s="59" t="s">
        <v>167</v>
      </c>
      <c r="B478" s="59" t="s">
        <v>110</v>
      </c>
      <c r="C478" s="60">
        <v>153773</v>
      </c>
      <c r="D478" s="47">
        <v>120433</v>
      </c>
      <c r="E478" s="47">
        <v>33340</v>
      </c>
      <c r="F478" s="47">
        <f t="shared" si="13"/>
        <v>153773</v>
      </c>
      <c r="G478" s="56" t="b">
        <f t="shared" si="14"/>
        <v>1</v>
      </c>
      <c r="H478" s="47">
        <v>341</v>
      </c>
    </row>
    <row r="479" spans="1:8" ht="15">
      <c r="A479" s="59" t="s">
        <v>1452</v>
      </c>
      <c r="B479" s="59" t="s">
        <v>1431</v>
      </c>
      <c r="C479" s="60">
        <v>153559</v>
      </c>
      <c r="D479" s="47">
        <v>12136</v>
      </c>
      <c r="E479" s="47">
        <v>141423</v>
      </c>
      <c r="F479" s="47">
        <f t="shared" si="13"/>
        <v>153559</v>
      </c>
      <c r="G479" s="56" t="b">
        <f t="shared" si="14"/>
        <v>1</v>
      </c>
      <c r="H479" s="47">
        <v>193</v>
      </c>
    </row>
    <row r="480" spans="1:8" ht="15">
      <c r="A480" s="59" t="s">
        <v>1204</v>
      </c>
      <c r="B480" s="59" t="s">
        <v>1150</v>
      </c>
      <c r="C480" s="60">
        <v>149302</v>
      </c>
      <c r="D480" s="47">
        <v>55806</v>
      </c>
      <c r="E480" s="47">
        <v>93496</v>
      </c>
      <c r="F480" s="47">
        <f t="shared" si="13"/>
        <v>149302</v>
      </c>
      <c r="G480" s="56" t="b">
        <f t="shared" si="14"/>
        <v>1</v>
      </c>
      <c r="H480" s="47">
        <v>111</v>
      </c>
    </row>
    <row r="481" spans="1:8" ht="15">
      <c r="A481" s="59" t="s">
        <v>845</v>
      </c>
      <c r="B481" s="59" t="s">
        <v>809</v>
      </c>
      <c r="C481" s="60">
        <v>146225</v>
      </c>
      <c r="D481" s="47">
        <v>22000</v>
      </c>
      <c r="E481" s="47">
        <v>124225</v>
      </c>
      <c r="F481" s="47">
        <f t="shared" si="13"/>
        <v>146225</v>
      </c>
      <c r="G481" s="56" t="b">
        <f t="shared" si="14"/>
        <v>1</v>
      </c>
      <c r="H481" s="47">
        <v>557</v>
      </c>
    </row>
    <row r="482" spans="1:8" ht="15">
      <c r="A482" s="59" t="s">
        <v>21</v>
      </c>
      <c r="B482" s="59" t="s">
        <v>1725</v>
      </c>
      <c r="C482" s="60">
        <v>144892</v>
      </c>
      <c r="D482" s="47">
        <v>118542</v>
      </c>
      <c r="E482" s="47">
        <v>26350</v>
      </c>
      <c r="F482" s="47">
        <f t="shared" si="13"/>
        <v>144892</v>
      </c>
      <c r="G482" s="56" t="b">
        <f t="shared" si="14"/>
        <v>1</v>
      </c>
      <c r="H482" s="47">
        <v>292</v>
      </c>
    </row>
    <row r="483" spans="1:8" ht="15">
      <c r="A483" s="59" t="s">
        <v>14</v>
      </c>
      <c r="B483" s="59" t="s">
        <v>1725</v>
      </c>
      <c r="C483" s="60">
        <v>143000</v>
      </c>
      <c r="D483" s="47">
        <v>132950</v>
      </c>
      <c r="E483" s="47">
        <v>10050</v>
      </c>
      <c r="F483" s="47">
        <f t="shared" si="13"/>
        <v>143000</v>
      </c>
      <c r="G483" s="56" t="b">
        <f t="shared" si="14"/>
        <v>1</v>
      </c>
      <c r="H483" s="47">
        <v>289</v>
      </c>
    </row>
    <row r="484" spans="1:8" ht="15">
      <c r="A484" s="59" t="s">
        <v>1653</v>
      </c>
      <c r="B484" s="59" t="s">
        <v>1647</v>
      </c>
      <c r="C484" s="60">
        <v>142549</v>
      </c>
      <c r="D484" s="47">
        <v>105219</v>
      </c>
      <c r="E484" s="47">
        <v>37330</v>
      </c>
      <c r="F484" s="47">
        <f t="shared" si="13"/>
        <v>142549</v>
      </c>
      <c r="G484" s="56" t="b">
        <f t="shared" si="14"/>
        <v>1</v>
      </c>
      <c r="H484" s="47">
        <v>260</v>
      </c>
    </row>
    <row r="485" spans="1:8" ht="15">
      <c r="A485" s="59" t="s">
        <v>1715</v>
      </c>
      <c r="B485" s="59" t="s">
        <v>1647</v>
      </c>
      <c r="C485" s="60">
        <v>140000</v>
      </c>
      <c r="D485" s="47">
        <v>140000</v>
      </c>
      <c r="E485" s="47">
        <v>0</v>
      </c>
      <c r="F485" s="47">
        <f t="shared" si="13"/>
        <v>140000</v>
      </c>
      <c r="G485" s="56" t="b">
        <f t="shared" si="14"/>
        <v>1</v>
      </c>
      <c r="H485" s="47">
        <v>281</v>
      </c>
    </row>
    <row r="486" spans="1:8" ht="15">
      <c r="A486" s="59" t="s">
        <v>1600</v>
      </c>
      <c r="B486" s="59" t="s">
        <v>1539</v>
      </c>
      <c r="C486" s="60">
        <v>139500</v>
      </c>
      <c r="D486" s="47">
        <v>104700</v>
      </c>
      <c r="E486" s="47">
        <v>34800</v>
      </c>
      <c r="F486" s="47">
        <f t="shared" si="13"/>
        <v>139500</v>
      </c>
      <c r="G486" s="56" t="b">
        <f t="shared" si="14"/>
        <v>1</v>
      </c>
      <c r="H486" s="47">
        <v>243</v>
      </c>
    </row>
    <row r="487" spans="1:8" ht="15">
      <c r="A487" s="59" t="s">
        <v>577</v>
      </c>
      <c r="B487" s="59" t="s">
        <v>533</v>
      </c>
      <c r="C487" s="60">
        <v>135625</v>
      </c>
      <c r="D487" s="47">
        <v>79800</v>
      </c>
      <c r="E487" s="47">
        <v>55825</v>
      </c>
      <c r="F487" s="47">
        <f t="shared" si="13"/>
        <v>135625</v>
      </c>
      <c r="G487" s="56" t="b">
        <f t="shared" si="14"/>
        <v>1</v>
      </c>
      <c r="H487" s="47">
        <v>476</v>
      </c>
    </row>
    <row r="488" spans="1:8" ht="15">
      <c r="A488" s="59" t="s">
        <v>718</v>
      </c>
      <c r="B488" s="59" t="s">
        <v>661</v>
      </c>
      <c r="C488" s="60">
        <v>132620</v>
      </c>
      <c r="D488" s="47">
        <v>126620</v>
      </c>
      <c r="E488" s="47">
        <v>6000</v>
      </c>
      <c r="F488" s="47">
        <f t="shared" si="13"/>
        <v>132620</v>
      </c>
      <c r="G488" s="56" t="b">
        <f t="shared" si="14"/>
        <v>1</v>
      </c>
      <c r="H488" s="47">
        <v>518</v>
      </c>
    </row>
    <row r="489" spans="1:8" ht="15">
      <c r="A489" s="59" t="s">
        <v>113</v>
      </c>
      <c r="B489" s="59" t="s">
        <v>110</v>
      </c>
      <c r="C489" s="60">
        <v>130135</v>
      </c>
      <c r="D489" s="47">
        <v>81735</v>
      </c>
      <c r="E489" s="47">
        <v>48400</v>
      </c>
      <c r="F489" s="47">
        <f aca="true" t="shared" si="15" ref="F489:F552">D489+E489</f>
        <v>130135</v>
      </c>
      <c r="G489" s="56" t="b">
        <f aca="true" t="shared" si="16" ref="G489:G552">C489=F489</f>
        <v>1</v>
      </c>
      <c r="H489" s="47">
        <v>323</v>
      </c>
    </row>
    <row r="490" spans="1:8" ht="15">
      <c r="A490" s="59" t="s">
        <v>1213</v>
      </c>
      <c r="B490" s="59" t="s">
        <v>1150</v>
      </c>
      <c r="C490" s="60">
        <v>127769</v>
      </c>
      <c r="D490" s="47">
        <v>127769</v>
      </c>
      <c r="E490" s="47">
        <v>0</v>
      </c>
      <c r="F490" s="47">
        <f t="shared" si="15"/>
        <v>127769</v>
      </c>
      <c r="G490" s="56" t="b">
        <f t="shared" si="16"/>
        <v>1</v>
      </c>
      <c r="H490" s="47">
        <v>114</v>
      </c>
    </row>
    <row r="491" spans="1:8" ht="15">
      <c r="A491" s="59" t="s">
        <v>632</v>
      </c>
      <c r="B491" s="59" t="s">
        <v>584</v>
      </c>
      <c r="C491" s="60">
        <v>127570</v>
      </c>
      <c r="D491" s="47">
        <v>127570</v>
      </c>
      <c r="E491" s="47">
        <v>0</v>
      </c>
      <c r="F491" s="47">
        <f t="shared" si="15"/>
        <v>127570</v>
      </c>
      <c r="G491" s="56" t="b">
        <f t="shared" si="16"/>
        <v>1</v>
      </c>
      <c r="H491" s="47">
        <v>489</v>
      </c>
    </row>
    <row r="492" spans="1:8" ht="15">
      <c r="A492" s="59" t="s">
        <v>1679</v>
      </c>
      <c r="B492" s="59" t="s">
        <v>1647</v>
      </c>
      <c r="C492" s="60">
        <v>115924</v>
      </c>
      <c r="D492" s="47">
        <v>38274</v>
      </c>
      <c r="E492" s="47">
        <v>77650</v>
      </c>
      <c r="F492" s="47">
        <f t="shared" si="15"/>
        <v>115924</v>
      </c>
      <c r="G492" s="56" t="b">
        <f t="shared" si="16"/>
        <v>1</v>
      </c>
      <c r="H492" s="47">
        <v>269</v>
      </c>
    </row>
    <row r="493" spans="1:8" ht="15">
      <c r="A493" s="59" t="s">
        <v>1589</v>
      </c>
      <c r="B493" s="59" t="s">
        <v>1539</v>
      </c>
      <c r="C493" s="60">
        <v>115203</v>
      </c>
      <c r="D493" s="47">
        <v>86153</v>
      </c>
      <c r="E493" s="47">
        <v>29050</v>
      </c>
      <c r="F493" s="47">
        <f t="shared" si="15"/>
        <v>115203</v>
      </c>
      <c r="G493" s="56" t="b">
        <f t="shared" si="16"/>
        <v>1</v>
      </c>
      <c r="H493" s="47">
        <v>239</v>
      </c>
    </row>
    <row r="494" spans="1:8" ht="15">
      <c r="A494" s="59" t="s">
        <v>1437</v>
      </c>
      <c r="B494" s="59" t="s">
        <v>1431</v>
      </c>
      <c r="C494" s="60">
        <v>114206</v>
      </c>
      <c r="D494" s="47">
        <v>63656</v>
      </c>
      <c r="E494" s="47">
        <v>50550</v>
      </c>
      <c r="F494" s="47">
        <f t="shared" si="15"/>
        <v>114206</v>
      </c>
      <c r="G494" s="56" t="b">
        <f t="shared" si="16"/>
        <v>1</v>
      </c>
      <c r="H494" s="47">
        <v>188</v>
      </c>
    </row>
    <row r="495" spans="1:8" ht="15">
      <c r="A495" s="59" t="s">
        <v>1662</v>
      </c>
      <c r="B495" s="59" t="s">
        <v>1647</v>
      </c>
      <c r="C495" s="60">
        <v>110847</v>
      </c>
      <c r="D495" s="47">
        <v>0</v>
      </c>
      <c r="E495" s="47">
        <v>110847</v>
      </c>
      <c r="F495" s="47">
        <f t="shared" si="15"/>
        <v>110847</v>
      </c>
      <c r="G495" s="56" t="b">
        <f t="shared" si="16"/>
        <v>1</v>
      </c>
      <c r="H495" s="47">
        <v>263</v>
      </c>
    </row>
    <row r="496" spans="1:8" ht="15">
      <c r="A496" s="59" t="s">
        <v>152</v>
      </c>
      <c r="B496" s="59" t="s">
        <v>110</v>
      </c>
      <c r="C496" s="60">
        <v>109926</v>
      </c>
      <c r="D496" s="47">
        <v>109926</v>
      </c>
      <c r="E496" s="47">
        <v>0</v>
      </c>
      <c r="F496" s="47">
        <f t="shared" si="15"/>
        <v>109926</v>
      </c>
      <c r="G496" s="56" t="b">
        <f t="shared" si="16"/>
        <v>1</v>
      </c>
      <c r="H496" s="47">
        <v>336</v>
      </c>
    </row>
    <row r="497" spans="1:8" ht="15">
      <c r="A497" s="59" t="s">
        <v>896</v>
      </c>
      <c r="B497" s="59" t="s">
        <v>869</v>
      </c>
      <c r="C497" s="60">
        <v>109000</v>
      </c>
      <c r="D497" s="47">
        <v>22500</v>
      </c>
      <c r="E497" s="47">
        <v>86500</v>
      </c>
      <c r="F497" s="47">
        <f t="shared" si="15"/>
        <v>109000</v>
      </c>
      <c r="G497" s="56" t="b">
        <f t="shared" si="16"/>
        <v>1</v>
      </c>
      <c r="H497" s="47">
        <v>9</v>
      </c>
    </row>
    <row r="498" spans="1:8" ht="15">
      <c r="A498" s="59" t="s">
        <v>1333</v>
      </c>
      <c r="B498" s="59" t="s">
        <v>1270</v>
      </c>
      <c r="C498" s="60">
        <v>107060</v>
      </c>
      <c r="D498" s="47">
        <v>103860</v>
      </c>
      <c r="E498" s="47">
        <v>3200</v>
      </c>
      <c r="F498" s="47">
        <f t="shared" si="15"/>
        <v>107060</v>
      </c>
      <c r="G498" s="56" t="b">
        <f t="shared" si="16"/>
        <v>1</v>
      </c>
      <c r="H498" s="47">
        <v>154</v>
      </c>
    </row>
    <row r="499" spans="1:8" ht="15">
      <c r="A499" s="59" t="s">
        <v>1542</v>
      </c>
      <c r="B499" s="59" t="s">
        <v>1539</v>
      </c>
      <c r="C499" s="60">
        <v>105262</v>
      </c>
      <c r="D499" s="47">
        <v>71275</v>
      </c>
      <c r="E499" s="47">
        <v>33987</v>
      </c>
      <c r="F499" s="47">
        <f t="shared" si="15"/>
        <v>105262</v>
      </c>
      <c r="G499" s="56" t="b">
        <f t="shared" si="16"/>
        <v>1</v>
      </c>
      <c r="H499" s="47">
        <v>223</v>
      </c>
    </row>
    <row r="500" spans="1:8" ht="15">
      <c r="A500" s="59" t="s">
        <v>54</v>
      </c>
      <c r="B500" s="59" t="s">
        <v>36</v>
      </c>
      <c r="C500" s="60">
        <v>104052</v>
      </c>
      <c r="D500" s="47">
        <v>61052</v>
      </c>
      <c r="E500" s="47">
        <v>43000</v>
      </c>
      <c r="F500" s="47">
        <f t="shared" si="15"/>
        <v>104052</v>
      </c>
      <c r="G500" s="56" t="b">
        <f t="shared" si="16"/>
        <v>1</v>
      </c>
      <c r="H500" s="47">
        <v>303</v>
      </c>
    </row>
    <row r="501" spans="1:8" ht="15">
      <c r="A501" s="59" t="s">
        <v>170</v>
      </c>
      <c r="B501" s="59" t="s">
        <v>110</v>
      </c>
      <c r="C501" s="60">
        <v>103185</v>
      </c>
      <c r="D501" s="47">
        <v>103185</v>
      </c>
      <c r="E501" s="47">
        <v>0</v>
      </c>
      <c r="F501" s="47">
        <f t="shared" si="15"/>
        <v>103185</v>
      </c>
      <c r="G501" s="56" t="b">
        <f t="shared" si="16"/>
        <v>1</v>
      </c>
      <c r="H501" s="47">
        <v>342</v>
      </c>
    </row>
    <row r="502" spans="1:8" ht="15">
      <c r="A502" s="59" t="s">
        <v>1574</v>
      </c>
      <c r="B502" s="59" t="s">
        <v>1539</v>
      </c>
      <c r="C502" s="60">
        <v>96420</v>
      </c>
      <c r="D502" s="47">
        <v>89420</v>
      </c>
      <c r="E502" s="47">
        <v>7000</v>
      </c>
      <c r="F502" s="47">
        <f t="shared" si="15"/>
        <v>96420</v>
      </c>
      <c r="G502" s="56" t="b">
        <f t="shared" si="16"/>
        <v>1</v>
      </c>
      <c r="H502" s="47">
        <v>234</v>
      </c>
    </row>
    <row r="503" spans="1:8" ht="15">
      <c r="A503" s="59" t="s">
        <v>1452</v>
      </c>
      <c r="B503" s="59" t="s">
        <v>1725</v>
      </c>
      <c r="C503" s="60">
        <v>94300</v>
      </c>
      <c r="D503" s="47">
        <v>94300</v>
      </c>
      <c r="E503" s="47">
        <v>0</v>
      </c>
      <c r="F503" s="47">
        <f t="shared" si="15"/>
        <v>94300</v>
      </c>
      <c r="G503" s="56" t="b">
        <f t="shared" si="16"/>
        <v>1</v>
      </c>
      <c r="H503" s="47">
        <v>290</v>
      </c>
    </row>
    <row r="504" spans="1:8" ht="15">
      <c r="A504" s="59" t="s">
        <v>424</v>
      </c>
      <c r="B504" s="59" t="s">
        <v>385</v>
      </c>
      <c r="C504" s="60">
        <v>94250</v>
      </c>
      <c r="D504" s="47">
        <v>83650</v>
      </c>
      <c r="E504" s="47">
        <v>10600</v>
      </c>
      <c r="F504" s="47">
        <f t="shared" si="15"/>
        <v>94250</v>
      </c>
      <c r="G504" s="56" t="b">
        <f t="shared" si="16"/>
        <v>1</v>
      </c>
      <c r="H504" s="47">
        <v>427</v>
      </c>
    </row>
    <row r="505" spans="1:8" ht="15">
      <c r="A505" s="59" t="s">
        <v>929</v>
      </c>
      <c r="B505" s="59" t="s">
        <v>869</v>
      </c>
      <c r="C505" s="60">
        <v>92450</v>
      </c>
      <c r="D505" s="47">
        <v>92450</v>
      </c>
      <c r="E505" s="47">
        <v>0</v>
      </c>
      <c r="F505" s="47">
        <f t="shared" si="15"/>
        <v>92450</v>
      </c>
      <c r="G505" s="56" t="b">
        <f t="shared" si="16"/>
        <v>1</v>
      </c>
      <c r="H505" s="47">
        <v>20</v>
      </c>
    </row>
    <row r="506" spans="1:8" ht="15">
      <c r="A506" s="59" t="s">
        <v>258</v>
      </c>
      <c r="B506" s="59" t="s">
        <v>110</v>
      </c>
      <c r="C506" s="60">
        <v>90345</v>
      </c>
      <c r="D506" s="47">
        <v>90345</v>
      </c>
      <c r="E506" s="47">
        <v>0</v>
      </c>
      <c r="F506" s="47">
        <f t="shared" si="15"/>
        <v>90345</v>
      </c>
      <c r="G506" s="56" t="b">
        <f t="shared" si="16"/>
        <v>1</v>
      </c>
      <c r="H506" s="47">
        <v>372</v>
      </c>
    </row>
    <row r="507" spans="1:8" ht="15">
      <c r="A507" s="59" t="s">
        <v>1300</v>
      </c>
      <c r="B507" s="59" t="s">
        <v>1270</v>
      </c>
      <c r="C507" s="60">
        <v>89400</v>
      </c>
      <c r="D507" s="47">
        <v>87200</v>
      </c>
      <c r="E507" s="47">
        <v>2200</v>
      </c>
      <c r="F507" s="47">
        <f t="shared" si="15"/>
        <v>89400</v>
      </c>
      <c r="G507" s="56" t="b">
        <f t="shared" si="16"/>
        <v>1</v>
      </c>
      <c r="H507" s="47">
        <v>143</v>
      </c>
    </row>
    <row r="508" spans="1:8" ht="15">
      <c r="A508" s="59" t="s">
        <v>724</v>
      </c>
      <c r="B508" s="59" t="s">
        <v>661</v>
      </c>
      <c r="C508" s="60">
        <v>88388</v>
      </c>
      <c r="D508" s="47">
        <v>74688</v>
      </c>
      <c r="E508" s="47">
        <v>13700</v>
      </c>
      <c r="F508" s="47">
        <f t="shared" si="15"/>
        <v>88388</v>
      </c>
      <c r="G508" s="56" t="b">
        <f t="shared" si="16"/>
        <v>1</v>
      </c>
      <c r="H508" s="47">
        <v>520</v>
      </c>
    </row>
    <row r="509" spans="1:8" ht="15">
      <c r="A509" s="59" t="s">
        <v>1606</v>
      </c>
      <c r="B509" s="59" t="s">
        <v>1539</v>
      </c>
      <c r="C509" s="60">
        <v>86812</v>
      </c>
      <c r="D509" s="47">
        <v>63812</v>
      </c>
      <c r="E509" s="47">
        <v>23000</v>
      </c>
      <c r="F509" s="47">
        <f t="shared" si="15"/>
        <v>86812</v>
      </c>
      <c r="G509" s="56" t="b">
        <f t="shared" si="16"/>
        <v>1</v>
      </c>
      <c r="H509" s="47">
        <v>245</v>
      </c>
    </row>
    <row r="510" spans="1:8" ht="15">
      <c r="A510" s="59" t="s">
        <v>836</v>
      </c>
      <c r="B510" s="59" t="s">
        <v>809</v>
      </c>
      <c r="C510" s="60">
        <v>86002</v>
      </c>
      <c r="D510" s="47">
        <v>80652</v>
      </c>
      <c r="E510" s="47">
        <v>5350</v>
      </c>
      <c r="F510" s="47">
        <f t="shared" si="15"/>
        <v>86002</v>
      </c>
      <c r="G510" s="56" t="b">
        <f t="shared" si="16"/>
        <v>1</v>
      </c>
      <c r="H510" s="47">
        <v>554</v>
      </c>
    </row>
    <row r="511" spans="1:8" ht="15">
      <c r="A511" s="59" t="s">
        <v>1682</v>
      </c>
      <c r="B511" s="59" t="s">
        <v>1647</v>
      </c>
      <c r="C511" s="60">
        <v>84143</v>
      </c>
      <c r="D511" s="47">
        <v>83643</v>
      </c>
      <c r="E511" s="47">
        <v>500</v>
      </c>
      <c r="F511" s="47">
        <f t="shared" si="15"/>
        <v>84143</v>
      </c>
      <c r="G511" s="56" t="b">
        <f t="shared" si="16"/>
        <v>1</v>
      </c>
      <c r="H511" s="47">
        <v>270</v>
      </c>
    </row>
    <row r="512" spans="1:8" ht="15">
      <c r="A512" s="59" t="s">
        <v>566</v>
      </c>
      <c r="B512" s="59" t="s">
        <v>939</v>
      </c>
      <c r="C512" s="60">
        <v>83950</v>
      </c>
      <c r="D512" s="47">
        <v>77000</v>
      </c>
      <c r="E512" s="47">
        <v>6950</v>
      </c>
      <c r="F512" s="47">
        <f t="shared" si="15"/>
        <v>83950</v>
      </c>
      <c r="G512" s="56" t="b">
        <f t="shared" si="16"/>
        <v>1</v>
      </c>
      <c r="H512" s="47">
        <v>82</v>
      </c>
    </row>
    <row r="513" spans="1:8" ht="15">
      <c r="A513" s="59" t="s">
        <v>670</v>
      </c>
      <c r="B513" s="59" t="s">
        <v>661</v>
      </c>
      <c r="C513" s="60">
        <v>82210</v>
      </c>
      <c r="D513" s="47">
        <v>82210</v>
      </c>
      <c r="E513" s="47">
        <v>0</v>
      </c>
      <c r="F513" s="47">
        <f t="shared" si="15"/>
        <v>82210</v>
      </c>
      <c r="G513" s="56" t="b">
        <f t="shared" si="16"/>
        <v>1</v>
      </c>
      <c r="H513" s="47">
        <v>502</v>
      </c>
    </row>
    <row r="514" spans="1:8" ht="15">
      <c r="A514" s="59" t="s">
        <v>688</v>
      </c>
      <c r="B514" s="59" t="s">
        <v>661</v>
      </c>
      <c r="C514" s="60">
        <v>79619</v>
      </c>
      <c r="D514" s="47">
        <v>66519</v>
      </c>
      <c r="E514" s="47">
        <v>13100</v>
      </c>
      <c r="F514" s="47">
        <f t="shared" si="15"/>
        <v>79619</v>
      </c>
      <c r="G514" s="56" t="b">
        <f t="shared" si="16"/>
        <v>1</v>
      </c>
      <c r="H514" s="47">
        <v>508</v>
      </c>
    </row>
    <row r="515" spans="1:8" ht="15">
      <c r="A515" s="59" t="s">
        <v>233</v>
      </c>
      <c r="B515" s="59" t="s">
        <v>110</v>
      </c>
      <c r="C515" s="60">
        <v>76068</v>
      </c>
      <c r="D515" s="47">
        <v>76068</v>
      </c>
      <c r="E515" s="47">
        <v>0</v>
      </c>
      <c r="F515" s="47">
        <f t="shared" si="15"/>
        <v>76068</v>
      </c>
      <c r="G515" s="56" t="b">
        <f t="shared" si="16"/>
        <v>1</v>
      </c>
      <c r="H515" s="47">
        <v>363</v>
      </c>
    </row>
    <row r="516" spans="1:8" ht="15">
      <c r="A516" s="59" t="s">
        <v>1225</v>
      </c>
      <c r="B516" s="59" t="s">
        <v>1150</v>
      </c>
      <c r="C516" s="60">
        <v>75975</v>
      </c>
      <c r="D516" s="47">
        <v>75975</v>
      </c>
      <c r="E516" s="47">
        <v>0</v>
      </c>
      <c r="F516" s="47">
        <f t="shared" si="15"/>
        <v>75975</v>
      </c>
      <c r="G516" s="56" t="b">
        <f t="shared" si="16"/>
        <v>1</v>
      </c>
      <c r="H516" s="47">
        <v>118</v>
      </c>
    </row>
    <row r="517" spans="1:8" ht="15">
      <c r="A517" s="59" t="s">
        <v>514</v>
      </c>
      <c r="B517" s="59" t="s">
        <v>484</v>
      </c>
      <c r="C517" s="60">
        <v>73488</v>
      </c>
      <c r="D517" s="47">
        <v>61988</v>
      </c>
      <c r="E517" s="47">
        <v>11500</v>
      </c>
      <c r="F517" s="47">
        <f t="shared" si="15"/>
        <v>73488</v>
      </c>
      <c r="G517" s="56" t="b">
        <f t="shared" si="16"/>
        <v>1</v>
      </c>
      <c r="H517" s="47">
        <v>457</v>
      </c>
    </row>
    <row r="518" spans="1:8" ht="15">
      <c r="A518" s="59" t="s">
        <v>1183</v>
      </c>
      <c r="B518" s="59" t="s">
        <v>1150</v>
      </c>
      <c r="C518" s="60">
        <v>71598</v>
      </c>
      <c r="D518" s="47">
        <v>57850</v>
      </c>
      <c r="E518" s="47">
        <v>13748</v>
      </c>
      <c r="F518" s="47">
        <f t="shared" si="15"/>
        <v>71598</v>
      </c>
      <c r="G518" s="56" t="b">
        <f t="shared" si="16"/>
        <v>1</v>
      </c>
      <c r="H518" s="47">
        <v>104</v>
      </c>
    </row>
    <row r="519" spans="1:8" ht="15">
      <c r="A519" s="59" t="s">
        <v>1421</v>
      </c>
      <c r="B519" s="59" t="s">
        <v>1382</v>
      </c>
      <c r="C519" s="60">
        <v>71000</v>
      </c>
      <c r="D519" s="47">
        <v>71000</v>
      </c>
      <c r="E519" s="47">
        <v>0</v>
      </c>
      <c r="F519" s="47">
        <f t="shared" si="15"/>
        <v>71000</v>
      </c>
      <c r="G519" s="56" t="b">
        <f t="shared" si="16"/>
        <v>1</v>
      </c>
      <c r="H519" s="47">
        <v>183</v>
      </c>
    </row>
    <row r="520" spans="1:8" ht="15">
      <c r="A520" s="59" t="s">
        <v>24</v>
      </c>
      <c r="B520" s="59" t="s">
        <v>1725</v>
      </c>
      <c r="C520" s="60">
        <v>70842</v>
      </c>
      <c r="D520" s="47">
        <v>53857</v>
      </c>
      <c r="E520" s="47">
        <v>16985</v>
      </c>
      <c r="F520" s="47">
        <f t="shared" si="15"/>
        <v>70842</v>
      </c>
      <c r="G520" s="56" t="b">
        <f t="shared" si="16"/>
        <v>1</v>
      </c>
      <c r="H520" s="47">
        <v>293</v>
      </c>
    </row>
    <row r="521" spans="1:8" ht="15">
      <c r="A521" s="59" t="s">
        <v>856</v>
      </c>
      <c r="B521" s="59" t="s">
        <v>809</v>
      </c>
      <c r="C521" s="60">
        <v>70081</v>
      </c>
      <c r="D521" s="47">
        <v>59911</v>
      </c>
      <c r="E521" s="47">
        <v>10170</v>
      </c>
      <c r="F521" s="47">
        <f t="shared" si="15"/>
        <v>70081</v>
      </c>
      <c r="G521" s="56" t="b">
        <f t="shared" si="16"/>
        <v>1</v>
      </c>
      <c r="H521" s="47">
        <v>561</v>
      </c>
    </row>
    <row r="522" spans="1:8" ht="15">
      <c r="A522" s="59" t="s">
        <v>1348</v>
      </c>
      <c r="B522" s="59" t="s">
        <v>1270</v>
      </c>
      <c r="C522" s="60">
        <v>65855</v>
      </c>
      <c r="D522" s="47">
        <v>51405</v>
      </c>
      <c r="E522" s="47">
        <v>14450</v>
      </c>
      <c r="F522" s="47">
        <f t="shared" si="15"/>
        <v>65855</v>
      </c>
      <c r="G522" s="56" t="b">
        <f t="shared" si="16"/>
        <v>1</v>
      </c>
      <c r="H522" s="47">
        <v>159</v>
      </c>
    </row>
    <row r="523" spans="1:8" ht="15">
      <c r="A523" s="59" t="s">
        <v>862</v>
      </c>
      <c r="B523" s="59" t="s">
        <v>809</v>
      </c>
      <c r="C523" s="60">
        <v>65357</v>
      </c>
      <c r="D523" s="47">
        <v>48757</v>
      </c>
      <c r="E523" s="47">
        <v>16600</v>
      </c>
      <c r="F523" s="47">
        <f t="shared" si="15"/>
        <v>65357</v>
      </c>
      <c r="G523" s="56" t="b">
        <f t="shared" si="16"/>
        <v>1</v>
      </c>
      <c r="H523" s="47">
        <v>564</v>
      </c>
    </row>
    <row r="524" spans="1:8" ht="15">
      <c r="A524" s="59" t="s">
        <v>1688</v>
      </c>
      <c r="B524" s="59" t="s">
        <v>1647</v>
      </c>
      <c r="C524" s="60">
        <v>63222</v>
      </c>
      <c r="D524" s="47">
        <v>62622</v>
      </c>
      <c r="E524" s="47">
        <v>600</v>
      </c>
      <c r="F524" s="47">
        <f t="shared" si="15"/>
        <v>63222</v>
      </c>
      <c r="G524" s="56" t="b">
        <f t="shared" si="16"/>
        <v>1</v>
      </c>
      <c r="H524" s="47">
        <v>272</v>
      </c>
    </row>
    <row r="525" spans="1:8" ht="15">
      <c r="A525" s="59" t="s">
        <v>814</v>
      </c>
      <c r="B525" s="59" t="s">
        <v>809</v>
      </c>
      <c r="C525" s="60">
        <v>59660</v>
      </c>
      <c r="D525" s="47">
        <v>59160</v>
      </c>
      <c r="E525" s="47">
        <v>500</v>
      </c>
      <c r="F525" s="47">
        <f t="shared" si="15"/>
        <v>59660</v>
      </c>
      <c r="G525" s="56" t="b">
        <f t="shared" si="16"/>
        <v>1</v>
      </c>
      <c r="H525" s="47">
        <v>546</v>
      </c>
    </row>
    <row r="526" spans="1:8" ht="15">
      <c r="A526" s="59" t="s">
        <v>1204</v>
      </c>
      <c r="B526" s="59" t="s">
        <v>809</v>
      </c>
      <c r="C526" s="60">
        <v>59600</v>
      </c>
      <c r="D526" s="47">
        <v>59000</v>
      </c>
      <c r="E526" s="47">
        <v>600</v>
      </c>
      <c r="F526" s="47">
        <f t="shared" si="15"/>
        <v>59600</v>
      </c>
      <c r="G526" s="56" t="b">
        <f t="shared" si="16"/>
        <v>1</v>
      </c>
      <c r="H526" s="47">
        <v>560</v>
      </c>
    </row>
    <row r="527" spans="1:8" ht="15">
      <c r="A527" s="59" t="s">
        <v>1291</v>
      </c>
      <c r="B527" s="59" t="s">
        <v>1270</v>
      </c>
      <c r="C527" s="60">
        <v>56620</v>
      </c>
      <c r="D527" s="47">
        <v>56620</v>
      </c>
      <c r="E527" s="47">
        <v>0</v>
      </c>
      <c r="F527" s="47">
        <f t="shared" si="15"/>
        <v>56620</v>
      </c>
      <c r="G527" s="56" t="b">
        <f t="shared" si="16"/>
        <v>1</v>
      </c>
      <c r="H527" s="47">
        <v>140</v>
      </c>
    </row>
    <row r="528" spans="1:8" ht="15">
      <c r="A528" s="59" t="s">
        <v>1443</v>
      </c>
      <c r="B528" s="59" t="s">
        <v>1431</v>
      </c>
      <c r="C528" s="60">
        <v>56513</v>
      </c>
      <c r="D528" s="47">
        <v>37663</v>
      </c>
      <c r="E528" s="47">
        <v>18850</v>
      </c>
      <c r="F528" s="47">
        <f t="shared" si="15"/>
        <v>56513</v>
      </c>
      <c r="G528" s="56" t="b">
        <f t="shared" si="16"/>
        <v>1</v>
      </c>
      <c r="H528" s="47">
        <v>190</v>
      </c>
    </row>
    <row r="529" spans="1:8" ht="15">
      <c r="A529" s="59" t="s">
        <v>1706</v>
      </c>
      <c r="B529" s="59" t="s">
        <v>1647</v>
      </c>
      <c r="C529" s="60">
        <v>56500</v>
      </c>
      <c r="D529" s="47">
        <v>2500</v>
      </c>
      <c r="E529" s="47">
        <v>54000</v>
      </c>
      <c r="F529" s="47">
        <f t="shared" si="15"/>
        <v>56500</v>
      </c>
      <c r="G529" s="56" t="b">
        <f t="shared" si="16"/>
        <v>1</v>
      </c>
      <c r="H529" s="47">
        <v>278</v>
      </c>
    </row>
    <row r="530" spans="1:8" ht="15">
      <c r="A530" s="59" t="s">
        <v>122</v>
      </c>
      <c r="B530" s="59" t="s">
        <v>110</v>
      </c>
      <c r="C530" s="60">
        <v>51100</v>
      </c>
      <c r="D530" s="47">
        <v>0</v>
      </c>
      <c r="E530" s="47">
        <v>51100</v>
      </c>
      <c r="F530" s="47">
        <f t="shared" si="15"/>
        <v>51100</v>
      </c>
      <c r="G530" s="56" t="b">
        <f t="shared" si="16"/>
        <v>1</v>
      </c>
      <c r="H530" s="47">
        <v>326</v>
      </c>
    </row>
    <row r="531" spans="1:8" ht="15">
      <c r="A531" s="59" t="s">
        <v>1330</v>
      </c>
      <c r="B531" s="59" t="s">
        <v>1270</v>
      </c>
      <c r="C531" s="60">
        <v>50961</v>
      </c>
      <c r="D531" s="47">
        <v>48501</v>
      </c>
      <c r="E531" s="47">
        <v>2460</v>
      </c>
      <c r="F531" s="47">
        <f t="shared" si="15"/>
        <v>50961</v>
      </c>
      <c r="G531" s="56" t="b">
        <f t="shared" si="16"/>
        <v>1</v>
      </c>
      <c r="H531" s="47">
        <v>153</v>
      </c>
    </row>
    <row r="532" spans="1:8" ht="15">
      <c r="A532" s="59" t="s">
        <v>409</v>
      </c>
      <c r="B532" s="59" t="s">
        <v>385</v>
      </c>
      <c r="C532" s="60">
        <v>50628</v>
      </c>
      <c r="D532" s="47">
        <v>7000</v>
      </c>
      <c r="E532" s="47">
        <v>43628</v>
      </c>
      <c r="F532" s="47">
        <f t="shared" si="15"/>
        <v>50628</v>
      </c>
      <c r="G532" s="56" t="b">
        <f t="shared" si="16"/>
        <v>1</v>
      </c>
      <c r="H532" s="47">
        <v>422</v>
      </c>
    </row>
    <row r="533" spans="1:8" ht="15">
      <c r="A533" s="59" t="s">
        <v>574</v>
      </c>
      <c r="B533" s="59" t="s">
        <v>533</v>
      </c>
      <c r="C533" s="60">
        <v>50350</v>
      </c>
      <c r="D533" s="47">
        <v>22850</v>
      </c>
      <c r="E533" s="47">
        <v>27500</v>
      </c>
      <c r="F533" s="47">
        <f t="shared" si="15"/>
        <v>50350</v>
      </c>
      <c r="G533" s="56" t="b">
        <f t="shared" si="16"/>
        <v>1</v>
      </c>
      <c r="H533" s="47">
        <v>475</v>
      </c>
    </row>
    <row r="534" spans="1:8" ht="15">
      <c r="A534" s="59" t="s">
        <v>622</v>
      </c>
      <c r="B534" s="59" t="s">
        <v>110</v>
      </c>
      <c r="C534" s="60">
        <v>50044</v>
      </c>
      <c r="D534" s="47">
        <v>43300</v>
      </c>
      <c r="E534" s="47">
        <v>6744</v>
      </c>
      <c r="F534" s="47">
        <f t="shared" si="15"/>
        <v>50044</v>
      </c>
      <c r="G534" s="56" t="b">
        <f t="shared" si="16"/>
        <v>1</v>
      </c>
      <c r="H534" s="47">
        <v>369</v>
      </c>
    </row>
    <row r="535" spans="1:8" ht="15">
      <c r="A535" s="59" t="s">
        <v>1685</v>
      </c>
      <c r="B535" s="59" t="s">
        <v>1647</v>
      </c>
      <c r="C535" s="60">
        <v>46435</v>
      </c>
      <c r="D535" s="47">
        <v>43935</v>
      </c>
      <c r="E535" s="47">
        <v>2500</v>
      </c>
      <c r="F535" s="47">
        <f t="shared" si="15"/>
        <v>46435</v>
      </c>
      <c r="G535" s="56" t="b">
        <f t="shared" si="16"/>
        <v>1</v>
      </c>
      <c r="H535" s="47">
        <v>271</v>
      </c>
    </row>
    <row r="536" spans="1:8" ht="15">
      <c r="A536" s="59" t="s">
        <v>899</v>
      </c>
      <c r="B536" s="59" t="s">
        <v>869</v>
      </c>
      <c r="C536" s="60">
        <v>43159</v>
      </c>
      <c r="D536" s="47">
        <v>38159</v>
      </c>
      <c r="E536" s="47">
        <v>5000</v>
      </c>
      <c r="F536" s="47">
        <f t="shared" si="15"/>
        <v>43159</v>
      </c>
      <c r="G536" s="56" t="b">
        <f t="shared" si="16"/>
        <v>1</v>
      </c>
      <c r="H536" s="47">
        <v>10</v>
      </c>
    </row>
    <row r="537" spans="1:8" ht="15">
      <c r="A537" s="59" t="s">
        <v>1594</v>
      </c>
      <c r="B537" s="59" t="s">
        <v>1539</v>
      </c>
      <c r="C537" s="60">
        <v>42853</v>
      </c>
      <c r="D537" s="47">
        <v>29053</v>
      </c>
      <c r="E537" s="47">
        <v>13800</v>
      </c>
      <c r="F537" s="47">
        <f t="shared" si="15"/>
        <v>42853</v>
      </c>
      <c r="G537" s="56" t="b">
        <f t="shared" si="16"/>
        <v>1</v>
      </c>
      <c r="H537" s="47">
        <v>241</v>
      </c>
    </row>
    <row r="538" spans="1:8" ht="15">
      <c r="A538" s="59" t="s">
        <v>545</v>
      </c>
      <c r="B538" s="59" t="s">
        <v>533</v>
      </c>
      <c r="C538" s="60">
        <v>42816</v>
      </c>
      <c r="D538" s="47">
        <v>25316</v>
      </c>
      <c r="E538" s="47">
        <v>17500</v>
      </c>
      <c r="F538" s="47">
        <f t="shared" si="15"/>
        <v>42816</v>
      </c>
      <c r="G538" s="56" t="b">
        <f t="shared" si="16"/>
        <v>1</v>
      </c>
      <c r="H538" s="47">
        <v>467</v>
      </c>
    </row>
    <row r="539" spans="1:8" ht="15">
      <c r="A539" s="59" t="s">
        <v>1659</v>
      </c>
      <c r="B539" s="59" t="s">
        <v>1647</v>
      </c>
      <c r="C539" s="60">
        <v>42400</v>
      </c>
      <c r="D539" s="47">
        <v>42400</v>
      </c>
      <c r="E539" s="47">
        <v>0</v>
      </c>
      <c r="F539" s="47">
        <f t="shared" si="15"/>
        <v>42400</v>
      </c>
      <c r="G539" s="56" t="b">
        <f t="shared" si="16"/>
        <v>1</v>
      </c>
      <c r="H539" s="47">
        <v>262</v>
      </c>
    </row>
    <row r="540" spans="1:8" ht="15">
      <c r="A540" s="59" t="s">
        <v>551</v>
      </c>
      <c r="B540" s="59" t="s">
        <v>533</v>
      </c>
      <c r="C540" s="60">
        <v>41266</v>
      </c>
      <c r="D540" s="47">
        <v>27266</v>
      </c>
      <c r="E540" s="47">
        <v>14000</v>
      </c>
      <c r="F540" s="47">
        <f t="shared" si="15"/>
        <v>41266</v>
      </c>
      <c r="G540" s="56" t="b">
        <f t="shared" si="16"/>
        <v>1</v>
      </c>
      <c r="H540" s="47">
        <v>469</v>
      </c>
    </row>
    <row r="541" spans="1:8" ht="15">
      <c r="A541" s="59" t="s">
        <v>649</v>
      </c>
      <c r="B541" s="59" t="s">
        <v>584</v>
      </c>
      <c r="C541" s="60">
        <v>40645</v>
      </c>
      <c r="D541" s="47">
        <v>40645</v>
      </c>
      <c r="E541" s="47">
        <v>0</v>
      </c>
      <c r="F541" s="47">
        <f t="shared" si="15"/>
        <v>40645</v>
      </c>
      <c r="G541" s="56" t="b">
        <f t="shared" si="16"/>
        <v>1</v>
      </c>
      <c r="H541" s="47">
        <v>495</v>
      </c>
    </row>
    <row r="542" spans="1:8" ht="15">
      <c r="A542" s="59" t="s">
        <v>1634</v>
      </c>
      <c r="B542" s="59" t="s">
        <v>1610</v>
      </c>
      <c r="C542" s="60">
        <v>36700</v>
      </c>
      <c r="D542" s="47">
        <v>36700</v>
      </c>
      <c r="E542" s="47">
        <v>0</v>
      </c>
      <c r="F542" s="47">
        <f t="shared" si="15"/>
        <v>36700</v>
      </c>
      <c r="G542" s="56" t="b">
        <f t="shared" si="16"/>
        <v>1</v>
      </c>
      <c r="H542" s="47">
        <v>254</v>
      </c>
    </row>
    <row r="543" spans="1:8" ht="15">
      <c r="A543" s="59" t="s">
        <v>1418</v>
      </c>
      <c r="B543" s="59" t="s">
        <v>1382</v>
      </c>
      <c r="C543" s="60">
        <v>36150</v>
      </c>
      <c r="D543" s="47">
        <v>30300</v>
      </c>
      <c r="E543" s="47">
        <v>5850</v>
      </c>
      <c r="F543" s="47">
        <f t="shared" si="15"/>
        <v>36150</v>
      </c>
      <c r="G543" s="56" t="b">
        <f t="shared" si="16"/>
        <v>1</v>
      </c>
      <c r="H543" s="47">
        <v>182</v>
      </c>
    </row>
    <row r="544" spans="1:8" ht="15">
      <c r="A544" s="59" t="s">
        <v>839</v>
      </c>
      <c r="B544" s="59" t="s">
        <v>809</v>
      </c>
      <c r="C544" s="60">
        <v>33845</v>
      </c>
      <c r="D544" s="47">
        <v>25045</v>
      </c>
      <c r="E544" s="47">
        <v>8800</v>
      </c>
      <c r="F544" s="47">
        <f t="shared" si="15"/>
        <v>33845</v>
      </c>
      <c r="G544" s="56" t="b">
        <f t="shared" si="16"/>
        <v>1</v>
      </c>
      <c r="H544" s="47">
        <v>555</v>
      </c>
    </row>
    <row r="545" spans="1:8" ht="15">
      <c r="A545" s="59" t="s">
        <v>1464</v>
      </c>
      <c r="B545" s="59" t="s">
        <v>1431</v>
      </c>
      <c r="C545" s="60">
        <v>32146</v>
      </c>
      <c r="D545" s="47">
        <v>21146</v>
      </c>
      <c r="E545" s="47">
        <v>11000</v>
      </c>
      <c r="F545" s="47">
        <f t="shared" si="15"/>
        <v>32146</v>
      </c>
      <c r="G545" s="56" t="b">
        <f t="shared" si="16"/>
        <v>1</v>
      </c>
      <c r="H545" s="47">
        <v>197</v>
      </c>
    </row>
    <row r="546" spans="1:8" ht="15">
      <c r="A546" s="59" t="s">
        <v>1616</v>
      </c>
      <c r="B546" s="59" t="s">
        <v>1610</v>
      </c>
      <c r="C546" s="60">
        <v>31350</v>
      </c>
      <c r="D546" s="47">
        <v>31350</v>
      </c>
      <c r="E546" s="47">
        <v>0</v>
      </c>
      <c r="F546" s="47">
        <f t="shared" si="15"/>
        <v>31350</v>
      </c>
      <c r="G546" s="56" t="b">
        <f t="shared" si="16"/>
        <v>1</v>
      </c>
      <c r="H546" s="47">
        <v>248</v>
      </c>
    </row>
    <row r="547" spans="1:8" ht="15">
      <c r="A547" s="59" t="s">
        <v>1255</v>
      </c>
      <c r="B547" s="59" t="s">
        <v>1150</v>
      </c>
      <c r="C547" s="60">
        <v>29822</v>
      </c>
      <c r="D547" s="47">
        <v>6050</v>
      </c>
      <c r="E547" s="47">
        <v>23772</v>
      </c>
      <c r="F547" s="47">
        <f t="shared" si="15"/>
        <v>29822</v>
      </c>
      <c r="G547" s="56" t="b">
        <f t="shared" si="16"/>
        <v>1</v>
      </c>
      <c r="H547" s="47">
        <v>128</v>
      </c>
    </row>
    <row r="548" spans="1:8" ht="15">
      <c r="A548" s="59" t="s">
        <v>1467</v>
      </c>
      <c r="B548" s="59" t="s">
        <v>1431</v>
      </c>
      <c r="C548" s="60">
        <v>27575</v>
      </c>
      <c r="D548" s="47">
        <v>17575</v>
      </c>
      <c r="E548" s="47">
        <v>10000</v>
      </c>
      <c r="F548" s="47">
        <f t="shared" si="15"/>
        <v>27575</v>
      </c>
      <c r="G548" s="56" t="b">
        <f t="shared" si="16"/>
        <v>1</v>
      </c>
      <c r="H548" s="47">
        <v>198</v>
      </c>
    </row>
    <row r="549" spans="1:8" ht="15">
      <c r="A549" s="59" t="s">
        <v>1357</v>
      </c>
      <c r="B549" s="59" t="s">
        <v>1270</v>
      </c>
      <c r="C549" s="60">
        <v>25250</v>
      </c>
      <c r="D549" s="47">
        <v>25250</v>
      </c>
      <c r="E549" s="47">
        <v>0</v>
      </c>
      <c r="F549" s="47">
        <f t="shared" si="15"/>
        <v>25250</v>
      </c>
      <c r="G549" s="56" t="b">
        <f t="shared" si="16"/>
        <v>1</v>
      </c>
      <c r="H549" s="47">
        <v>162</v>
      </c>
    </row>
    <row r="550" spans="1:8" ht="15">
      <c r="A550" s="59" t="s">
        <v>447</v>
      </c>
      <c r="B550" s="59" t="s">
        <v>385</v>
      </c>
      <c r="C550" s="60">
        <v>20950</v>
      </c>
      <c r="D550" s="47">
        <v>20950</v>
      </c>
      <c r="E550" s="47">
        <v>0</v>
      </c>
      <c r="F550" s="47">
        <f t="shared" si="15"/>
        <v>20950</v>
      </c>
      <c r="G550" s="56" t="b">
        <f t="shared" si="16"/>
        <v>1</v>
      </c>
      <c r="H550" s="47">
        <v>435</v>
      </c>
    </row>
    <row r="551" spans="1:8" ht="15">
      <c r="A551" s="59" t="s">
        <v>635</v>
      </c>
      <c r="B551" s="59" t="s">
        <v>584</v>
      </c>
      <c r="C551" s="60">
        <v>20690</v>
      </c>
      <c r="D551" s="47">
        <v>20690</v>
      </c>
      <c r="E551" s="47">
        <v>0</v>
      </c>
      <c r="F551" s="47">
        <f t="shared" si="15"/>
        <v>20690</v>
      </c>
      <c r="G551" s="56" t="b">
        <f t="shared" si="16"/>
        <v>1</v>
      </c>
      <c r="H551" s="47">
        <v>490</v>
      </c>
    </row>
    <row r="552" spans="1:8" ht="15">
      <c r="A552" s="59" t="s">
        <v>1656</v>
      </c>
      <c r="B552" s="59" t="s">
        <v>1647</v>
      </c>
      <c r="C552" s="60">
        <v>20428</v>
      </c>
      <c r="D552" s="47">
        <v>20428</v>
      </c>
      <c r="E552" s="47">
        <v>0</v>
      </c>
      <c r="F552" s="47">
        <f t="shared" si="15"/>
        <v>20428</v>
      </c>
      <c r="G552" s="56" t="b">
        <f t="shared" si="16"/>
        <v>1</v>
      </c>
      <c r="H552" s="47">
        <v>261</v>
      </c>
    </row>
    <row r="553" spans="1:8" ht="15">
      <c r="A553" s="59" t="s">
        <v>1449</v>
      </c>
      <c r="B553" s="59" t="s">
        <v>1431</v>
      </c>
      <c r="C553" s="60">
        <v>20300</v>
      </c>
      <c r="D553" s="47">
        <v>20300</v>
      </c>
      <c r="E553" s="47">
        <v>0</v>
      </c>
      <c r="F553" s="47">
        <f aca="true" t="shared" si="17" ref="F553:F607">D553+E553</f>
        <v>20300</v>
      </c>
      <c r="G553" s="56" t="b">
        <f aca="true" t="shared" si="18" ref="G553:G607">C553=F553</f>
        <v>1</v>
      </c>
      <c r="H553" s="47">
        <v>192</v>
      </c>
    </row>
    <row r="554" spans="1:8" ht="15">
      <c r="A554" s="59" t="s">
        <v>1327</v>
      </c>
      <c r="B554" s="59" t="s">
        <v>1270</v>
      </c>
      <c r="C554" s="60">
        <v>18850</v>
      </c>
      <c r="D554" s="47">
        <v>18850</v>
      </c>
      <c r="E554" s="47">
        <v>0</v>
      </c>
      <c r="F554" s="47">
        <f t="shared" si="17"/>
        <v>18850</v>
      </c>
      <c r="G554" s="56" t="b">
        <f t="shared" si="18"/>
        <v>1</v>
      </c>
      <c r="H554" s="47">
        <v>152</v>
      </c>
    </row>
    <row r="555" spans="1:8" ht="15">
      <c r="A555" s="59" t="s">
        <v>571</v>
      </c>
      <c r="B555" s="59" t="s">
        <v>533</v>
      </c>
      <c r="C555" s="60">
        <v>18325</v>
      </c>
      <c r="D555" s="47">
        <v>3325</v>
      </c>
      <c r="E555" s="47">
        <v>15000</v>
      </c>
      <c r="F555" s="47">
        <f t="shared" si="17"/>
        <v>18325</v>
      </c>
      <c r="G555" s="56" t="b">
        <f t="shared" si="18"/>
        <v>1</v>
      </c>
      <c r="H555" s="47">
        <v>474</v>
      </c>
    </row>
    <row r="556" spans="1:8" ht="15">
      <c r="A556" s="59" t="s">
        <v>887</v>
      </c>
      <c r="B556" s="59" t="s">
        <v>869</v>
      </c>
      <c r="C556" s="60">
        <v>16800</v>
      </c>
      <c r="D556" s="47">
        <v>0</v>
      </c>
      <c r="E556" s="47">
        <v>16800</v>
      </c>
      <c r="F556" s="47">
        <f t="shared" si="17"/>
        <v>16800</v>
      </c>
      <c r="G556" s="56" t="b">
        <f t="shared" si="18"/>
        <v>1</v>
      </c>
      <c r="H556" s="47">
        <v>6</v>
      </c>
    </row>
    <row r="557" spans="1:8" ht="15">
      <c r="A557" s="59" t="s">
        <v>1577</v>
      </c>
      <c r="B557" s="59" t="s">
        <v>1539</v>
      </c>
      <c r="C557" s="60">
        <v>16000</v>
      </c>
      <c r="D557" s="47">
        <v>16000</v>
      </c>
      <c r="E557" s="47">
        <v>0</v>
      </c>
      <c r="F557" s="47">
        <f t="shared" si="17"/>
        <v>16000</v>
      </c>
      <c r="G557" s="56" t="b">
        <f t="shared" si="18"/>
        <v>1</v>
      </c>
      <c r="H557" s="47">
        <v>235</v>
      </c>
    </row>
    <row r="558" spans="1:8" ht="15">
      <c r="A558" s="59" t="s">
        <v>1303</v>
      </c>
      <c r="B558" s="59" t="s">
        <v>1270</v>
      </c>
      <c r="C558" s="60">
        <v>14500</v>
      </c>
      <c r="D558" s="47">
        <v>14500</v>
      </c>
      <c r="E558" s="47">
        <v>0</v>
      </c>
      <c r="F558" s="47">
        <f t="shared" si="17"/>
        <v>14500</v>
      </c>
      <c r="G558" s="56" t="b">
        <f t="shared" si="18"/>
        <v>1</v>
      </c>
      <c r="H558" s="47">
        <v>144</v>
      </c>
    </row>
    <row r="559" spans="1:8" ht="15">
      <c r="A559" s="59" t="s">
        <v>1523</v>
      </c>
      <c r="B559" s="59" t="s">
        <v>1474</v>
      </c>
      <c r="C559" s="60">
        <v>13601</v>
      </c>
      <c r="D559" s="47">
        <v>12601</v>
      </c>
      <c r="E559" s="47">
        <v>1000</v>
      </c>
      <c r="F559" s="47">
        <f t="shared" si="17"/>
        <v>13601</v>
      </c>
      <c r="G559" s="56" t="b">
        <f t="shared" si="18"/>
        <v>1</v>
      </c>
      <c r="H559" s="47">
        <v>217</v>
      </c>
    </row>
    <row r="560" spans="1:8" ht="15">
      <c r="A560" s="59" t="s">
        <v>248</v>
      </c>
      <c r="B560" s="59" t="s">
        <v>110</v>
      </c>
      <c r="C560" s="60">
        <v>12325</v>
      </c>
      <c r="D560" s="47">
        <v>12325</v>
      </c>
      <c r="E560" s="47">
        <v>0</v>
      </c>
      <c r="F560" s="47">
        <f t="shared" si="17"/>
        <v>12325</v>
      </c>
      <c r="G560" s="56" t="b">
        <f t="shared" si="18"/>
        <v>1</v>
      </c>
      <c r="H560" s="47">
        <v>368</v>
      </c>
    </row>
    <row r="561" spans="1:8" ht="15">
      <c r="A561" s="59" t="s">
        <v>1234</v>
      </c>
      <c r="B561" s="59" t="s">
        <v>1150</v>
      </c>
      <c r="C561" s="60">
        <v>11934</v>
      </c>
      <c r="D561" s="47">
        <v>11134</v>
      </c>
      <c r="E561" s="47">
        <v>800</v>
      </c>
      <c r="F561" s="47">
        <f t="shared" si="17"/>
        <v>11934</v>
      </c>
      <c r="G561" s="56" t="b">
        <f t="shared" si="18"/>
        <v>1</v>
      </c>
      <c r="H561" s="47">
        <v>121</v>
      </c>
    </row>
    <row r="562" spans="1:8" ht="15">
      <c r="A562" s="59" t="s">
        <v>1381</v>
      </c>
      <c r="B562" s="59" t="s">
        <v>1270</v>
      </c>
      <c r="C562" s="60">
        <v>10100</v>
      </c>
      <c r="D562" s="47">
        <v>10100</v>
      </c>
      <c r="E562" s="47">
        <v>0</v>
      </c>
      <c r="F562" s="47">
        <f t="shared" si="17"/>
        <v>10100</v>
      </c>
      <c r="G562" s="56" t="b">
        <f t="shared" si="18"/>
        <v>1</v>
      </c>
      <c r="H562" s="47">
        <v>170</v>
      </c>
    </row>
    <row r="563" spans="1:8" ht="15">
      <c r="A563" s="59" t="s">
        <v>664</v>
      </c>
      <c r="B563" s="59" t="s">
        <v>661</v>
      </c>
      <c r="C563" s="60">
        <v>10000</v>
      </c>
      <c r="D563" s="47">
        <v>0</v>
      </c>
      <c r="E563" s="47">
        <v>10000</v>
      </c>
      <c r="F563" s="47">
        <f t="shared" si="17"/>
        <v>10000</v>
      </c>
      <c r="G563" s="56" t="b">
        <f t="shared" si="18"/>
        <v>1</v>
      </c>
      <c r="H563" s="47">
        <v>500</v>
      </c>
    </row>
    <row r="564" spans="1:8" ht="15">
      <c r="A564" s="59" t="s">
        <v>328</v>
      </c>
      <c r="B564" s="59" t="s">
        <v>268</v>
      </c>
      <c r="C564" s="60">
        <v>9000</v>
      </c>
      <c r="D564" s="47">
        <v>9000</v>
      </c>
      <c r="E564" s="47">
        <v>0</v>
      </c>
      <c r="F564" s="47">
        <f t="shared" si="17"/>
        <v>9000</v>
      </c>
      <c r="G564" s="56" t="b">
        <f t="shared" si="18"/>
        <v>1</v>
      </c>
      <c r="H564" s="47">
        <v>395</v>
      </c>
    </row>
    <row r="565" spans="1:8" ht="15">
      <c r="A565" s="59" t="s">
        <v>1430</v>
      </c>
      <c r="B565" s="59" t="s">
        <v>1382</v>
      </c>
      <c r="C565" s="60">
        <v>7250</v>
      </c>
      <c r="D565" s="47">
        <v>4750</v>
      </c>
      <c r="E565" s="47">
        <v>2500</v>
      </c>
      <c r="F565" s="47">
        <f t="shared" si="17"/>
        <v>7250</v>
      </c>
      <c r="G565" s="56" t="b">
        <f t="shared" si="18"/>
        <v>1</v>
      </c>
      <c r="H565" s="47">
        <v>186</v>
      </c>
    </row>
    <row r="566" spans="1:8" ht="15">
      <c r="A566" s="59" t="s">
        <v>280</v>
      </c>
      <c r="B566" s="59" t="s">
        <v>268</v>
      </c>
      <c r="C566" s="60">
        <v>4700</v>
      </c>
      <c r="D566" s="47">
        <v>4700</v>
      </c>
      <c r="E566" s="47">
        <v>0</v>
      </c>
      <c r="F566" s="47">
        <f t="shared" si="17"/>
        <v>4700</v>
      </c>
      <c r="G566" s="56" t="b">
        <f t="shared" si="18"/>
        <v>1</v>
      </c>
      <c r="H566" s="47">
        <v>379</v>
      </c>
    </row>
    <row r="567" spans="1:8" ht="15">
      <c r="A567" s="59" t="s">
        <v>1269</v>
      </c>
      <c r="B567" s="59" t="s">
        <v>1150</v>
      </c>
      <c r="C567" s="60">
        <v>4675</v>
      </c>
      <c r="D567" s="47">
        <v>75</v>
      </c>
      <c r="E567" s="47">
        <v>4600</v>
      </c>
      <c r="F567" s="47">
        <f t="shared" si="17"/>
        <v>4675</v>
      </c>
      <c r="G567" s="56" t="b">
        <f t="shared" si="18"/>
        <v>1</v>
      </c>
      <c r="H567" s="47">
        <v>133</v>
      </c>
    </row>
    <row r="568" spans="1:8" ht="15">
      <c r="A568" s="59" t="s">
        <v>182</v>
      </c>
      <c r="B568" s="59" t="s">
        <v>110</v>
      </c>
      <c r="C568" s="60">
        <v>3485</v>
      </c>
      <c r="D568" s="47">
        <v>3485</v>
      </c>
      <c r="E568" s="47">
        <v>0</v>
      </c>
      <c r="F568" s="47">
        <f t="shared" si="17"/>
        <v>3485</v>
      </c>
      <c r="G568" s="56" t="b">
        <f t="shared" si="18"/>
        <v>1</v>
      </c>
      <c r="H568" s="47">
        <v>346</v>
      </c>
    </row>
    <row r="569" spans="1:8" ht="15">
      <c r="A569" s="59" t="s">
        <v>1090</v>
      </c>
      <c r="B569" s="59" t="s">
        <v>939</v>
      </c>
      <c r="C569" s="60">
        <v>3200</v>
      </c>
      <c r="D569" s="47">
        <v>1300</v>
      </c>
      <c r="E569" s="47">
        <v>1900</v>
      </c>
      <c r="F569" s="47">
        <f t="shared" si="17"/>
        <v>3200</v>
      </c>
      <c r="G569" s="56" t="b">
        <f t="shared" si="18"/>
        <v>1</v>
      </c>
      <c r="H569" s="47">
        <v>73</v>
      </c>
    </row>
    <row r="570" spans="1:8" ht="15">
      <c r="A570" s="59" t="s">
        <v>1192</v>
      </c>
      <c r="B570" s="59" t="s">
        <v>1150</v>
      </c>
      <c r="C570" s="60">
        <v>3200</v>
      </c>
      <c r="D570" s="47">
        <v>3200</v>
      </c>
      <c r="E570" s="47">
        <v>0</v>
      </c>
      <c r="F570" s="47">
        <f t="shared" si="17"/>
        <v>3200</v>
      </c>
      <c r="G570" s="56" t="b">
        <f t="shared" si="18"/>
        <v>1</v>
      </c>
      <c r="H570" s="47">
        <v>107</v>
      </c>
    </row>
    <row r="571" spans="1:8" ht="15">
      <c r="A571" s="59" t="s">
        <v>379</v>
      </c>
      <c r="B571" s="59" t="s">
        <v>268</v>
      </c>
      <c r="C571" s="60">
        <v>3000</v>
      </c>
      <c r="D571" s="47">
        <v>3000</v>
      </c>
      <c r="E571" s="47">
        <v>0</v>
      </c>
      <c r="F571" s="47">
        <f t="shared" si="17"/>
        <v>3000</v>
      </c>
      <c r="G571" s="56" t="b">
        <f t="shared" si="18"/>
        <v>1</v>
      </c>
      <c r="H571" s="47">
        <v>412</v>
      </c>
    </row>
    <row r="572" spans="1:8" ht="15">
      <c r="A572" s="59" t="s">
        <v>1266</v>
      </c>
      <c r="B572" s="59" t="s">
        <v>1150</v>
      </c>
      <c r="C572" s="60">
        <v>2500</v>
      </c>
      <c r="D572" s="47">
        <v>2000</v>
      </c>
      <c r="E572" s="47">
        <v>500</v>
      </c>
      <c r="F572" s="47">
        <f t="shared" si="17"/>
        <v>2500</v>
      </c>
      <c r="G572" s="56" t="b">
        <f t="shared" si="18"/>
        <v>1</v>
      </c>
      <c r="H572" s="47">
        <v>132</v>
      </c>
    </row>
    <row r="573" spans="1:8" ht="15">
      <c r="A573" s="59" t="s">
        <v>526</v>
      </c>
      <c r="B573" s="59" t="s">
        <v>484</v>
      </c>
      <c r="C573" s="60">
        <v>2500</v>
      </c>
      <c r="D573" s="47">
        <v>2500</v>
      </c>
      <c r="E573" s="47">
        <v>0</v>
      </c>
      <c r="F573" s="47">
        <f t="shared" si="17"/>
        <v>2500</v>
      </c>
      <c r="G573" s="56" t="b">
        <f t="shared" si="18"/>
        <v>1</v>
      </c>
      <c r="H573" s="47">
        <v>461</v>
      </c>
    </row>
    <row r="574" spans="1:8" ht="15">
      <c r="A574" s="59" t="s">
        <v>1276</v>
      </c>
      <c r="B574" s="59" t="s">
        <v>1270</v>
      </c>
      <c r="C574" s="60">
        <v>1000</v>
      </c>
      <c r="D574" s="47">
        <v>0</v>
      </c>
      <c r="E574" s="47">
        <v>1000</v>
      </c>
      <c r="F574" s="47">
        <f t="shared" si="17"/>
        <v>1000</v>
      </c>
      <c r="G574" s="56" t="b">
        <f t="shared" si="18"/>
        <v>1</v>
      </c>
      <c r="H574" s="47">
        <v>135</v>
      </c>
    </row>
    <row r="575" spans="1:8" ht="15">
      <c r="A575" s="59" t="s">
        <v>1240</v>
      </c>
      <c r="B575" s="59" t="s">
        <v>1150</v>
      </c>
      <c r="C575" s="60">
        <v>488</v>
      </c>
      <c r="D575" s="47">
        <v>488</v>
      </c>
      <c r="E575" s="47">
        <v>0</v>
      </c>
      <c r="F575" s="47">
        <f t="shared" si="17"/>
        <v>488</v>
      </c>
      <c r="G575" s="56" t="b">
        <f t="shared" si="18"/>
        <v>1</v>
      </c>
      <c r="H575" s="47">
        <v>123</v>
      </c>
    </row>
    <row r="576" spans="1:8" ht="15">
      <c r="A576" s="59" t="s">
        <v>881</v>
      </c>
      <c r="B576" s="59" t="s">
        <v>869</v>
      </c>
      <c r="C576" s="60">
        <v>0</v>
      </c>
      <c r="D576" s="47">
        <v>0</v>
      </c>
      <c r="E576" s="47">
        <v>0</v>
      </c>
      <c r="F576" s="47">
        <f t="shared" si="17"/>
        <v>0</v>
      </c>
      <c r="G576" s="56" t="b">
        <f t="shared" si="18"/>
        <v>1</v>
      </c>
      <c r="H576" s="47">
        <v>4</v>
      </c>
    </row>
    <row r="577" spans="1:8" ht="15">
      <c r="A577" s="59" t="s">
        <v>893</v>
      </c>
      <c r="B577" s="59" t="s">
        <v>869</v>
      </c>
      <c r="C577" s="60">
        <v>0</v>
      </c>
      <c r="D577" s="47">
        <v>0</v>
      </c>
      <c r="E577" s="47">
        <v>0</v>
      </c>
      <c r="F577" s="47">
        <f t="shared" si="17"/>
        <v>0</v>
      </c>
      <c r="G577" s="56" t="b">
        <f t="shared" si="18"/>
        <v>1</v>
      </c>
      <c r="H577" s="47">
        <v>8</v>
      </c>
    </row>
    <row r="578" spans="1:8" ht="15">
      <c r="A578" s="59" t="s">
        <v>902</v>
      </c>
      <c r="B578" s="59" t="s">
        <v>869</v>
      </c>
      <c r="C578" s="60">
        <v>0</v>
      </c>
      <c r="D578" s="47">
        <v>0</v>
      </c>
      <c r="E578" s="47">
        <v>0</v>
      </c>
      <c r="F578" s="47">
        <f t="shared" si="17"/>
        <v>0</v>
      </c>
      <c r="G578" s="56" t="b">
        <f t="shared" si="18"/>
        <v>1</v>
      </c>
      <c r="H578" s="47">
        <v>11</v>
      </c>
    </row>
    <row r="579" spans="1:8" ht="15">
      <c r="A579" s="59" t="s">
        <v>969</v>
      </c>
      <c r="B579" s="59" t="s">
        <v>939</v>
      </c>
      <c r="C579" s="60">
        <v>0</v>
      </c>
      <c r="D579" s="47">
        <v>0</v>
      </c>
      <c r="E579" s="47">
        <v>0</v>
      </c>
      <c r="F579" s="47">
        <f t="shared" si="17"/>
        <v>0</v>
      </c>
      <c r="G579" s="56" t="b">
        <f t="shared" si="18"/>
        <v>1</v>
      </c>
      <c r="H579" s="47">
        <v>33</v>
      </c>
    </row>
    <row r="580" spans="1:8" ht="15">
      <c r="A580" s="59" t="s">
        <v>1105</v>
      </c>
      <c r="B580" s="59" t="s">
        <v>939</v>
      </c>
      <c r="C580" s="60">
        <v>0</v>
      </c>
      <c r="D580" s="47">
        <v>0</v>
      </c>
      <c r="E580" s="47">
        <v>0</v>
      </c>
      <c r="F580" s="47">
        <f t="shared" si="17"/>
        <v>0</v>
      </c>
      <c r="G580" s="56" t="b">
        <f t="shared" si="18"/>
        <v>1</v>
      </c>
      <c r="H580" s="47">
        <v>78</v>
      </c>
    </row>
    <row r="581" spans="1:8" ht="15">
      <c r="A581" s="59" t="s">
        <v>1137</v>
      </c>
      <c r="B581" s="59" t="s">
        <v>939</v>
      </c>
      <c r="C581" s="60">
        <v>0</v>
      </c>
      <c r="D581" s="47">
        <v>0</v>
      </c>
      <c r="E581" s="47">
        <v>0</v>
      </c>
      <c r="F581" s="47">
        <f t="shared" si="17"/>
        <v>0</v>
      </c>
      <c r="G581" s="56" t="b">
        <f t="shared" si="18"/>
        <v>1</v>
      </c>
      <c r="H581" s="47">
        <v>89</v>
      </c>
    </row>
    <row r="582" spans="1:8" ht="15">
      <c r="A582" s="59" t="s">
        <v>1153</v>
      </c>
      <c r="B582" s="59" t="s">
        <v>1150</v>
      </c>
      <c r="C582" s="60">
        <v>0</v>
      </c>
      <c r="D582" s="47">
        <v>0</v>
      </c>
      <c r="E582" s="47">
        <v>0</v>
      </c>
      <c r="F582" s="47">
        <f t="shared" si="17"/>
        <v>0</v>
      </c>
      <c r="G582" s="56" t="b">
        <f t="shared" si="18"/>
        <v>1</v>
      </c>
      <c r="H582" s="47">
        <v>94</v>
      </c>
    </row>
    <row r="583" spans="1:8" ht="15">
      <c r="A583" s="59" t="s">
        <v>1342</v>
      </c>
      <c r="B583" s="59" t="s">
        <v>1270</v>
      </c>
      <c r="C583" s="60">
        <v>0</v>
      </c>
      <c r="D583" s="47">
        <v>0</v>
      </c>
      <c r="E583" s="47">
        <v>0</v>
      </c>
      <c r="F583" s="47">
        <f t="shared" si="17"/>
        <v>0</v>
      </c>
      <c r="G583" s="56" t="b">
        <f t="shared" si="18"/>
        <v>1</v>
      </c>
      <c r="H583" s="47">
        <v>157</v>
      </c>
    </row>
    <row r="584" spans="1:8" ht="15">
      <c r="A584" s="59" t="s">
        <v>1369</v>
      </c>
      <c r="B584" s="59" t="s">
        <v>1270</v>
      </c>
      <c r="C584" s="60">
        <v>0</v>
      </c>
      <c r="D584" s="47">
        <v>0</v>
      </c>
      <c r="E584" s="47">
        <v>0</v>
      </c>
      <c r="F584" s="47">
        <f t="shared" si="17"/>
        <v>0</v>
      </c>
      <c r="G584" s="56" t="b">
        <f t="shared" si="18"/>
        <v>1</v>
      </c>
      <c r="H584" s="47">
        <v>166</v>
      </c>
    </row>
    <row r="585" spans="1:8" ht="15">
      <c r="A585" s="59" t="s">
        <v>1434</v>
      </c>
      <c r="B585" s="59" t="s">
        <v>1431</v>
      </c>
      <c r="C585" s="60">
        <v>0</v>
      </c>
      <c r="D585" s="47">
        <v>0</v>
      </c>
      <c r="E585" s="47">
        <v>0</v>
      </c>
      <c r="F585" s="47">
        <f t="shared" si="17"/>
        <v>0</v>
      </c>
      <c r="G585" s="56" t="b">
        <f t="shared" si="18"/>
        <v>1</v>
      </c>
      <c r="H585" s="47">
        <v>187</v>
      </c>
    </row>
    <row r="586" spans="1:8" ht="15">
      <c r="A586" s="59" t="s">
        <v>1497</v>
      </c>
      <c r="B586" s="59" t="s">
        <v>1474</v>
      </c>
      <c r="C586" s="60">
        <v>0</v>
      </c>
      <c r="D586" s="47">
        <v>0</v>
      </c>
      <c r="E586" s="47">
        <v>0</v>
      </c>
      <c r="F586" s="47">
        <f t="shared" si="17"/>
        <v>0</v>
      </c>
      <c r="G586" s="56" t="b">
        <f t="shared" si="18"/>
        <v>1</v>
      </c>
      <c r="H586" s="47">
        <v>208</v>
      </c>
    </row>
    <row r="587" spans="1:8" ht="15">
      <c r="A587" s="59" t="s">
        <v>1619</v>
      </c>
      <c r="B587" s="59" t="s">
        <v>1610</v>
      </c>
      <c r="C587" s="60">
        <v>0</v>
      </c>
      <c r="D587" s="47">
        <v>0</v>
      </c>
      <c r="E587" s="47">
        <v>0</v>
      </c>
      <c r="F587" s="47">
        <f t="shared" si="17"/>
        <v>0</v>
      </c>
      <c r="G587" s="56" t="b">
        <f t="shared" si="18"/>
        <v>1</v>
      </c>
      <c r="H587" s="47">
        <v>249</v>
      </c>
    </row>
    <row r="588" spans="1:8" ht="15">
      <c r="A588" s="59" t="s">
        <v>1628</v>
      </c>
      <c r="B588" s="59" t="s">
        <v>1610</v>
      </c>
      <c r="C588" s="60">
        <v>0</v>
      </c>
      <c r="D588" s="47">
        <v>0</v>
      </c>
      <c r="E588" s="47">
        <v>0</v>
      </c>
      <c r="F588" s="47">
        <f t="shared" si="17"/>
        <v>0</v>
      </c>
      <c r="G588" s="56" t="b">
        <f t="shared" si="18"/>
        <v>1</v>
      </c>
      <c r="H588" s="47">
        <v>252</v>
      </c>
    </row>
    <row r="589" spans="1:8" ht="15">
      <c r="A589" s="59" t="s">
        <v>1724</v>
      </c>
      <c r="B589" s="59" t="s">
        <v>1647</v>
      </c>
      <c r="C589" s="60">
        <v>0</v>
      </c>
      <c r="D589" s="47">
        <v>0</v>
      </c>
      <c r="E589" s="47">
        <v>0</v>
      </c>
      <c r="F589" s="47">
        <f t="shared" si="17"/>
        <v>0</v>
      </c>
      <c r="G589" s="56" t="b">
        <f t="shared" si="18"/>
        <v>1</v>
      </c>
      <c r="H589" s="47">
        <v>284</v>
      </c>
    </row>
    <row r="590" spans="1:8" ht="15">
      <c r="A590" s="59" t="s">
        <v>85</v>
      </c>
      <c r="B590" s="59" t="s">
        <v>36</v>
      </c>
      <c r="C590" s="60">
        <v>0</v>
      </c>
      <c r="D590" s="47">
        <v>0</v>
      </c>
      <c r="E590" s="47">
        <v>0</v>
      </c>
      <c r="F590" s="47">
        <f t="shared" si="17"/>
        <v>0</v>
      </c>
      <c r="G590" s="56" t="b">
        <f t="shared" si="18"/>
        <v>1</v>
      </c>
      <c r="H590" s="47">
        <v>314</v>
      </c>
    </row>
    <row r="591" spans="1:8" ht="15">
      <c r="A591" s="59" t="s">
        <v>94</v>
      </c>
      <c r="B591" s="59" t="s">
        <v>36</v>
      </c>
      <c r="C591" s="60">
        <v>0</v>
      </c>
      <c r="D591" s="47">
        <v>0</v>
      </c>
      <c r="E591" s="47">
        <v>0</v>
      </c>
      <c r="F591" s="47">
        <f t="shared" si="17"/>
        <v>0</v>
      </c>
      <c r="G591" s="56" t="b">
        <f t="shared" si="18"/>
        <v>1</v>
      </c>
      <c r="H591" s="47">
        <v>317</v>
      </c>
    </row>
    <row r="592" spans="1:8" ht="15">
      <c r="A592" s="59" t="s">
        <v>100</v>
      </c>
      <c r="B592" s="59" t="s">
        <v>36</v>
      </c>
      <c r="C592" s="60">
        <v>0</v>
      </c>
      <c r="D592" s="47">
        <v>0</v>
      </c>
      <c r="E592" s="47">
        <v>0</v>
      </c>
      <c r="F592" s="47">
        <f t="shared" si="17"/>
        <v>0</v>
      </c>
      <c r="G592" s="56" t="b">
        <f t="shared" si="18"/>
        <v>1</v>
      </c>
      <c r="H592" s="47">
        <v>319</v>
      </c>
    </row>
    <row r="593" spans="1:8" ht="15">
      <c r="A593" s="59" t="s">
        <v>224</v>
      </c>
      <c r="B593" s="59" t="s">
        <v>110</v>
      </c>
      <c r="C593" s="60">
        <v>0</v>
      </c>
      <c r="D593" s="47">
        <v>0</v>
      </c>
      <c r="E593" s="47">
        <v>0</v>
      </c>
      <c r="F593" s="47">
        <f t="shared" si="17"/>
        <v>0</v>
      </c>
      <c r="G593" s="56" t="b">
        <f t="shared" si="18"/>
        <v>1</v>
      </c>
      <c r="H593" s="47">
        <v>360</v>
      </c>
    </row>
    <row r="594" spans="1:8" ht="15">
      <c r="A594" s="59" t="s">
        <v>239</v>
      </c>
      <c r="B594" s="59" t="s">
        <v>110</v>
      </c>
      <c r="C594" s="60">
        <v>0</v>
      </c>
      <c r="D594" s="47">
        <v>0</v>
      </c>
      <c r="E594" s="47">
        <v>0</v>
      </c>
      <c r="F594" s="47">
        <f t="shared" si="17"/>
        <v>0</v>
      </c>
      <c r="G594" s="56" t="b">
        <f t="shared" si="18"/>
        <v>1</v>
      </c>
      <c r="H594" s="47">
        <v>365</v>
      </c>
    </row>
    <row r="595" spans="1:8" ht="15">
      <c r="A595" s="59" t="s">
        <v>298</v>
      </c>
      <c r="B595" s="59" t="s">
        <v>268</v>
      </c>
      <c r="C595" s="60">
        <v>0</v>
      </c>
      <c r="D595" s="47">
        <v>0</v>
      </c>
      <c r="E595" s="47">
        <v>0</v>
      </c>
      <c r="F595" s="47">
        <f t="shared" si="17"/>
        <v>0</v>
      </c>
      <c r="G595" s="56" t="b">
        <f t="shared" si="18"/>
        <v>1</v>
      </c>
      <c r="H595" s="47">
        <v>385</v>
      </c>
    </row>
    <row r="596" spans="1:8" ht="15">
      <c r="A596" s="59" t="s">
        <v>352</v>
      </c>
      <c r="B596" s="59" t="s">
        <v>268</v>
      </c>
      <c r="C596" s="60">
        <v>0</v>
      </c>
      <c r="D596" s="47">
        <v>0</v>
      </c>
      <c r="E596" s="47">
        <v>0</v>
      </c>
      <c r="F596" s="47">
        <f t="shared" si="17"/>
        <v>0</v>
      </c>
      <c r="G596" s="56" t="b">
        <f t="shared" si="18"/>
        <v>1</v>
      </c>
      <c r="H596" s="47">
        <v>403</v>
      </c>
    </row>
    <row r="597" spans="1:8" ht="15">
      <c r="A597" s="59" t="s">
        <v>508</v>
      </c>
      <c r="B597" s="59" t="s">
        <v>484</v>
      </c>
      <c r="C597" s="60">
        <v>0</v>
      </c>
      <c r="D597" s="47">
        <v>0</v>
      </c>
      <c r="E597" s="47">
        <v>0</v>
      </c>
      <c r="F597" s="47">
        <f t="shared" si="17"/>
        <v>0</v>
      </c>
      <c r="G597" s="56" t="b">
        <f t="shared" si="18"/>
        <v>1</v>
      </c>
      <c r="H597" s="47">
        <v>455</v>
      </c>
    </row>
    <row r="598" spans="1:8" ht="15">
      <c r="A598" s="59" t="s">
        <v>542</v>
      </c>
      <c r="B598" s="59" t="s">
        <v>533</v>
      </c>
      <c r="C598" s="60">
        <v>0</v>
      </c>
      <c r="D598" s="47">
        <v>0</v>
      </c>
      <c r="E598" s="47">
        <v>0</v>
      </c>
      <c r="F598" s="47">
        <f t="shared" si="17"/>
        <v>0</v>
      </c>
      <c r="G598" s="56" t="b">
        <f t="shared" si="18"/>
        <v>1</v>
      </c>
      <c r="H598" s="47">
        <v>466</v>
      </c>
    </row>
    <row r="599" spans="1:8" ht="15">
      <c r="A599" s="59" t="s">
        <v>1554</v>
      </c>
      <c r="B599" s="59" t="s">
        <v>584</v>
      </c>
      <c r="C599" s="60">
        <v>0</v>
      </c>
      <c r="D599" s="47">
        <v>0</v>
      </c>
      <c r="E599" s="47">
        <v>0</v>
      </c>
      <c r="F599" s="47">
        <f t="shared" si="17"/>
        <v>0</v>
      </c>
      <c r="G599" s="56" t="b">
        <f t="shared" si="18"/>
        <v>1</v>
      </c>
      <c r="H599" s="47">
        <v>486</v>
      </c>
    </row>
    <row r="600" spans="1:8" ht="15">
      <c r="A600" s="59" t="s">
        <v>700</v>
      </c>
      <c r="B600" s="59" t="s">
        <v>661</v>
      </c>
      <c r="C600" s="60">
        <v>0</v>
      </c>
      <c r="D600" s="47">
        <v>0</v>
      </c>
      <c r="E600" s="47">
        <v>0</v>
      </c>
      <c r="F600" s="47">
        <f t="shared" si="17"/>
        <v>0</v>
      </c>
      <c r="G600" s="56" t="b">
        <f t="shared" si="18"/>
        <v>1</v>
      </c>
      <c r="H600" s="47">
        <v>512</v>
      </c>
    </row>
    <row r="601" spans="1:8" ht="15">
      <c r="A601" s="59" t="s">
        <v>709</v>
      </c>
      <c r="B601" s="59" t="s">
        <v>661</v>
      </c>
      <c r="C601" s="60">
        <v>0</v>
      </c>
      <c r="D601" s="47">
        <v>0</v>
      </c>
      <c r="E601" s="47">
        <v>0</v>
      </c>
      <c r="F601" s="47">
        <f t="shared" si="17"/>
        <v>0</v>
      </c>
      <c r="G601" s="56" t="b">
        <f t="shared" si="18"/>
        <v>1</v>
      </c>
      <c r="H601" s="47">
        <v>515</v>
      </c>
    </row>
    <row r="602" spans="1:8" ht="15">
      <c r="A602" s="59" t="s">
        <v>739</v>
      </c>
      <c r="B602" s="59" t="s">
        <v>661</v>
      </c>
      <c r="C602" s="60">
        <v>0</v>
      </c>
      <c r="D602" s="47">
        <v>0</v>
      </c>
      <c r="E602" s="47">
        <v>0</v>
      </c>
      <c r="F602" s="47">
        <f t="shared" si="17"/>
        <v>0</v>
      </c>
      <c r="G602" s="56" t="b">
        <f t="shared" si="18"/>
        <v>1</v>
      </c>
      <c r="H602" s="47">
        <v>522</v>
      </c>
    </row>
    <row r="603" spans="1:8" ht="15">
      <c r="A603" s="59" t="s">
        <v>788</v>
      </c>
      <c r="B603" s="59" t="s">
        <v>744</v>
      </c>
      <c r="C603" s="60">
        <v>0</v>
      </c>
      <c r="D603" s="47">
        <v>0</v>
      </c>
      <c r="E603" s="47">
        <v>0</v>
      </c>
      <c r="F603" s="47">
        <f t="shared" si="17"/>
        <v>0</v>
      </c>
      <c r="G603" s="56" t="b">
        <f t="shared" si="18"/>
        <v>1</v>
      </c>
      <c r="H603" s="47">
        <v>538</v>
      </c>
    </row>
    <row r="604" spans="1:8" ht="15">
      <c r="A604" s="59" t="s">
        <v>804</v>
      </c>
      <c r="B604" s="59" t="s">
        <v>744</v>
      </c>
      <c r="C604" s="60">
        <v>0</v>
      </c>
      <c r="D604" s="47">
        <v>0</v>
      </c>
      <c r="E604" s="47">
        <v>0</v>
      </c>
      <c r="F604" s="47">
        <f t="shared" si="17"/>
        <v>0</v>
      </c>
      <c r="G604" s="56" t="b">
        <f t="shared" si="18"/>
        <v>1</v>
      </c>
      <c r="H604" s="47">
        <v>544</v>
      </c>
    </row>
    <row r="605" spans="1:8" ht="15">
      <c r="A605" s="59" t="s">
        <v>817</v>
      </c>
      <c r="B605" s="59" t="s">
        <v>809</v>
      </c>
      <c r="C605" s="60">
        <v>0</v>
      </c>
      <c r="D605" s="47">
        <v>0</v>
      </c>
      <c r="E605" s="47">
        <v>0</v>
      </c>
      <c r="F605" s="47">
        <f t="shared" si="17"/>
        <v>0</v>
      </c>
      <c r="G605" s="56" t="b">
        <f t="shared" si="18"/>
        <v>1</v>
      </c>
      <c r="H605" s="47">
        <v>547</v>
      </c>
    </row>
    <row r="606" spans="1:8" ht="15">
      <c r="A606" s="59" t="s">
        <v>1554</v>
      </c>
      <c r="B606" s="59" t="s">
        <v>809</v>
      </c>
      <c r="C606" s="60">
        <v>0</v>
      </c>
      <c r="D606" s="47">
        <v>0</v>
      </c>
      <c r="E606" s="47">
        <v>0</v>
      </c>
      <c r="F606" s="47">
        <f t="shared" si="17"/>
        <v>0</v>
      </c>
      <c r="G606" s="56" t="b">
        <f t="shared" si="18"/>
        <v>1</v>
      </c>
      <c r="H606" s="47">
        <v>549</v>
      </c>
    </row>
    <row r="607" spans="1:8" ht="15">
      <c r="A607" s="59" t="s">
        <v>733</v>
      </c>
      <c r="C607" s="60">
        <v>65503962</v>
      </c>
      <c r="D607" s="47">
        <v>2881421</v>
      </c>
      <c r="E607" s="47">
        <v>62622541</v>
      </c>
      <c r="F607" s="47">
        <f t="shared" si="17"/>
        <v>65503962</v>
      </c>
      <c r="G607" s="56" t="b">
        <f t="shared" si="18"/>
        <v>1</v>
      </c>
      <c r="H607" s="47">
        <v>568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">
        <v>0</v>
      </c>
      <c r="B1" s="3"/>
      <c r="C1" s="3"/>
      <c r="D1" s="3"/>
      <c r="E1" s="2"/>
      <c r="F1" s="2"/>
      <c r="G1" s="13"/>
    </row>
    <row r="2" spans="1:7" ht="18">
      <c r="A2" s="6" t="s">
        <v>624</v>
      </c>
      <c r="B2" s="3"/>
      <c r="C2" s="3"/>
      <c r="D2" s="3"/>
      <c r="E2" s="2"/>
      <c r="F2" s="2"/>
      <c r="G2" s="13"/>
    </row>
    <row r="3" spans="1:7" ht="15">
      <c r="A3" s="16" t="s">
        <v>1730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610</v>
      </c>
      <c r="E4" s="22" t="s">
        <v>610</v>
      </c>
      <c r="F4" s="22" t="s">
        <v>615</v>
      </c>
      <c r="G4" s="22" t="s">
        <v>615</v>
      </c>
    </row>
    <row r="5" spans="1:7" ht="15">
      <c r="A5" s="3"/>
      <c r="B5" s="8"/>
      <c r="C5" s="4"/>
      <c r="D5" s="23" t="s">
        <v>611</v>
      </c>
      <c r="E5" s="23" t="s">
        <v>613</v>
      </c>
      <c r="F5" s="23" t="s">
        <v>611</v>
      </c>
      <c r="G5" s="23" t="s">
        <v>613</v>
      </c>
    </row>
    <row r="6" spans="1:7" ht="15.75" thickBot="1">
      <c r="A6" s="11" t="s">
        <v>623</v>
      </c>
      <c r="B6" s="9" t="s">
        <v>729</v>
      </c>
      <c r="C6" s="26" t="s">
        <v>616</v>
      </c>
      <c r="D6" s="24" t="s">
        <v>612</v>
      </c>
      <c r="E6" s="24" t="s">
        <v>614</v>
      </c>
      <c r="F6" s="24" t="s">
        <v>612</v>
      </c>
      <c r="G6" s="24" t="s">
        <v>614</v>
      </c>
    </row>
    <row r="7" spans="1:9" ht="15.75" thickTop="1">
      <c r="A7" s="18" t="s">
        <v>1628</v>
      </c>
      <c r="B7" s="17" t="s">
        <v>1610</v>
      </c>
      <c r="C7" s="52">
        <f>D7+E7+F7+G7</f>
        <v>665487279</v>
      </c>
      <c r="D7" s="37">
        <v>500885674</v>
      </c>
      <c r="E7" s="37">
        <v>50754165</v>
      </c>
      <c r="F7" s="37">
        <v>38720871</v>
      </c>
      <c r="G7" s="37">
        <v>75126569</v>
      </c>
      <c r="H7" s="49"/>
      <c r="I7" s="68"/>
    </row>
    <row r="8" spans="1:9" ht="15">
      <c r="A8" s="18" t="s">
        <v>1515</v>
      </c>
      <c r="B8" s="17" t="s">
        <v>1474</v>
      </c>
      <c r="C8" s="52">
        <f>D8+E8+F8+G8</f>
        <v>300415563</v>
      </c>
      <c r="D8" s="37">
        <v>137513244</v>
      </c>
      <c r="E8" s="37">
        <v>54245688</v>
      </c>
      <c r="F8" s="37">
        <v>50670338</v>
      </c>
      <c r="G8" s="37">
        <v>57986293</v>
      </c>
      <c r="H8" s="49"/>
      <c r="I8" s="68"/>
    </row>
    <row r="9" spans="1:9" ht="15">
      <c r="A9" s="18" t="s">
        <v>875</v>
      </c>
      <c r="B9" s="17" t="s">
        <v>869</v>
      </c>
      <c r="C9" s="52">
        <f>D9+E9+F9+G9</f>
        <v>256743676</v>
      </c>
      <c r="D9" s="37">
        <v>15895151</v>
      </c>
      <c r="E9" s="37">
        <v>9081988</v>
      </c>
      <c r="F9" s="37">
        <v>144721350</v>
      </c>
      <c r="G9" s="37">
        <v>87045187</v>
      </c>
      <c r="H9" s="49"/>
      <c r="I9" s="68"/>
    </row>
    <row r="10" spans="1:9" ht="15">
      <c r="A10" s="18" t="s">
        <v>1625</v>
      </c>
      <c r="B10" s="17" t="s">
        <v>1610</v>
      </c>
      <c r="C10" s="52">
        <f>D10+E10+F10+G10</f>
        <v>144626506</v>
      </c>
      <c r="D10" s="37">
        <v>93516586</v>
      </c>
      <c r="E10" s="37">
        <v>32152683</v>
      </c>
      <c r="F10" s="37">
        <v>24300</v>
      </c>
      <c r="G10" s="37">
        <v>18932937</v>
      </c>
      <c r="H10" s="49"/>
      <c r="I10" s="68"/>
    </row>
    <row r="11" spans="1:9" ht="15">
      <c r="A11" s="18" t="s">
        <v>1571</v>
      </c>
      <c r="B11" s="17" t="s">
        <v>36</v>
      </c>
      <c r="C11" s="52">
        <f>D11+E11+F11+G11</f>
        <v>137356020</v>
      </c>
      <c r="D11" s="37">
        <v>83547440</v>
      </c>
      <c r="E11" s="37">
        <v>6173195</v>
      </c>
      <c r="F11" s="37">
        <v>26355730</v>
      </c>
      <c r="G11" s="37">
        <v>21279655</v>
      </c>
      <c r="H11" s="49"/>
      <c r="I11" s="68"/>
    </row>
    <row r="12" spans="1:9" ht="15">
      <c r="A12" s="18" t="s">
        <v>1554</v>
      </c>
      <c r="B12" s="17" t="s">
        <v>584</v>
      </c>
      <c r="C12" s="52">
        <f>D12+E12+F12+G12</f>
        <v>128717975</v>
      </c>
      <c r="D12" s="37">
        <v>60077683</v>
      </c>
      <c r="E12" s="37">
        <v>13013230</v>
      </c>
      <c r="F12" s="37">
        <v>18675678</v>
      </c>
      <c r="G12" s="37">
        <v>36951384</v>
      </c>
      <c r="H12" s="49"/>
      <c r="I12" s="68"/>
    </row>
    <row r="13" spans="1:9" ht="15">
      <c r="A13" s="18" t="s">
        <v>418</v>
      </c>
      <c r="B13" s="17" t="s">
        <v>385</v>
      </c>
      <c r="C13" s="52">
        <f>D13+E13+F13+G13</f>
        <v>121834915</v>
      </c>
      <c r="D13" s="37">
        <v>95716245</v>
      </c>
      <c r="E13" s="37">
        <v>7436368</v>
      </c>
      <c r="F13" s="37">
        <v>6293545</v>
      </c>
      <c r="G13" s="37">
        <v>12388757</v>
      </c>
      <c r="H13" s="49"/>
      <c r="I13" s="68"/>
    </row>
    <row r="14" spans="1:9" ht="15">
      <c r="A14" s="18" t="s">
        <v>1078</v>
      </c>
      <c r="B14" s="17" t="s">
        <v>939</v>
      </c>
      <c r="C14" s="52">
        <f>D14+E14+F14+G14</f>
        <v>115268478</v>
      </c>
      <c r="D14" s="37">
        <v>14664190</v>
      </c>
      <c r="E14" s="37">
        <v>15724582</v>
      </c>
      <c r="F14" s="37">
        <v>30041000</v>
      </c>
      <c r="G14" s="37">
        <v>54838706</v>
      </c>
      <c r="H14" s="49"/>
      <c r="I14" s="68"/>
    </row>
    <row r="15" spans="1:9" ht="15">
      <c r="A15" s="18" t="s">
        <v>984</v>
      </c>
      <c r="B15" s="17" t="s">
        <v>939</v>
      </c>
      <c r="C15" s="52">
        <f>D15+E15+F15+G15</f>
        <v>113479906</v>
      </c>
      <c r="D15" s="37">
        <v>74888983</v>
      </c>
      <c r="E15" s="37">
        <v>11401650</v>
      </c>
      <c r="F15" s="37">
        <v>8436922</v>
      </c>
      <c r="G15" s="37">
        <v>18752351</v>
      </c>
      <c r="H15" s="49"/>
      <c r="I15" s="68"/>
    </row>
    <row r="16" spans="1:9" ht="15">
      <c r="A16" s="18" t="s">
        <v>905</v>
      </c>
      <c r="B16" s="17" t="s">
        <v>1725</v>
      </c>
      <c r="C16" s="52">
        <f>D16+E16+F16+G16</f>
        <v>107691582</v>
      </c>
      <c r="D16" s="37">
        <v>25695109</v>
      </c>
      <c r="E16" s="37">
        <v>18738367</v>
      </c>
      <c r="F16" s="37">
        <v>45447846</v>
      </c>
      <c r="G16" s="37">
        <v>17810260</v>
      </c>
      <c r="H16" s="49"/>
      <c r="I16" s="68"/>
    </row>
    <row r="17" spans="1:9" ht="15">
      <c r="A17" s="18" t="s">
        <v>657</v>
      </c>
      <c r="B17" s="17" t="s">
        <v>584</v>
      </c>
      <c r="C17" s="52">
        <f>D17+E17+F17+G17</f>
        <v>107403538</v>
      </c>
      <c r="D17" s="37">
        <v>12931644</v>
      </c>
      <c r="E17" s="37">
        <v>10117462</v>
      </c>
      <c r="F17" s="37">
        <v>69455908</v>
      </c>
      <c r="G17" s="37">
        <v>14898524</v>
      </c>
      <c r="H17" s="49"/>
      <c r="I17" s="68"/>
    </row>
    <row r="18" spans="1:9" ht="15">
      <c r="A18" s="18" t="s">
        <v>1406</v>
      </c>
      <c r="B18" s="17" t="s">
        <v>1382</v>
      </c>
      <c r="C18" s="52">
        <f>D18+E18+F18+G18</f>
        <v>105563851</v>
      </c>
      <c r="D18" s="37">
        <v>86803995</v>
      </c>
      <c r="E18" s="37">
        <v>13107765</v>
      </c>
      <c r="F18" s="37">
        <v>848900</v>
      </c>
      <c r="G18" s="37">
        <v>4803191</v>
      </c>
      <c r="H18" s="49"/>
      <c r="I18" s="68"/>
    </row>
    <row r="19" spans="1:9" ht="15">
      <c r="A19" s="18" t="s">
        <v>1222</v>
      </c>
      <c r="B19" s="17" t="s">
        <v>1150</v>
      </c>
      <c r="C19" s="52">
        <f>D19+E19+F19+G19</f>
        <v>101801307</v>
      </c>
      <c r="D19" s="37">
        <v>20822156</v>
      </c>
      <c r="E19" s="37">
        <v>8654985</v>
      </c>
      <c r="F19" s="37">
        <v>41490005</v>
      </c>
      <c r="G19" s="37">
        <v>30834161</v>
      </c>
      <c r="H19" s="49"/>
      <c r="I19" s="68"/>
    </row>
    <row r="20" spans="1:9" ht="15">
      <c r="A20" s="18" t="s">
        <v>97</v>
      </c>
      <c r="B20" s="17" t="s">
        <v>36</v>
      </c>
      <c r="C20" s="52">
        <f>D20+E20+F20+G20</f>
        <v>99348469</v>
      </c>
      <c r="D20" s="37">
        <v>17464007</v>
      </c>
      <c r="E20" s="37">
        <v>10459427</v>
      </c>
      <c r="F20" s="37">
        <v>26980829</v>
      </c>
      <c r="G20" s="37">
        <v>44444206</v>
      </c>
      <c r="H20" s="49"/>
      <c r="I20" s="68"/>
    </row>
    <row r="21" spans="1:9" ht="15">
      <c r="A21" s="18" t="s">
        <v>373</v>
      </c>
      <c r="B21" s="17" t="s">
        <v>268</v>
      </c>
      <c r="C21" s="52">
        <f>D21+E21+F21+G21</f>
        <v>99149731</v>
      </c>
      <c r="D21" s="37">
        <v>18772715</v>
      </c>
      <c r="E21" s="37">
        <v>11256699</v>
      </c>
      <c r="F21" s="37">
        <v>33616146</v>
      </c>
      <c r="G21" s="37">
        <v>35504171</v>
      </c>
      <c r="H21" s="49"/>
      <c r="I21" s="68"/>
    </row>
    <row r="22" spans="1:9" ht="15">
      <c r="A22" s="18" t="s">
        <v>1503</v>
      </c>
      <c r="B22" s="17" t="s">
        <v>1474</v>
      </c>
      <c r="C22" s="52">
        <f>D22+E22+F22+G22</f>
        <v>97732113</v>
      </c>
      <c r="D22" s="37">
        <v>44671242</v>
      </c>
      <c r="E22" s="37">
        <v>22563150</v>
      </c>
      <c r="F22" s="37">
        <v>23646507</v>
      </c>
      <c r="G22" s="37">
        <v>6851214</v>
      </c>
      <c r="H22" s="49"/>
      <c r="I22" s="68"/>
    </row>
    <row r="23" spans="1:9" ht="15">
      <c r="A23" s="18" t="s">
        <v>406</v>
      </c>
      <c r="B23" s="17" t="s">
        <v>385</v>
      </c>
      <c r="C23" s="52">
        <f>D23+E23+F23+G23</f>
        <v>96413907</v>
      </c>
      <c r="D23" s="37">
        <v>35062199</v>
      </c>
      <c r="E23" s="37">
        <v>31792131</v>
      </c>
      <c r="F23" s="37">
        <v>12545686</v>
      </c>
      <c r="G23" s="37">
        <v>17013891</v>
      </c>
      <c r="H23" s="49"/>
      <c r="I23" s="68"/>
    </row>
    <row r="24" spans="1:9" ht="15">
      <c r="A24" s="18" t="s">
        <v>1297</v>
      </c>
      <c r="B24" s="17" t="s">
        <v>1270</v>
      </c>
      <c r="C24" s="52">
        <f>D24+E24+F24+G24</f>
        <v>91433865</v>
      </c>
      <c r="D24" s="37">
        <v>11245774</v>
      </c>
      <c r="E24" s="37">
        <v>16554380</v>
      </c>
      <c r="F24" s="37">
        <v>34880275</v>
      </c>
      <c r="G24" s="37">
        <v>28753436</v>
      </c>
      <c r="H24" s="49"/>
      <c r="I24" s="68"/>
    </row>
    <row r="25" spans="1:9" ht="15">
      <c r="A25" s="18" t="s">
        <v>1137</v>
      </c>
      <c r="B25" s="17" t="s">
        <v>1725</v>
      </c>
      <c r="C25" s="52">
        <f>D25+E25+F25+G25</f>
        <v>89809214</v>
      </c>
      <c r="D25" s="37">
        <v>17308419</v>
      </c>
      <c r="E25" s="37">
        <v>4788055</v>
      </c>
      <c r="F25" s="37">
        <v>62843736</v>
      </c>
      <c r="G25" s="37">
        <v>4869004</v>
      </c>
      <c r="H25" s="49"/>
      <c r="I25" s="68"/>
    </row>
    <row r="26" spans="1:9" ht="15">
      <c r="A26" s="18" t="s">
        <v>427</v>
      </c>
      <c r="B26" s="17" t="s">
        <v>385</v>
      </c>
      <c r="C26" s="52">
        <f>D26+E26+F26+G26</f>
        <v>88689474</v>
      </c>
      <c r="D26" s="37">
        <v>40589582</v>
      </c>
      <c r="E26" s="37">
        <v>8019744</v>
      </c>
      <c r="F26" s="37">
        <v>28006219</v>
      </c>
      <c r="G26" s="37">
        <v>12073929</v>
      </c>
      <c r="H26" s="49"/>
      <c r="I26" s="68"/>
    </row>
    <row r="27" spans="1:7" ht="15">
      <c r="A27" s="18" t="s">
        <v>624</v>
      </c>
      <c r="B27" s="17"/>
      <c r="C27" s="52">
        <f>SUM(C7:C26)</f>
        <v>3068967369</v>
      </c>
      <c r="D27" s="37">
        <f>SUM(D7:D26)</f>
        <v>1408072038</v>
      </c>
      <c r="E27" s="37">
        <f>SUM(E7:E26)</f>
        <v>356035714</v>
      </c>
      <c r="F27" s="37">
        <f>SUM(F7:F26)</f>
        <v>703701791</v>
      </c>
      <c r="G27" s="37">
        <f>SUM(G7:G26)</f>
        <v>601157826</v>
      </c>
    </row>
    <row r="28" spans="1:7" ht="15">
      <c r="A28" s="18" t="s">
        <v>618</v>
      </c>
      <c r="C28" s="40">
        <v>12985138148</v>
      </c>
      <c r="D28" s="41">
        <v>4784354481</v>
      </c>
      <c r="E28" s="41">
        <v>2883181432</v>
      </c>
      <c r="F28" s="41">
        <v>2234379946</v>
      </c>
      <c r="G28" s="41">
        <v>3083222289</v>
      </c>
    </row>
    <row r="29" spans="1:7" ht="15">
      <c r="A29" s="18" t="s">
        <v>625</v>
      </c>
      <c r="C29" s="43">
        <f>C27/C28</f>
        <v>0.23634460673586974</v>
      </c>
      <c r="D29" s="43">
        <f>D27/D28</f>
        <v>0.29430763201009563</v>
      </c>
      <c r="E29" s="43">
        <f>E27/E28</f>
        <v>0.12348710006536973</v>
      </c>
      <c r="F29" s="43">
        <f>F27/F28</f>
        <v>0.3149427617535554</v>
      </c>
      <c r="G29" s="43">
        <f>G27/G28</f>
        <v>0.1949771277097822</v>
      </c>
    </row>
    <row r="31" ht="15">
      <c r="D31" s="5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">
        <v>1729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624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">
        <v>1730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610</v>
      </c>
      <c r="E4" s="22" t="s">
        <v>610</v>
      </c>
      <c r="F4" s="22" t="s">
        <v>615</v>
      </c>
      <c r="G4" s="22" t="s">
        <v>615</v>
      </c>
      <c r="H4" s="3"/>
      <c r="I4" s="3"/>
    </row>
    <row r="5" spans="1:9" ht="15">
      <c r="A5" s="3"/>
      <c r="B5" s="8"/>
      <c r="C5" s="4"/>
      <c r="D5" s="23" t="s">
        <v>611</v>
      </c>
      <c r="E5" s="23" t="s">
        <v>613</v>
      </c>
      <c r="F5" s="23" t="s">
        <v>611</v>
      </c>
      <c r="G5" s="23" t="s">
        <v>613</v>
      </c>
      <c r="H5" s="3"/>
      <c r="I5" s="3"/>
    </row>
    <row r="6" spans="1:9" ht="15.75" thickBot="1">
      <c r="A6" s="11" t="s">
        <v>623</v>
      </c>
      <c r="B6" s="9" t="s">
        <v>729</v>
      </c>
      <c r="C6" s="26" t="s">
        <v>616</v>
      </c>
      <c r="D6" s="24" t="s">
        <v>612</v>
      </c>
      <c r="E6" s="24" t="s">
        <v>614</v>
      </c>
      <c r="F6" s="24" t="s">
        <v>612</v>
      </c>
      <c r="G6" s="24" t="s">
        <v>614</v>
      </c>
      <c r="H6" s="3"/>
      <c r="I6" s="36" t="s">
        <v>619</v>
      </c>
    </row>
    <row r="7" spans="1:10" ht="15.75" thickTop="1">
      <c r="A7" s="18" t="s">
        <v>185</v>
      </c>
      <c r="B7" s="17" t="s">
        <v>110</v>
      </c>
      <c r="C7" s="52">
        <f>D7+E7+F7+G7</f>
        <v>50437897</v>
      </c>
      <c r="D7" s="37">
        <v>47346022</v>
      </c>
      <c r="E7" s="37">
        <v>862953</v>
      </c>
      <c r="F7" s="37">
        <v>736200</v>
      </c>
      <c r="G7" s="37">
        <v>1492722</v>
      </c>
      <c r="H7" s="37"/>
      <c r="I7" s="58"/>
      <c r="J7" s="37">
        <v>1</v>
      </c>
    </row>
    <row r="8" spans="1:10" ht="15">
      <c r="A8" s="18" t="s">
        <v>590</v>
      </c>
      <c r="B8" s="17" t="s">
        <v>584</v>
      </c>
      <c r="C8" s="52">
        <f>D8+E8+F8+G8</f>
        <v>27052606</v>
      </c>
      <c r="D8" s="37">
        <v>1555</v>
      </c>
      <c r="E8" s="37">
        <v>2367881</v>
      </c>
      <c r="F8" s="37">
        <v>549051</v>
      </c>
      <c r="G8" s="37">
        <v>24134119</v>
      </c>
      <c r="H8" s="37"/>
      <c r="I8" s="58"/>
      <c r="J8" s="37">
        <v>2</v>
      </c>
    </row>
    <row r="9" spans="1:10" ht="15">
      <c r="A9" s="18" t="s">
        <v>1628</v>
      </c>
      <c r="B9" s="17" t="s">
        <v>1610</v>
      </c>
      <c r="C9" s="52">
        <f>D9+E9+F9+G9</f>
        <v>25597181</v>
      </c>
      <c r="D9" s="37">
        <v>5629120</v>
      </c>
      <c r="E9" s="37">
        <v>10221954</v>
      </c>
      <c r="F9" s="37">
        <v>715000</v>
      </c>
      <c r="G9" s="37">
        <v>9031107</v>
      </c>
      <c r="H9" s="37"/>
      <c r="I9" s="58"/>
      <c r="J9" s="37">
        <v>3</v>
      </c>
    </row>
    <row r="10" spans="1:10" ht="15">
      <c r="A10" s="18" t="s">
        <v>373</v>
      </c>
      <c r="B10" s="17" t="s">
        <v>268</v>
      </c>
      <c r="C10" s="52">
        <f>D10+E10+F10+G10</f>
        <v>21288338</v>
      </c>
      <c r="D10" s="37">
        <v>1728750</v>
      </c>
      <c r="E10" s="37">
        <v>3851016</v>
      </c>
      <c r="F10" s="37">
        <v>14394000</v>
      </c>
      <c r="G10" s="37">
        <v>1314572</v>
      </c>
      <c r="H10" s="50"/>
      <c r="I10" s="58"/>
      <c r="J10" s="37">
        <v>4</v>
      </c>
    </row>
    <row r="11" spans="1:10" ht="15">
      <c r="A11" s="18" t="s">
        <v>905</v>
      </c>
      <c r="B11" s="17" t="s">
        <v>1725</v>
      </c>
      <c r="C11" s="52">
        <f>D11+E11+F11+G11</f>
        <v>19409114</v>
      </c>
      <c r="D11" s="37">
        <v>4075855</v>
      </c>
      <c r="E11" s="37">
        <v>2479348</v>
      </c>
      <c r="F11" s="37">
        <v>11400715</v>
      </c>
      <c r="G11" s="37">
        <v>1453196</v>
      </c>
      <c r="H11" s="37"/>
      <c r="I11" s="58"/>
      <c r="J11" s="37">
        <v>5</v>
      </c>
    </row>
    <row r="12" spans="1:10" ht="15">
      <c r="A12" s="18" t="s">
        <v>418</v>
      </c>
      <c r="B12" s="17" t="s">
        <v>385</v>
      </c>
      <c r="C12" s="52">
        <f>D12+E12+F12+G12</f>
        <v>19209507</v>
      </c>
      <c r="D12" s="37">
        <v>16755660</v>
      </c>
      <c r="E12" s="37">
        <v>770062</v>
      </c>
      <c r="F12" s="37">
        <v>282818</v>
      </c>
      <c r="G12" s="37">
        <v>1400967</v>
      </c>
      <c r="H12" s="37"/>
      <c r="I12" s="58"/>
      <c r="J12" s="37">
        <v>6</v>
      </c>
    </row>
    <row r="13" spans="1:10" ht="15">
      <c r="A13" s="18" t="s">
        <v>796</v>
      </c>
      <c r="B13" s="17" t="s">
        <v>744</v>
      </c>
      <c r="C13" s="52">
        <f>D13+E13+F13+G13</f>
        <v>18282198</v>
      </c>
      <c r="D13" s="37">
        <v>2394000</v>
      </c>
      <c r="E13" s="37">
        <v>4163628</v>
      </c>
      <c r="F13" s="37">
        <v>8000000</v>
      </c>
      <c r="G13" s="37">
        <v>3724570</v>
      </c>
      <c r="H13" s="37"/>
      <c r="I13" s="58"/>
      <c r="J13" s="37">
        <v>7</v>
      </c>
    </row>
    <row r="14" spans="1:10" ht="15">
      <c r="A14" s="18" t="s">
        <v>1515</v>
      </c>
      <c r="B14" s="17" t="s">
        <v>1474</v>
      </c>
      <c r="C14" s="52">
        <f>D14+E14+F14+G14</f>
        <v>17654281</v>
      </c>
      <c r="D14" s="37">
        <v>12795402</v>
      </c>
      <c r="E14" s="37">
        <v>818391</v>
      </c>
      <c r="F14" s="37">
        <v>6701</v>
      </c>
      <c r="G14" s="37">
        <v>4033787</v>
      </c>
      <c r="H14" s="37"/>
      <c r="I14" s="58"/>
      <c r="J14" s="37">
        <v>8</v>
      </c>
    </row>
    <row r="15" spans="1:10" ht="15">
      <c r="A15" s="18" t="s">
        <v>1571</v>
      </c>
      <c r="B15" s="17" t="s">
        <v>36</v>
      </c>
      <c r="C15" s="52">
        <f>D15+E15+F15+G15</f>
        <v>16898969</v>
      </c>
      <c r="D15" s="37">
        <v>9582272</v>
      </c>
      <c r="E15" s="37">
        <v>533779</v>
      </c>
      <c r="F15" s="37">
        <v>3556225</v>
      </c>
      <c r="G15" s="37">
        <v>3226693</v>
      </c>
      <c r="H15" s="37"/>
      <c r="I15" s="58"/>
      <c r="J15" s="37">
        <v>9</v>
      </c>
    </row>
    <row r="16" spans="1:10" ht="15">
      <c r="A16" s="18" t="s">
        <v>42</v>
      </c>
      <c r="B16" s="17" t="s">
        <v>36</v>
      </c>
      <c r="C16" s="52">
        <f>D16+E16+F16+G16</f>
        <v>15766700</v>
      </c>
      <c r="D16" s="37">
        <v>0</v>
      </c>
      <c r="E16" s="37">
        <v>264875</v>
      </c>
      <c r="F16" s="37">
        <v>14010000</v>
      </c>
      <c r="G16" s="37">
        <v>1491825</v>
      </c>
      <c r="H16" s="37"/>
      <c r="I16" s="58"/>
      <c r="J16" s="37">
        <v>10</v>
      </c>
    </row>
    <row r="17" spans="1:10" ht="15">
      <c r="A17" s="18" t="s">
        <v>109</v>
      </c>
      <c r="B17" s="17" t="s">
        <v>36</v>
      </c>
      <c r="C17" s="52">
        <f>D17+E17+F17+G17</f>
        <v>15733031</v>
      </c>
      <c r="D17" s="37">
        <v>1560401</v>
      </c>
      <c r="E17" s="37">
        <v>3812941</v>
      </c>
      <c r="F17" s="37">
        <v>2115850</v>
      </c>
      <c r="G17" s="37">
        <v>8243839</v>
      </c>
      <c r="H17" s="37"/>
      <c r="I17" s="58"/>
      <c r="J17" s="37">
        <v>11</v>
      </c>
    </row>
    <row r="18" spans="1:10" ht="15">
      <c r="A18" s="18" t="s">
        <v>1538</v>
      </c>
      <c r="B18" s="17" t="s">
        <v>1474</v>
      </c>
      <c r="C18" s="52">
        <f>D18+E18+F18+G18</f>
        <v>15669127</v>
      </c>
      <c r="D18" s="37">
        <v>410201</v>
      </c>
      <c r="E18" s="37">
        <v>1580701</v>
      </c>
      <c r="F18" s="37">
        <v>66000</v>
      </c>
      <c r="G18" s="37">
        <v>13612225</v>
      </c>
      <c r="H18" s="37"/>
      <c r="I18" s="58"/>
      <c r="J18" s="37">
        <v>12</v>
      </c>
    </row>
    <row r="19" spans="1:10" ht="15">
      <c r="A19" s="18" t="s">
        <v>602</v>
      </c>
      <c r="B19" s="17" t="s">
        <v>584</v>
      </c>
      <c r="C19" s="52">
        <f>D19+E19+F19+G19</f>
        <v>14158845</v>
      </c>
      <c r="D19" s="37">
        <v>103650</v>
      </c>
      <c r="E19" s="37">
        <v>1859524</v>
      </c>
      <c r="F19" s="37">
        <v>5935392</v>
      </c>
      <c r="G19" s="37">
        <v>6260279</v>
      </c>
      <c r="H19" s="37"/>
      <c r="I19" s="58"/>
      <c r="J19" s="37">
        <v>13</v>
      </c>
    </row>
    <row r="20" spans="1:10" ht="15">
      <c r="A20" s="18" t="s">
        <v>1406</v>
      </c>
      <c r="B20" s="17" t="s">
        <v>1382</v>
      </c>
      <c r="C20" s="52">
        <f>D20+E20+F20+G20</f>
        <v>12810044</v>
      </c>
      <c r="D20" s="37">
        <v>11111900</v>
      </c>
      <c r="E20" s="37">
        <v>1435062</v>
      </c>
      <c r="F20" s="37">
        <v>83700</v>
      </c>
      <c r="G20" s="37">
        <v>179382</v>
      </c>
      <c r="H20" s="37"/>
      <c r="I20" s="58"/>
      <c r="J20" s="37">
        <v>14</v>
      </c>
    </row>
    <row r="21" spans="1:10" ht="15">
      <c r="A21" s="18" t="s">
        <v>1297</v>
      </c>
      <c r="B21" s="17" t="s">
        <v>1270</v>
      </c>
      <c r="C21" s="52">
        <f>D21+E21+F21+G21</f>
        <v>12629545</v>
      </c>
      <c r="D21" s="37">
        <v>135300</v>
      </c>
      <c r="E21" s="37">
        <v>2305182</v>
      </c>
      <c r="F21" s="37">
        <v>4768000</v>
      </c>
      <c r="G21" s="37">
        <v>5421063</v>
      </c>
      <c r="H21" s="37"/>
      <c r="I21" s="58"/>
      <c r="J21" s="37">
        <v>15</v>
      </c>
    </row>
    <row r="22" spans="1:10" ht="15">
      <c r="A22" s="18" t="s">
        <v>361</v>
      </c>
      <c r="B22" s="17" t="s">
        <v>268</v>
      </c>
      <c r="C22" s="52">
        <f>D22+E22+F22+G22</f>
        <v>11975597</v>
      </c>
      <c r="D22" s="37">
        <v>10817155</v>
      </c>
      <c r="E22" s="37">
        <v>664437</v>
      </c>
      <c r="F22" s="37">
        <v>238455</v>
      </c>
      <c r="G22" s="37">
        <v>255550</v>
      </c>
      <c r="H22" s="37"/>
      <c r="I22" s="58"/>
      <c r="J22" s="37">
        <v>16</v>
      </c>
    </row>
    <row r="23" spans="1:10" ht="15">
      <c r="A23" s="18" t="s">
        <v>526</v>
      </c>
      <c r="B23" s="17" t="s">
        <v>484</v>
      </c>
      <c r="C23" s="52">
        <f>D23+E23+F23+G23</f>
        <v>11502423</v>
      </c>
      <c r="D23" s="37">
        <v>1528485</v>
      </c>
      <c r="E23" s="37">
        <v>2080586</v>
      </c>
      <c r="F23" s="37">
        <v>69451</v>
      </c>
      <c r="G23" s="37">
        <v>7823901</v>
      </c>
      <c r="H23" s="37"/>
      <c r="I23" s="58"/>
      <c r="J23" s="37">
        <v>17</v>
      </c>
    </row>
    <row r="24" spans="1:10" ht="15">
      <c r="A24" s="18" t="s">
        <v>355</v>
      </c>
      <c r="B24" s="17" t="s">
        <v>268</v>
      </c>
      <c r="C24" s="52">
        <f>D24+E24+F24+G24</f>
        <v>10881793</v>
      </c>
      <c r="D24" s="37">
        <v>412900</v>
      </c>
      <c r="E24" s="37">
        <v>1709263</v>
      </c>
      <c r="F24" s="37">
        <v>26250</v>
      </c>
      <c r="G24" s="37">
        <v>8733380</v>
      </c>
      <c r="H24" s="37"/>
      <c r="I24" s="58"/>
      <c r="J24" s="37">
        <v>18</v>
      </c>
    </row>
    <row r="25" spans="1:10" ht="15">
      <c r="A25" s="18" t="s">
        <v>63</v>
      </c>
      <c r="B25" s="17" t="s">
        <v>36</v>
      </c>
      <c r="C25" s="52">
        <f>D25+E25+F25+G25</f>
        <v>10718582</v>
      </c>
      <c r="D25" s="37">
        <v>5799156</v>
      </c>
      <c r="E25" s="37">
        <v>1550124</v>
      </c>
      <c r="F25" s="37">
        <v>2005</v>
      </c>
      <c r="G25" s="37">
        <v>3367297</v>
      </c>
      <c r="H25" s="37"/>
      <c r="I25" s="58"/>
      <c r="J25" s="37">
        <v>19</v>
      </c>
    </row>
    <row r="26" spans="1:10" ht="15">
      <c r="A26" s="18" t="s">
        <v>406</v>
      </c>
      <c r="B26" s="17" t="s">
        <v>385</v>
      </c>
      <c r="C26" s="52">
        <f>D26+E26+F26+G26</f>
        <v>10471926</v>
      </c>
      <c r="D26" s="37">
        <v>4149802</v>
      </c>
      <c r="E26" s="37">
        <v>3407411</v>
      </c>
      <c r="F26" s="37">
        <v>1819453</v>
      </c>
      <c r="G26" s="37">
        <v>1095260</v>
      </c>
      <c r="H26" s="37"/>
      <c r="I26" s="58"/>
      <c r="J26" s="37">
        <v>20</v>
      </c>
    </row>
    <row r="27" spans="1:10" ht="15">
      <c r="A27" s="18" t="s">
        <v>624</v>
      </c>
      <c r="B27" s="17"/>
      <c r="C27" s="52">
        <f>SUM(C7:C25)</f>
        <v>347675778</v>
      </c>
      <c r="D27" s="37">
        <f>SUM(D7:D25)</f>
        <v>132187784</v>
      </c>
      <c r="E27" s="37">
        <f>SUM(E7:E25)</f>
        <v>43331707</v>
      </c>
      <c r="F27" s="37">
        <f>SUM(F7:F25)</f>
        <v>66955813</v>
      </c>
      <c r="G27" s="37">
        <f>SUM(G7:G25)</f>
        <v>105200474</v>
      </c>
      <c r="I27" s="3"/>
      <c r="J27" s="37"/>
    </row>
    <row r="28" spans="1:7" ht="15">
      <c r="A28" s="18" t="s">
        <v>618</v>
      </c>
      <c r="C28" s="40">
        <v>1288994207</v>
      </c>
      <c r="D28" s="40">
        <v>492683114</v>
      </c>
      <c r="E28" s="40">
        <v>308608704</v>
      </c>
      <c r="F28" s="40">
        <v>178218306</v>
      </c>
      <c r="G28" s="40">
        <v>309484083</v>
      </c>
    </row>
    <row r="29" spans="1:7" ht="15">
      <c r="A29" s="18" t="s">
        <v>625</v>
      </c>
      <c r="C29" s="43">
        <f>C27/C28</f>
        <v>0.26972640847562784</v>
      </c>
      <c r="D29" s="43">
        <f>D27/D28</f>
        <v>0.2683018358936491</v>
      </c>
      <c r="E29" s="43">
        <f>E27/E28</f>
        <v>0.1404098667288399</v>
      </c>
      <c r="F29" s="43">
        <f>F27/F28</f>
        <v>0.37569548551314363</v>
      </c>
      <c r="G29" s="43">
        <f>G27/G28</f>
        <v>0.3399220825195072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D1" sqref="D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4" customWidth="1"/>
  </cols>
  <sheetData>
    <row r="1" ht="15.75">
      <c r="A1" s="15" t="s">
        <v>1729</v>
      </c>
    </row>
    <row r="2" ht="15">
      <c r="A2" s="16" t="s">
        <v>1730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75" t="s">
        <v>1</v>
      </c>
      <c r="C5" s="75"/>
      <c r="D5" s="75"/>
      <c r="E5" s="75" t="s">
        <v>2</v>
      </c>
      <c r="F5" s="75"/>
      <c r="G5" s="75"/>
      <c r="J5" s="23"/>
      <c r="K5" s="23"/>
      <c r="L5" s="23"/>
      <c r="M5" s="23"/>
    </row>
    <row r="6" spans="1:13" ht="15.75" thickBot="1">
      <c r="A6" s="11" t="s">
        <v>729</v>
      </c>
      <c r="B6" s="26" t="s">
        <v>616</v>
      </c>
      <c r="C6" s="44" t="s">
        <v>610</v>
      </c>
      <c r="D6" s="44" t="s">
        <v>615</v>
      </c>
      <c r="E6" s="26" t="s">
        <v>616</v>
      </c>
      <c r="F6" s="44" t="s">
        <v>610</v>
      </c>
      <c r="G6" s="44" t="s">
        <v>615</v>
      </c>
      <c r="J6" s="35"/>
      <c r="K6" s="35"/>
      <c r="L6" s="35"/>
      <c r="M6" s="35"/>
    </row>
    <row r="7" spans="1:13" ht="15.75" thickTop="1">
      <c r="A7" s="38" t="s">
        <v>869</v>
      </c>
      <c r="B7" s="40">
        <f>C7+D7</f>
        <v>51852372</v>
      </c>
      <c r="C7" s="41">
        <f>SUM(work!G7:H7)</f>
        <v>38021080</v>
      </c>
      <c r="D7" s="45">
        <f>SUM(work!I7:J7)</f>
        <v>13831292</v>
      </c>
      <c r="E7" s="40">
        <f>F7+G7</f>
        <v>619625997</v>
      </c>
      <c r="F7" s="45">
        <f>SUM(work_ytd!G7:H7)</f>
        <v>302071531</v>
      </c>
      <c r="G7" s="45">
        <f>SUM(work_ytd!I7:J7)</f>
        <v>317554466</v>
      </c>
      <c r="J7" s="41"/>
      <c r="K7" s="41"/>
      <c r="L7" s="41"/>
      <c r="M7" s="41"/>
    </row>
    <row r="8" spans="1:13" ht="15">
      <c r="A8" s="38" t="s">
        <v>939</v>
      </c>
      <c r="B8" s="38">
        <f aca="true" t="shared" si="0" ref="B8:B28">C8+D8</f>
        <v>127261954</v>
      </c>
      <c r="C8" s="39">
        <f>SUM(work!G8:H8)</f>
        <v>92175320</v>
      </c>
      <c r="D8" s="47">
        <f>SUM(work!I8:J8)</f>
        <v>35086634</v>
      </c>
      <c r="E8" s="38">
        <f aca="true" t="shared" si="1" ref="E8:E28">F8+G8</f>
        <v>1461734449</v>
      </c>
      <c r="F8" s="47">
        <f>SUM(work_ytd!G8:H8)</f>
        <v>961925360</v>
      </c>
      <c r="G8" s="47">
        <f>SUM(work_ytd!I8:J8)</f>
        <v>499809089</v>
      </c>
      <c r="J8" s="39"/>
      <c r="K8" s="39"/>
      <c r="L8" s="39"/>
      <c r="M8" s="39"/>
    </row>
    <row r="9" spans="1:13" ht="15">
      <c r="A9" s="38" t="s">
        <v>1150</v>
      </c>
      <c r="B9" s="38">
        <f t="shared" si="0"/>
        <v>57211180</v>
      </c>
      <c r="C9" s="39">
        <f>SUM(work!G9:H9)</f>
        <v>29011725</v>
      </c>
      <c r="D9" s="47">
        <f>SUM(work!I9:J9)</f>
        <v>28199455</v>
      </c>
      <c r="E9" s="38">
        <f t="shared" si="1"/>
        <v>574432981</v>
      </c>
      <c r="F9" s="47">
        <f>SUM(work_ytd!G9:H9)</f>
        <v>281448886</v>
      </c>
      <c r="G9" s="47">
        <f>SUM(work_ytd!I9:J9)</f>
        <v>292984095</v>
      </c>
      <c r="J9" s="39"/>
      <c r="K9" s="39"/>
      <c r="L9" s="39"/>
      <c r="M9" s="39"/>
    </row>
    <row r="10" spans="1:13" ht="15">
      <c r="A10" s="38" t="s">
        <v>1270</v>
      </c>
      <c r="B10" s="38">
        <f t="shared" si="0"/>
        <v>51359162</v>
      </c>
      <c r="C10" s="39">
        <f>SUM(work!G10:H10)</f>
        <v>24861993</v>
      </c>
      <c r="D10" s="47">
        <f>SUM(work!I10:J10)</f>
        <v>26497169</v>
      </c>
      <c r="E10" s="38">
        <f t="shared" si="1"/>
        <v>495672631</v>
      </c>
      <c r="F10" s="47">
        <f>SUM(work_ytd!G10:H10)</f>
        <v>253790028</v>
      </c>
      <c r="G10" s="47">
        <f>SUM(work_ytd!I10:J10)</f>
        <v>241882603</v>
      </c>
      <c r="J10" s="39"/>
      <c r="K10" s="39"/>
      <c r="L10" s="39"/>
      <c r="M10" s="39"/>
    </row>
    <row r="11" spans="1:13" ht="15">
      <c r="A11" s="38" t="s">
        <v>1382</v>
      </c>
      <c r="B11" s="38">
        <f t="shared" si="0"/>
        <v>58417929</v>
      </c>
      <c r="C11" s="39">
        <f>SUM(work!G11:H11)</f>
        <v>55122627</v>
      </c>
      <c r="D11" s="47">
        <f>SUM(work!I11:J11)</f>
        <v>3295302</v>
      </c>
      <c r="E11" s="38">
        <f t="shared" si="1"/>
        <v>501716042</v>
      </c>
      <c r="F11" s="47">
        <f>SUM(work_ytd!G11:H11)</f>
        <v>438326550</v>
      </c>
      <c r="G11" s="47">
        <f>SUM(work_ytd!I11:J11)</f>
        <v>63389492</v>
      </c>
      <c r="J11" s="39"/>
      <c r="K11" s="39"/>
      <c r="L11" s="39"/>
      <c r="M11" s="39"/>
    </row>
    <row r="12" spans="1:13" ht="15">
      <c r="A12" s="38" t="s">
        <v>1431</v>
      </c>
      <c r="B12" s="38">
        <f t="shared" si="0"/>
        <v>11005995</v>
      </c>
      <c r="C12" s="39">
        <f>SUM(work!G12:H12)</f>
        <v>5961174</v>
      </c>
      <c r="D12" s="47">
        <f>SUM(work!I12:J12)</f>
        <v>5044821</v>
      </c>
      <c r="E12" s="38">
        <f t="shared" si="1"/>
        <v>122853665</v>
      </c>
      <c r="F12" s="47">
        <f>SUM(work_ytd!G12:H12)</f>
        <v>57587517</v>
      </c>
      <c r="G12" s="47">
        <f>SUM(work_ytd!I12:J12)</f>
        <v>65266148</v>
      </c>
      <c r="J12" s="39"/>
      <c r="K12" s="39"/>
      <c r="L12" s="39"/>
      <c r="M12" s="39"/>
    </row>
    <row r="13" spans="1:13" ht="15">
      <c r="A13" s="38" t="s">
        <v>1474</v>
      </c>
      <c r="B13" s="38">
        <f t="shared" si="0"/>
        <v>82696437</v>
      </c>
      <c r="C13" s="39">
        <f>SUM(work!G13:H13)</f>
        <v>49288133</v>
      </c>
      <c r="D13" s="47">
        <f>SUM(work!I13:J13)</f>
        <v>33408304</v>
      </c>
      <c r="E13" s="38">
        <f t="shared" si="1"/>
        <v>836323807</v>
      </c>
      <c r="F13" s="47">
        <f>SUM(work_ytd!G13:H13)</f>
        <v>528604684</v>
      </c>
      <c r="G13" s="47">
        <f>SUM(work_ytd!I13:J13)</f>
        <v>307719123</v>
      </c>
      <c r="J13" s="39"/>
      <c r="K13" s="39"/>
      <c r="L13" s="39"/>
      <c r="M13" s="39"/>
    </row>
    <row r="14" spans="1:13" ht="15">
      <c r="A14" s="38" t="s">
        <v>1539</v>
      </c>
      <c r="B14" s="38">
        <f t="shared" si="0"/>
        <v>42629819</v>
      </c>
      <c r="C14" s="39">
        <f>SUM(work!G14:H14)</f>
        <v>27769417</v>
      </c>
      <c r="D14" s="47">
        <f>SUM(work!I14:J14)</f>
        <v>14860402</v>
      </c>
      <c r="E14" s="38">
        <f t="shared" si="1"/>
        <v>370868198</v>
      </c>
      <c r="F14" s="47">
        <f>SUM(work_ytd!G14:H14)</f>
        <v>241247450</v>
      </c>
      <c r="G14" s="47">
        <f>SUM(work_ytd!I14:J14)</f>
        <v>129620748</v>
      </c>
      <c r="J14" s="39"/>
      <c r="K14" s="39"/>
      <c r="L14" s="39"/>
      <c r="M14" s="39"/>
    </row>
    <row r="15" spans="1:13" ht="15">
      <c r="A15" s="38" t="s">
        <v>1610</v>
      </c>
      <c r="B15" s="38">
        <f t="shared" si="0"/>
        <v>52845761</v>
      </c>
      <c r="C15" s="39">
        <f>SUM(work!G15:H15)</f>
        <v>26881672</v>
      </c>
      <c r="D15" s="47">
        <f>SUM(work!I15:J15)</f>
        <v>25964089</v>
      </c>
      <c r="E15" s="38">
        <f t="shared" si="1"/>
        <v>1088647704</v>
      </c>
      <c r="F15" s="47">
        <f>SUM(work_ytd!G15:H15)</f>
        <v>824661361</v>
      </c>
      <c r="G15" s="47">
        <f>SUM(work_ytd!I15:J15)</f>
        <v>263986343</v>
      </c>
      <c r="J15" s="39"/>
      <c r="K15" s="39"/>
      <c r="L15" s="39"/>
      <c r="M15" s="39"/>
    </row>
    <row r="16" spans="1:13" ht="15">
      <c r="A16" s="38" t="s">
        <v>1647</v>
      </c>
      <c r="B16" s="38">
        <f t="shared" si="0"/>
        <v>24629392</v>
      </c>
      <c r="C16" s="39">
        <f>SUM(work!G16:H16)</f>
        <v>16252575</v>
      </c>
      <c r="D16" s="47">
        <f>SUM(work!I16:J16)</f>
        <v>8376817</v>
      </c>
      <c r="E16" s="38">
        <f t="shared" si="1"/>
        <v>278271523</v>
      </c>
      <c r="F16" s="47">
        <f>SUM(work_ytd!G16:H16)</f>
        <v>145402813</v>
      </c>
      <c r="G16" s="47">
        <f>SUM(work_ytd!I16:J16)</f>
        <v>132868710</v>
      </c>
      <c r="J16" s="39"/>
      <c r="K16" s="39"/>
      <c r="L16" s="39"/>
      <c r="M16" s="39"/>
    </row>
    <row r="17" spans="1:13" ht="15">
      <c r="A17" s="38" t="s">
        <v>1725</v>
      </c>
      <c r="B17" s="38">
        <f t="shared" si="0"/>
        <v>67282591</v>
      </c>
      <c r="C17" s="39">
        <f>SUM(work!G17:H17)</f>
        <v>27458829</v>
      </c>
      <c r="D17" s="47">
        <f>SUM(work!I17:J17)</f>
        <v>39823762</v>
      </c>
      <c r="E17" s="38">
        <f t="shared" si="1"/>
        <v>575293043</v>
      </c>
      <c r="F17" s="47">
        <f>SUM(work_ytd!G17:H17)</f>
        <v>264763750</v>
      </c>
      <c r="G17" s="47">
        <f>SUM(work_ytd!I17:J17)</f>
        <v>310529293</v>
      </c>
      <c r="J17" s="39"/>
      <c r="K17" s="39"/>
      <c r="L17" s="39"/>
      <c r="M17" s="39"/>
    </row>
    <row r="18" spans="1:13" ht="15">
      <c r="A18" s="38" t="s">
        <v>36</v>
      </c>
      <c r="B18" s="38">
        <f t="shared" si="0"/>
        <v>98935672</v>
      </c>
      <c r="C18" s="39">
        <f>SUM(work!G18:H18)</f>
        <v>46339593</v>
      </c>
      <c r="D18" s="47">
        <f>SUM(work!I18:J18)</f>
        <v>52596079</v>
      </c>
      <c r="E18" s="38">
        <f t="shared" si="1"/>
        <v>932502423</v>
      </c>
      <c r="F18" s="47">
        <f>SUM(work_ytd!G18:H18)</f>
        <v>438218087</v>
      </c>
      <c r="G18" s="47">
        <f>SUM(work_ytd!I18:J18)</f>
        <v>494284336</v>
      </c>
      <c r="J18" s="39"/>
      <c r="K18" s="39"/>
      <c r="L18" s="39"/>
      <c r="M18" s="39"/>
    </row>
    <row r="19" spans="1:13" ht="15">
      <c r="A19" s="38" t="s">
        <v>110</v>
      </c>
      <c r="B19" s="38">
        <f t="shared" si="0"/>
        <v>146514597</v>
      </c>
      <c r="C19" s="39">
        <f>SUM(work!G19:H19)</f>
        <v>120873387</v>
      </c>
      <c r="D19" s="47">
        <f>SUM(work!I19:J19)</f>
        <v>25641210</v>
      </c>
      <c r="E19" s="38">
        <f t="shared" si="1"/>
        <v>1000994374</v>
      </c>
      <c r="F19" s="47">
        <f>SUM(work_ytd!G19:H19)</f>
        <v>679133449</v>
      </c>
      <c r="G19" s="47">
        <f>SUM(work_ytd!I19:J19)</f>
        <v>321860925</v>
      </c>
      <c r="J19" s="39"/>
      <c r="K19" s="39"/>
      <c r="L19" s="39"/>
      <c r="M19" s="39"/>
    </row>
    <row r="20" spans="1:13" ht="15">
      <c r="A20" s="38" t="s">
        <v>268</v>
      </c>
      <c r="B20" s="38">
        <f t="shared" si="0"/>
        <v>101039469</v>
      </c>
      <c r="C20" s="39">
        <f>SUM(work!G20:H20)</f>
        <v>53184141</v>
      </c>
      <c r="D20" s="47">
        <f>SUM(work!I20:J20)</f>
        <v>47855328</v>
      </c>
      <c r="E20" s="38">
        <f t="shared" si="1"/>
        <v>999519926</v>
      </c>
      <c r="F20" s="47">
        <f>SUM(work_ytd!G20:H20)</f>
        <v>477646965</v>
      </c>
      <c r="G20" s="47">
        <f>SUM(work_ytd!I20:J20)</f>
        <v>521872961</v>
      </c>
      <c r="J20" s="39"/>
      <c r="K20" s="39"/>
      <c r="L20" s="39"/>
      <c r="M20" s="39"/>
    </row>
    <row r="21" spans="1:13" ht="15">
      <c r="A21" s="38" t="s">
        <v>385</v>
      </c>
      <c r="B21" s="38">
        <f t="shared" si="0"/>
        <v>94696204</v>
      </c>
      <c r="C21" s="39">
        <f>SUM(work!G21:H21)</f>
        <v>82040725</v>
      </c>
      <c r="D21" s="47">
        <f>SUM(work!I21:J21)</f>
        <v>12655479</v>
      </c>
      <c r="E21" s="38">
        <f t="shared" si="1"/>
        <v>827719850</v>
      </c>
      <c r="F21" s="47">
        <f>SUM(work_ytd!G21:H21)</f>
        <v>632411443</v>
      </c>
      <c r="G21" s="47">
        <f>SUM(work_ytd!I21:J21)</f>
        <v>195308407</v>
      </c>
      <c r="J21" s="39"/>
      <c r="K21" s="39"/>
      <c r="L21" s="39"/>
      <c r="M21" s="39"/>
    </row>
    <row r="22" spans="1:13" ht="15">
      <c r="A22" s="38" t="s">
        <v>484</v>
      </c>
      <c r="B22" s="38">
        <f t="shared" si="0"/>
        <v>31138589</v>
      </c>
      <c r="C22" s="39">
        <f>SUM(work!G22:H22)</f>
        <v>16128883</v>
      </c>
      <c r="D22" s="47">
        <f>SUM(work!I22:J22)</f>
        <v>15009706</v>
      </c>
      <c r="E22" s="38">
        <f t="shared" si="1"/>
        <v>310752760</v>
      </c>
      <c r="F22" s="47">
        <f>SUM(work_ytd!G22:H22)</f>
        <v>203644412</v>
      </c>
      <c r="G22" s="47">
        <f>SUM(work_ytd!I22:J22)</f>
        <v>107108348</v>
      </c>
      <c r="J22" s="39"/>
      <c r="K22" s="39"/>
      <c r="L22" s="39"/>
      <c r="M22" s="39"/>
    </row>
    <row r="23" spans="1:13" ht="15">
      <c r="A23" s="38" t="s">
        <v>533</v>
      </c>
      <c r="B23" s="38">
        <f t="shared" si="0"/>
        <v>3929078</v>
      </c>
      <c r="C23" s="39">
        <f>SUM(work!G23:H23)</f>
        <v>2172376</v>
      </c>
      <c r="D23" s="47">
        <f>SUM(work!I23:J23)</f>
        <v>1756702</v>
      </c>
      <c r="E23" s="38">
        <f t="shared" si="1"/>
        <v>50990784</v>
      </c>
      <c r="F23" s="47">
        <f>SUM(work_ytd!G23:H23)</f>
        <v>35314613</v>
      </c>
      <c r="G23" s="47">
        <f>SUM(work_ytd!I23:J23)</f>
        <v>15676171</v>
      </c>
      <c r="J23" s="39"/>
      <c r="K23" s="39"/>
      <c r="L23" s="39"/>
      <c r="M23" s="39"/>
    </row>
    <row r="24" spans="1:13" ht="15">
      <c r="A24" s="38" t="s">
        <v>584</v>
      </c>
      <c r="B24" s="38">
        <f t="shared" si="0"/>
        <v>73322536</v>
      </c>
      <c r="C24" s="39">
        <f>SUM(work!G24:H24)</f>
        <v>25390882</v>
      </c>
      <c r="D24" s="47">
        <f>SUM(work!I24:J24)</f>
        <v>47931654</v>
      </c>
      <c r="E24" s="38">
        <f t="shared" si="1"/>
        <v>641273466</v>
      </c>
      <c r="F24" s="47">
        <f>SUM(work_ytd!G24:H24)</f>
        <v>297598211</v>
      </c>
      <c r="G24" s="47">
        <f>SUM(work_ytd!I24:J24)</f>
        <v>343675255</v>
      </c>
      <c r="J24" s="39"/>
      <c r="K24" s="39"/>
      <c r="L24" s="39"/>
      <c r="M24" s="39"/>
    </row>
    <row r="25" spans="1:13" ht="15">
      <c r="A25" s="38" t="s">
        <v>661</v>
      </c>
      <c r="B25" s="38">
        <f t="shared" si="0"/>
        <v>20440398</v>
      </c>
      <c r="C25" s="39">
        <f>SUM(work!G25:H25)</f>
        <v>16883436</v>
      </c>
      <c r="D25" s="47">
        <f>SUM(work!I25:J25)</f>
        <v>3556962</v>
      </c>
      <c r="E25" s="38">
        <f t="shared" si="1"/>
        <v>202379979</v>
      </c>
      <c r="F25" s="47">
        <f>SUM(work_ytd!G25:H25)</f>
        <v>139270236</v>
      </c>
      <c r="G25" s="47">
        <f>SUM(work_ytd!I25:J25)</f>
        <v>63109743</v>
      </c>
      <c r="J25" s="39"/>
      <c r="K25" s="39"/>
      <c r="L25" s="39"/>
      <c r="M25" s="39"/>
    </row>
    <row r="26" spans="1:13" ht="15">
      <c r="A26" s="38" t="s">
        <v>744</v>
      </c>
      <c r="B26" s="38">
        <f t="shared" si="0"/>
        <v>60778326</v>
      </c>
      <c r="C26" s="39">
        <f>SUM(work!G26:H26)</f>
        <v>37578329</v>
      </c>
      <c r="D26" s="47">
        <f>SUM(work!I26:J26)</f>
        <v>23199997</v>
      </c>
      <c r="E26" s="38">
        <f t="shared" si="1"/>
        <v>455130376</v>
      </c>
      <c r="F26" s="47">
        <f>SUM(work_ytd!G26:H26)</f>
        <v>299714537</v>
      </c>
      <c r="G26" s="47">
        <f>SUM(work_ytd!I26:J26)</f>
        <v>155415839</v>
      </c>
      <c r="J26" s="39"/>
      <c r="K26" s="39"/>
      <c r="L26" s="39"/>
      <c r="M26" s="39"/>
    </row>
    <row r="27" spans="1:13" ht="15">
      <c r="A27" s="38" t="s">
        <v>809</v>
      </c>
      <c r="B27" s="38">
        <f t="shared" si="0"/>
        <v>15121827</v>
      </c>
      <c r="C27" s="39">
        <f>SUM(work!G27:H27)</f>
        <v>7144517</v>
      </c>
      <c r="D27" s="47">
        <f>SUM(work!I27:J27)</f>
        <v>7977310</v>
      </c>
      <c r="E27" s="38">
        <f t="shared" si="1"/>
        <v>120168100</v>
      </c>
      <c r="F27" s="47">
        <f>SUM(work_ytd!G27:H27)</f>
        <v>68675613</v>
      </c>
      <c r="G27" s="47">
        <f>SUM(work_ytd!I27:J27)</f>
        <v>51492487</v>
      </c>
      <c r="J27" s="39"/>
      <c r="K27" s="39"/>
      <c r="L27" s="39"/>
      <c r="M27" s="39"/>
    </row>
    <row r="28" spans="1:13" ht="15">
      <c r="A28" s="38" t="s">
        <v>617</v>
      </c>
      <c r="B28" s="38">
        <f t="shared" si="0"/>
        <v>15884919</v>
      </c>
      <c r="C28" s="39">
        <f>SUM(work!G28:H28)</f>
        <v>751004</v>
      </c>
      <c r="D28" s="47">
        <f>SUM(work!I28:J28)</f>
        <v>15133915</v>
      </c>
      <c r="E28" s="38">
        <f t="shared" si="1"/>
        <v>518266070</v>
      </c>
      <c r="F28" s="47">
        <f>SUM(work_ytd!G28:H28)</f>
        <v>96078417</v>
      </c>
      <c r="G28" s="47">
        <f>SUM(work_ytd!I28:J28)</f>
        <v>422187653</v>
      </c>
      <c r="J28" s="39"/>
      <c r="K28" s="39"/>
      <c r="L28" s="39"/>
      <c r="M28" s="39"/>
    </row>
    <row r="29" spans="1:13" ht="15">
      <c r="A29" s="38" t="s">
        <v>618</v>
      </c>
      <c r="B29" s="40">
        <f aca="true" t="shared" si="2" ref="B29:G29">SUM(B7:B28)</f>
        <v>1288994207</v>
      </c>
      <c r="C29" s="40">
        <f t="shared" si="2"/>
        <v>801291818</v>
      </c>
      <c r="D29" s="40">
        <f t="shared" si="2"/>
        <v>487702389</v>
      </c>
      <c r="E29" s="40">
        <f t="shared" si="2"/>
        <v>12985138148</v>
      </c>
      <c r="F29" s="40">
        <f t="shared" si="2"/>
        <v>7667535913</v>
      </c>
      <c r="G29" s="40">
        <f t="shared" si="2"/>
        <v>5317602235</v>
      </c>
      <c r="J29" s="41"/>
      <c r="K29" s="41"/>
      <c r="L29" s="41"/>
      <c r="M29" s="41"/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99"/>
  <sheetViews>
    <sheetView workbookViewId="0" topLeftCell="A1">
      <selection activeCell="A1" sqref="A1"/>
    </sheetView>
  </sheetViews>
  <sheetFormatPr defaultColWidth="8.88671875" defaultRowHeight="15"/>
  <cols>
    <col min="4" max="4" width="12.88671875" style="0" customWidth="1"/>
    <col min="5" max="5" width="16.88671875" style="0" customWidth="1"/>
    <col min="6" max="6" width="13.21484375" style="0" bestFit="1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9.10546875" style="66" bestFit="1" customWidth="1"/>
  </cols>
  <sheetData>
    <row r="1" spans="1:12" ht="18">
      <c r="A1" s="15" t="s">
        <v>0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64"/>
    </row>
    <row r="2" spans="1:12" ht="18">
      <c r="A2" s="16" t="s">
        <v>1730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64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65"/>
    </row>
    <row r="4" spans="1:12" ht="15">
      <c r="A4" s="3"/>
      <c r="B4" s="8">
        <v>1980</v>
      </c>
      <c r="C4" s="3"/>
      <c r="D4" s="3"/>
      <c r="E4" s="3"/>
      <c r="F4" s="3"/>
      <c r="G4" s="22" t="s">
        <v>610</v>
      </c>
      <c r="H4" s="22" t="s">
        <v>610</v>
      </c>
      <c r="I4" s="22" t="s">
        <v>615</v>
      </c>
      <c r="J4" s="22" t="s">
        <v>615</v>
      </c>
      <c r="K4" s="22"/>
      <c r="L4" s="65"/>
    </row>
    <row r="5" spans="1:12" ht="15">
      <c r="A5" s="3"/>
      <c r="B5" s="8" t="s">
        <v>727</v>
      </c>
      <c r="C5" s="1" t="s">
        <v>731</v>
      </c>
      <c r="D5" s="3"/>
      <c r="E5" s="4"/>
      <c r="F5" s="4"/>
      <c r="G5" s="23" t="s">
        <v>611</v>
      </c>
      <c r="H5" s="23" t="s">
        <v>613</v>
      </c>
      <c r="I5" s="23" t="s">
        <v>611</v>
      </c>
      <c r="J5" s="23" t="s">
        <v>613</v>
      </c>
      <c r="K5" s="23"/>
      <c r="L5" s="65"/>
    </row>
    <row r="6" spans="1:12" ht="15.75" thickBot="1">
      <c r="A6" s="11" t="s">
        <v>730</v>
      </c>
      <c r="B6" s="9" t="s">
        <v>728</v>
      </c>
      <c r="C6" s="12" t="s">
        <v>732</v>
      </c>
      <c r="D6" s="11" t="s">
        <v>729</v>
      </c>
      <c r="E6" s="10" t="s">
        <v>623</v>
      </c>
      <c r="F6" s="26" t="s">
        <v>616</v>
      </c>
      <c r="G6" s="24" t="s">
        <v>612</v>
      </c>
      <c r="H6" s="24" t="s">
        <v>614</v>
      </c>
      <c r="I6" s="24" t="s">
        <v>612</v>
      </c>
      <c r="J6" s="24" t="s">
        <v>614</v>
      </c>
      <c r="K6" s="35"/>
      <c r="L6" s="63" t="s">
        <v>619</v>
      </c>
    </row>
    <row r="7" spans="1:12" ht="15.75" thickTop="1">
      <c r="A7" s="31"/>
      <c r="B7" s="32"/>
      <c r="C7" s="30"/>
      <c r="D7" s="38" t="s">
        <v>869</v>
      </c>
      <c r="E7" s="33"/>
      <c r="F7" s="40">
        <f>SUM(F31:F53)</f>
        <v>619625997</v>
      </c>
      <c r="G7" s="40">
        <f>SUM(G31:G53)</f>
        <v>234251502</v>
      </c>
      <c r="H7" s="40">
        <f>SUM(H31:H53)</f>
        <v>67820029</v>
      </c>
      <c r="I7" s="40">
        <f>SUM(I31:I53)</f>
        <v>172237855</v>
      </c>
      <c r="J7" s="40">
        <f>SUM(J31:J53)</f>
        <v>145316611</v>
      </c>
      <c r="K7" s="40"/>
      <c r="L7" s="65"/>
    </row>
    <row r="8" spans="1:12" ht="15">
      <c r="A8" s="31"/>
      <c r="B8" s="32"/>
      <c r="C8" s="30"/>
      <c r="D8" s="38" t="s">
        <v>939</v>
      </c>
      <c r="E8" s="33"/>
      <c r="F8" s="38">
        <f>SUM(F54:F123)</f>
        <v>1461734449</v>
      </c>
      <c r="G8" s="38">
        <f>SUM(G54:G123)</f>
        <v>471540520</v>
      </c>
      <c r="H8" s="38">
        <f>SUM(H54:H123)</f>
        <v>490384840</v>
      </c>
      <c r="I8" s="38">
        <f>SUM(I54:I123)</f>
        <v>154366810</v>
      </c>
      <c r="J8" s="38">
        <f>SUM(J54:J123)</f>
        <v>345442279</v>
      </c>
      <c r="K8" s="38"/>
      <c r="L8" s="65"/>
    </row>
    <row r="9" spans="1:12" ht="15">
      <c r="A9" s="31"/>
      <c r="B9" s="32"/>
      <c r="C9" s="30"/>
      <c r="D9" s="38" t="s">
        <v>1150</v>
      </c>
      <c r="E9" s="33"/>
      <c r="F9" s="38">
        <f>SUM(F124:F163)</f>
        <v>574432981</v>
      </c>
      <c r="G9" s="38">
        <f>SUM(G124:G163)</f>
        <v>185144383</v>
      </c>
      <c r="H9" s="38">
        <f>SUM(H124:H163)</f>
        <v>96304503</v>
      </c>
      <c r="I9" s="38">
        <f>SUM(I124:I163)</f>
        <v>153193707</v>
      </c>
      <c r="J9" s="38">
        <f>SUM(J124:J163)</f>
        <v>139790388</v>
      </c>
      <c r="K9" s="38"/>
      <c r="L9" s="65"/>
    </row>
    <row r="10" spans="1:12" ht="15">
      <c r="A10" s="31"/>
      <c r="B10" s="32"/>
      <c r="C10" s="30"/>
      <c r="D10" s="38" t="s">
        <v>1270</v>
      </c>
      <c r="E10" s="33"/>
      <c r="F10" s="38">
        <f>SUM(F164:F200)</f>
        <v>495672631</v>
      </c>
      <c r="G10" s="38">
        <f>SUM(G164:G200)</f>
        <v>159413067</v>
      </c>
      <c r="H10" s="38">
        <f>SUM(H164:H200)</f>
        <v>94376961</v>
      </c>
      <c r="I10" s="38">
        <f>SUM(I164:I200)</f>
        <v>128144628</v>
      </c>
      <c r="J10" s="38">
        <f>SUM(J164:J200)</f>
        <v>113737975</v>
      </c>
      <c r="K10" s="38"/>
      <c r="L10" s="65"/>
    </row>
    <row r="11" spans="1:12" ht="15">
      <c r="A11" s="31"/>
      <c r="B11" s="32"/>
      <c r="C11" s="30"/>
      <c r="D11" s="38" t="s">
        <v>1382</v>
      </c>
      <c r="E11" s="33"/>
      <c r="F11" s="38">
        <f>SUM(F201:F216)</f>
        <v>501716042</v>
      </c>
      <c r="G11" s="38">
        <f>SUM(G201:G216)</f>
        <v>368937385</v>
      </c>
      <c r="H11" s="38">
        <f>SUM(H201:H216)</f>
        <v>69389165</v>
      </c>
      <c r="I11" s="38">
        <f>SUM(I201:I216)</f>
        <v>33721577</v>
      </c>
      <c r="J11" s="38">
        <f>SUM(J201:J216)</f>
        <v>29667915</v>
      </c>
      <c r="K11" s="38"/>
      <c r="L11" s="65"/>
    </row>
    <row r="12" spans="1:12" ht="15">
      <c r="A12" s="31"/>
      <c r="B12" s="32"/>
      <c r="C12" s="30"/>
      <c r="D12" s="38" t="s">
        <v>1431</v>
      </c>
      <c r="E12" s="33"/>
      <c r="F12" s="38">
        <f>SUM(F217:F230)</f>
        <v>122853665</v>
      </c>
      <c r="G12" s="38">
        <f>SUM(G217:G230)</f>
        <v>39789360</v>
      </c>
      <c r="H12" s="38">
        <f>SUM(H217:H230)</f>
        <v>17798157</v>
      </c>
      <c r="I12" s="38">
        <f>SUM(I217:I230)</f>
        <v>32082300</v>
      </c>
      <c r="J12" s="38">
        <f>SUM(J217:J230)</f>
        <v>33183848</v>
      </c>
      <c r="K12" s="38"/>
      <c r="L12" s="65"/>
    </row>
    <row r="13" spans="1:12" ht="15">
      <c r="A13" s="31"/>
      <c r="B13" s="32"/>
      <c r="C13" s="30"/>
      <c r="D13" s="38" t="s">
        <v>1474</v>
      </c>
      <c r="E13" s="33"/>
      <c r="F13" s="38">
        <f>SUM(F231:F252)</f>
        <v>836323807</v>
      </c>
      <c r="G13" s="38">
        <f>SUM(G231:G252)</f>
        <v>266465965</v>
      </c>
      <c r="H13" s="38">
        <f>SUM(H231:H252)</f>
        <v>262138719</v>
      </c>
      <c r="I13" s="38">
        <f>SUM(I231:I252)</f>
        <v>104789231</v>
      </c>
      <c r="J13" s="38">
        <f>SUM(J231:J252)</f>
        <v>202929892</v>
      </c>
      <c r="K13" s="38"/>
      <c r="L13" s="65"/>
    </row>
    <row r="14" spans="1:12" ht="15">
      <c r="A14" s="31"/>
      <c r="B14" s="32"/>
      <c r="C14" s="30"/>
      <c r="D14" s="38" t="s">
        <v>1539</v>
      </c>
      <c r="E14" s="33"/>
      <c r="F14" s="38">
        <f>SUM(F253:F276)</f>
        <v>370868198</v>
      </c>
      <c r="G14" s="38">
        <f>SUM(G253:G276)</f>
        <v>197168487</v>
      </c>
      <c r="H14" s="38">
        <f>SUM(H253:H276)</f>
        <v>44078963</v>
      </c>
      <c r="I14" s="38">
        <f>SUM(I253:I276)</f>
        <v>45622802</v>
      </c>
      <c r="J14" s="38">
        <f>SUM(J253:J276)</f>
        <v>83997946</v>
      </c>
      <c r="K14" s="38"/>
      <c r="L14" s="65"/>
    </row>
    <row r="15" spans="1:12" ht="15">
      <c r="A15" s="31"/>
      <c r="B15" s="32"/>
      <c r="C15" s="30"/>
      <c r="D15" s="38" t="s">
        <v>1610</v>
      </c>
      <c r="E15" s="33"/>
      <c r="F15" s="38">
        <f>SUM(F277:F288)</f>
        <v>1088647704</v>
      </c>
      <c r="G15" s="38">
        <f>SUM(G277:G288)</f>
        <v>683905229</v>
      </c>
      <c r="H15" s="38">
        <f>SUM(H277:H288)</f>
        <v>140756132</v>
      </c>
      <c r="I15" s="38">
        <f>SUM(I277:I288)</f>
        <v>68610913</v>
      </c>
      <c r="J15" s="38">
        <f>SUM(J277:J288)</f>
        <v>195375430</v>
      </c>
      <c r="K15" s="38"/>
      <c r="L15" s="65"/>
    </row>
    <row r="16" spans="1:12" ht="15">
      <c r="A16" s="31"/>
      <c r="B16" s="32"/>
      <c r="C16" s="30"/>
      <c r="D16" s="38" t="s">
        <v>1647</v>
      </c>
      <c r="E16" s="33"/>
      <c r="F16" s="38">
        <f>SUM(F289:F314)</f>
        <v>278271523</v>
      </c>
      <c r="G16" s="38">
        <f>SUM(G289:G314)</f>
        <v>85817794</v>
      </c>
      <c r="H16" s="38">
        <f>SUM(H289:H314)</f>
        <v>59585019</v>
      </c>
      <c r="I16" s="38">
        <f>SUM(I289:I314)</f>
        <v>72833723</v>
      </c>
      <c r="J16" s="38">
        <f>SUM(J289:J314)</f>
        <v>60034987</v>
      </c>
      <c r="K16" s="38"/>
      <c r="L16" s="65"/>
    </row>
    <row r="17" spans="1:12" ht="15">
      <c r="A17" s="31"/>
      <c r="B17" s="32"/>
      <c r="C17" s="30"/>
      <c r="D17" s="38" t="s">
        <v>1725</v>
      </c>
      <c r="E17" s="33"/>
      <c r="F17" s="38">
        <f>SUM(F315:F327)</f>
        <v>575293043</v>
      </c>
      <c r="G17" s="38">
        <f>SUM(G315:G327)</f>
        <v>140710058</v>
      </c>
      <c r="H17" s="38">
        <f>SUM(H315:H327)</f>
        <v>124053692</v>
      </c>
      <c r="I17" s="38">
        <f>SUM(I315:I327)</f>
        <v>151311087</v>
      </c>
      <c r="J17" s="38">
        <f>SUM(J315:J327)</f>
        <v>159218206</v>
      </c>
      <c r="K17" s="38"/>
      <c r="L17" s="65"/>
    </row>
    <row r="18" spans="1:12" ht="15">
      <c r="A18" s="31"/>
      <c r="B18" s="32"/>
      <c r="C18" s="30"/>
      <c r="D18" s="38" t="s">
        <v>36</v>
      </c>
      <c r="E18" s="33"/>
      <c r="F18" s="38">
        <f>SUM(F328:F352)</f>
        <v>932502423</v>
      </c>
      <c r="G18" s="38">
        <f>SUM(G328:G352)</f>
        <v>264123785</v>
      </c>
      <c r="H18" s="38">
        <f>SUM(H328:H352)</f>
        <v>174094302</v>
      </c>
      <c r="I18" s="38">
        <f>SUM(I328:I352)</f>
        <v>195948995</v>
      </c>
      <c r="J18" s="38">
        <f>SUM(J328:J352)</f>
        <v>298335341</v>
      </c>
      <c r="K18" s="38"/>
      <c r="L18" s="65"/>
    </row>
    <row r="19" spans="1:12" ht="15">
      <c r="A19" s="31"/>
      <c r="B19" s="32"/>
      <c r="C19" s="30"/>
      <c r="D19" s="38" t="s">
        <v>110</v>
      </c>
      <c r="E19" s="33"/>
      <c r="F19" s="38">
        <f>SUM(F353:F405)</f>
        <v>1000994374</v>
      </c>
      <c r="G19" s="38">
        <f>SUM(G353:G405)</f>
        <v>408811685</v>
      </c>
      <c r="H19" s="38">
        <f>SUM(H353:H405)</f>
        <v>270321764</v>
      </c>
      <c r="I19" s="38">
        <f>SUM(I353:I405)</f>
        <v>107468422</v>
      </c>
      <c r="J19" s="38">
        <f>SUM(J353:J405)</f>
        <v>214392503</v>
      </c>
      <c r="K19" s="38"/>
      <c r="L19" s="65"/>
    </row>
    <row r="20" spans="1:12" ht="15">
      <c r="A20" s="31"/>
      <c r="B20" s="32"/>
      <c r="C20" s="30"/>
      <c r="D20" s="38" t="s">
        <v>268</v>
      </c>
      <c r="E20" s="33"/>
      <c r="F20" s="38">
        <f>SUM(F406:F444)</f>
        <v>999519926</v>
      </c>
      <c r="G20" s="38">
        <f>SUM(G406:G444)</f>
        <v>238402790</v>
      </c>
      <c r="H20" s="38">
        <f>SUM(H406:H444)</f>
        <v>239244175</v>
      </c>
      <c r="I20" s="38">
        <f>SUM(I406:I444)</f>
        <v>171813848</v>
      </c>
      <c r="J20" s="38">
        <f>SUM(J406:J444)</f>
        <v>350059113</v>
      </c>
      <c r="K20" s="38"/>
      <c r="L20" s="65"/>
    </row>
    <row r="21" spans="1:12" ht="15">
      <c r="A21" s="31"/>
      <c r="B21" s="32"/>
      <c r="C21" s="30"/>
      <c r="D21" s="38" t="s">
        <v>385</v>
      </c>
      <c r="E21" s="33"/>
      <c r="F21" s="38">
        <f>SUM(F445:F477)</f>
        <v>827719850</v>
      </c>
      <c r="G21" s="38">
        <f>SUM(G445:G477)</f>
        <v>455093099</v>
      </c>
      <c r="H21" s="38">
        <f>SUM(H445:H477)</f>
        <v>177318344</v>
      </c>
      <c r="I21" s="38">
        <f>SUM(I445:I477)</f>
        <v>92611936</v>
      </c>
      <c r="J21" s="38">
        <f>SUM(J445:J477)</f>
        <v>102696471</v>
      </c>
      <c r="K21" s="38"/>
      <c r="L21" s="65"/>
    </row>
    <row r="22" spans="1:12" ht="15">
      <c r="A22" s="31"/>
      <c r="B22" s="32"/>
      <c r="C22" s="30"/>
      <c r="D22" s="38" t="s">
        <v>484</v>
      </c>
      <c r="E22" s="33"/>
      <c r="F22" s="38">
        <f>SUM(F478:F493)</f>
        <v>310752760</v>
      </c>
      <c r="G22" s="38">
        <f>SUM(G478:G493)</f>
        <v>71512059</v>
      </c>
      <c r="H22" s="38">
        <f>SUM(H478:H493)</f>
        <v>132132353</v>
      </c>
      <c r="I22" s="38">
        <f>SUM(I478:I493)</f>
        <v>18125596</v>
      </c>
      <c r="J22" s="38">
        <f>SUM(J478:J493)</f>
        <v>88982752</v>
      </c>
      <c r="K22" s="38"/>
      <c r="L22" s="65"/>
    </row>
    <row r="23" spans="1:12" ht="15">
      <c r="A23" s="31"/>
      <c r="B23" s="32"/>
      <c r="C23" s="30"/>
      <c r="D23" s="38" t="s">
        <v>533</v>
      </c>
      <c r="E23" s="33"/>
      <c r="F23" s="38">
        <f>SUM(F494:F508)</f>
        <v>50990784</v>
      </c>
      <c r="G23" s="38">
        <f>SUM(G494:G508)</f>
        <v>26467872</v>
      </c>
      <c r="H23" s="38">
        <f>SUM(H494:H508)</f>
        <v>8846741</v>
      </c>
      <c r="I23" s="38">
        <f>SUM(I494:I508)</f>
        <v>4551715</v>
      </c>
      <c r="J23" s="38">
        <f>SUM(J494:J508)</f>
        <v>11124456</v>
      </c>
      <c r="K23" s="38"/>
      <c r="L23" s="65"/>
    </row>
    <row r="24" spans="1:12" ht="15">
      <c r="A24" s="31"/>
      <c r="B24" s="32"/>
      <c r="C24" s="30"/>
      <c r="D24" s="38" t="s">
        <v>584</v>
      </c>
      <c r="E24" s="33"/>
      <c r="F24" s="38">
        <f>SUM(F509:F529)</f>
        <v>641273466</v>
      </c>
      <c r="G24" s="38">
        <f>SUM(G509:G529)</f>
        <v>178069525</v>
      </c>
      <c r="H24" s="38">
        <f>SUM(H509:H529)</f>
        <v>119528686</v>
      </c>
      <c r="I24" s="38">
        <f>SUM(I509:I529)</f>
        <v>141149847</v>
      </c>
      <c r="J24" s="38">
        <f>SUM(J509:J529)</f>
        <v>202525408</v>
      </c>
      <c r="K24" s="38"/>
      <c r="L24" s="65"/>
    </row>
    <row r="25" spans="1:12" ht="15">
      <c r="A25" s="31"/>
      <c r="B25" s="32"/>
      <c r="C25" s="30"/>
      <c r="D25" s="38" t="s">
        <v>661</v>
      </c>
      <c r="E25" s="33"/>
      <c r="F25" s="38">
        <f>SUM(F530:F553)</f>
        <v>202379979</v>
      </c>
      <c r="G25" s="38">
        <f>SUM(G530:G553)</f>
        <v>87039160</v>
      </c>
      <c r="H25" s="38">
        <f>SUM(H530:H553)</f>
        <v>52231076</v>
      </c>
      <c r="I25" s="38">
        <f>SUM(I530:I553)</f>
        <v>27550690</v>
      </c>
      <c r="J25" s="38">
        <f>SUM(J530:J553)</f>
        <v>35559053</v>
      </c>
      <c r="K25" s="38"/>
      <c r="L25" s="65"/>
    </row>
    <row r="26" spans="1:12" ht="15">
      <c r="A26" s="31"/>
      <c r="B26" s="32"/>
      <c r="C26" s="30"/>
      <c r="D26" s="38" t="s">
        <v>744</v>
      </c>
      <c r="E26" s="33"/>
      <c r="F26" s="38">
        <f>SUM(F554:F574)</f>
        <v>455130376</v>
      </c>
      <c r="G26" s="38">
        <f>SUM(G554:G574)</f>
        <v>109234284</v>
      </c>
      <c r="H26" s="38">
        <f>SUM(H554:H574)</f>
        <v>190480253</v>
      </c>
      <c r="I26" s="38">
        <f>SUM(I554:I574)</f>
        <v>35220298</v>
      </c>
      <c r="J26" s="38">
        <f>SUM(J554:J574)</f>
        <v>120195541</v>
      </c>
      <c r="K26" s="38"/>
      <c r="L26" s="65"/>
    </row>
    <row r="27" spans="1:12" ht="15">
      <c r="A27" s="31"/>
      <c r="B27" s="32"/>
      <c r="C27" s="30"/>
      <c r="D27" s="38" t="s">
        <v>809</v>
      </c>
      <c r="E27" s="33"/>
      <c r="F27" s="38">
        <f>SUM(F575:F597)</f>
        <v>120168100</v>
      </c>
      <c r="G27" s="38">
        <f>SUM(G575:G597)</f>
        <v>41251120</v>
      </c>
      <c r="H27" s="38">
        <f>SUM(H575:H597)</f>
        <v>27424493</v>
      </c>
      <c r="I27" s="38">
        <f>SUM(I575:I597)</f>
        <v>23685674</v>
      </c>
      <c r="J27" s="38">
        <f>SUM(J575:J597)</f>
        <v>27806813</v>
      </c>
      <c r="K27" s="38"/>
      <c r="L27" s="65"/>
    </row>
    <row r="28" spans="1:12" ht="15">
      <c r="A28" s="31"/>
      <c r="B28" s="32"/>
      <c r="C28" s="30"/>
      <c r="D28" s="38" t="s">
        <v>617</v>
      </c>
      <c r="E28" s="33"/>
      <c r="F28" s="38">
        <f>F598</f>
        <v>518266070</v>
      </c>
      <c r="G28" s="38">
        <f>G598</f>
        <v>71205352</v>
      </c>
      <c r="H28" s="38">
        <f>H598</f>
        <v>24873065</v>
      </c>
      <c r="I28" s="38">
        <f>I598</f>
        <v>299338292</v>
      </c>
      <c r="J28" s="38">
        <f>J598</f>
        <v>122849361</v>
      </c>
      <c r="K28" s="38"/>
      <c r="L28" s="65"/>
    </row>
    <row r="29" spans="1:12" ht="15">
      <c r="A29" s="31"/>
      <c r="B29" s="32"/>
      <c r="C29" s="30"/>
      <c r="D29" s="38" t="s">
        <v>618</v>
      </c>
      <c r="E29" s="33"/>
      <c r="F29" s="40">
        <f>SUM(F7:F28)</f>
        <v>12985138148</v>
      </c>
      <c r="G29" s="40">
        <f>SUM(G7:G28)</f>
        <v>4784354481</v>
      </c>
      <c r="H29" s="40">
        <f>SUM(H7:H28)</f>
        <v>2883181432</v>
      </c>
      <c r="I29" s="40">
        <f>SUM(I7:I28)</f>
        <v>2234379946</v>
      </c>
      <c r="J29" s="40">
        <f>SUM(J7:J28)</f>
        <v>3083222289</v>
      </c>
      <c r="K29" s="40"/>
      <c r="L29" s="77"/>
    </row>
    <row r="30" spans="1:12" ht="15">
      <c r="A30" s="31"/>
      <c r="B30" s="32"/>
      <c r="C30" s="30"/>
      <c r="D30" s="31"/>
      <c r="E30" s="33"/>
      <c r="F30" s="71"/>
      <c r="G30" s="72"/>
      <c r="H30" s="72"/>
      <c r="I30" s="72"/>
      <c r="J30" s="73"/>
      <c r="K30" s="35"/>
      <c r="L30" s="65"/>
    </row>
    <row r="31" spans="1:12" ht="15">
      <c r="A31" s="7">
        <v>1</v>
      </c>
      <c r="B31" s="17" t="s">
        <v>870</v>
      </c>
      <c r="C31" s="18" t="s">
        <v>871</v>
      </c>
      <c r="D31" s="17" t="s">
        <v>869</v>
      </c>
      <c r="E31" s="18" t="s">
        <v>872</v>
      </c>
      <c r="F31" s="67">
        <f>G31+H31+I31+J31</f>
        <v>11532090</v>
      </c>
      <c r="G31" s="53">
        <v>8940655</v>
      </c>
      <c r="H31" s="53">
        <v>1718667</v>
      </c>
      <c r="I31" s="53">
        <v>184300</v>
      </c>
      <c r="J31" s="53">
        <v>688468</v>
      </c>
      <c r="K31" s="49"/>
      <c r="L31" s="69">
        <v>20051107</v>
      </c>
    </row>
    <row r="32" spans="1:12" ht="15">
      <c r="A32" s="7">
        <v>2</v>
      </c>
      <c r="B32" s="17" t="s">
        <v>873</v>
      </c>
      <c r="C32" s="18" t="s">
        <v>874</v>
      </c>
      <c r="D32" s="17" t="s">
        <v>869</v>
      </c>
      <c r="E32" s="18" t="s">
        <v>875</v>
      </c>
      <c r="F32" s="52">
        <f>G32+H32+I32+J32</f>
        <v>256743676</v>
      </c>
      <c r="G32" s="37">
        <v>15895151</v>
      </c>
      <c r="H32" s="37">
        <v>9081988</v>
      </c>
      <c r="I32" s="37">
        <v>144721350</v>
      </c>
      <c r="J32" s="37">
        <v>87045187</v>
      </c>
      <c r="K32" s="49"/>
      <c r="L32" s="50">
        <v>20051107</v>
      </c>
    </row>
    <row r="33" spans="1:12" ht="15">
      <c r="A33" s="7">
        <v>3</v>
      </c>
      <c r="B33" s="17" t="s">
        <v>876</v>
      </c>
      <c r="C33" s="18" t="s">
        <v>877</v>
      </c>
      <c r="D33" s="17" t="s">
        <v>869</v>
      </c>
      <c r="E33" s="18" t="s">
        <v>878</v>
      </c>
      <c r="F33" s="52">
        <f>G33+H33+I33+J33</f>
        <v>35224255</v>
      </c>
      <c r="G33" s="37">
        <v>23191225</v>
      </c>
      <c r="H33" s="37">
        <v>8942268</v>
      </c>
      <c r="I33" s="37">
        <v>0</v>
      </c>
      <c r="J33" s="37">
        <v>3090762</v>
      </c>
      <c r="K33" s="49"/>
      <c r="L33" s="50">
        <v>20051107</v>
      </c>
    </row>
    <row r="34" spans="1:12" ht="15">
      <c r="A34" s="7">
        <v>4</v>
      </c>
      <c r="B34" s="17" t="s">
        <v>879</v>
      </c>
      <c r="C34" s="18" t="s">
        <v>880</v>
      </c>
      <c r="D34" s="17" t="s">
        <v>869</v>
      </c>
      <c r="E34" s="18" t="s">
        <v>881</v>
      </c>
      <c r="F34" s="52">
        <f>G34+H34+I34+J34</f>
        <v>1687349</v>
      </c>
      <c r="G34" s="37">
        <v>715300</v>
      </c>
      <c r="H34" s="37">
        <v>571442</v>
      </c>
      <c r="I34" s="37">
        <v>10000</v>
      </c>
      <c r="J34" s="37">
        <v>390607</v>
      </c>
      <c r="K34" s="49"/>
      <c r="L34" s="50">
        <v>20051207</v>
      </c>
    </row>
    <row r="35" spans="1:12" ht="15">
      <c r="A35" s="7">
        <v>5</v>
      </c>
      <c r="B35" s="17" t="s">
        <v>882</v>
      </c>
      <c r="C35" s="18" t="s">
        <v>883</v>
      </c>
      <c r="D35" s="17" t="s">
        <v>869</v>
      </c>
      <c r="E35" s="18" t="s">
        <v>884</v>
      </c>
      <c r="F35" s="52">
        <f>G35+H35+I35+J35</f>
        <v>3681248</v>
      </c>
      <c r="G35" s="37">
        <v>1960047</v>
      </c>
      <c r="H35" s="37">
        <v>840596</v>
      </c>
      <c r="I35" s="37">
        <v>206083</v>
      </c>
      <c r="J35" s="37">
        <v>674522</v>
      </c>
      <c r="K35" s="49"/>
      <c r="L35" s="50">
        <v>20051207</v>
      </c>
    </row>
    <row r="36" spans="1:12" ht="15">
      <c r="A36" s="7">
        <v>6</v>
      </c>
      <c r="B36" s="17" t="s">
        <v>885</v>
      </c>
      <c r="C36" s="18" t="s">
        <v>886</v>
      </c>
      <c r="D36" s="17" t="s">
        <v>869</v>
      </c>
      <c r="E36" s="18" t="s">
        <v>887</v>
      </c>
      <c r="F36" s="52">
        <f>G36+H36+I36+J36</f>
        <v>32900</v>
      </c>
      <c r="G36" s="37">
        <v>0</v>
      </c>
      <c r="H36" s="37">
        <v>13900</v>
      </c>
      <c r="I36" s="37">
        <v>0</v>
      </c>
      <c r="J36" s="37">
        <v>19000</v>
      </c>
      <c r="K36" s="49"/>
      <c r="L36" s="50">
        <v>20051214</v>
      </c>
    </row>
    <row r="37" spans="1:12" ht="15">
      <c r="A37" s="7">
        <v>7</v>
      </c>
      <c r="B37" s="17" t="s">
        <v>888</v>
      </c>
      <c r="C37" s="18" t="s">
        <v>889</v>
      </c>
      <c r="D37" s="17" t="s">
        <v>869</v>
      </c>
      <c r="E37" s="18" t="s">
        <v>890</v>
      </c>
      <c r="F37" s="52">
        <f>G37+H37+I37+J37</f>
        <v>2456867</v>
      </c>
      <c r="G37" s="37">
        <v>313800</v>
      </c>
      <c r="H37" s="37">
        <v>717056</v>
      </c>
      <c r="I37" s="37">
        <v>862095</v>
      </c>
      <c r="J37" s="37">
        <v>563916</v>
      </c>
      <c r="K37" s="49"/>
      <c r="L37" s="50">
        <v>20051107</v>
      </c>
    </row>
    <row r="38" spans="1:12" ht="15">
      <c r="A38" s="7">
        <v>8</v>
      </c>
      <c r="B38" s="17" t="s">
        <v>891</v>
      </c>
      <c r="C38" s="18" t="s">
        <v>892</v>
      </c>
      <c r="D38" s="17" t="s">
        <v>869</v>
      </c>
      <c r="E38" s="18" t="s">
        <v>893</v>
      </c>
      <c r="F38" s="52">
        <f>G38+H38+I38+J38</f>
        <v>73051786</v>
      </c>
      <c r="G38" s="37">
        <v>51890160</v>
      </c>
      <c r="H38" s="37">
        <v>5514250</v>
      </c>
      <c r="I38" s="37">
        <v>6383307</v>
      </c>
      <c r="J38" s="37">
        <v>9264069</v>
      </c>
      <c r="K38" s="49"/>
      <c r="L38" s="50">
        <v>20051207</v>
      </c>
    </row>
    <row r="39" spans="1:12" ht="15">
      <c r="A39" s="7">
        <v>9</v>
      </c>
      <c r="B39" s="17" t="s">
        <v>894</v>
      </c>
      <c r="C39" s="18" t="s">
        <v>895</v>
      </c>
      <c r="D39" s="17" t="s">
        <v>869</v>
      </c>
      <c r="E39" s="18" t="s">
        <v>896</v>
      </c>
      <c r="F39" s="52">
        <f>G39+H39+I39+J39</f>
        <v>841253</v>
      </c>
      <c r="G39" s="37">
        <v>321553</v>
      </c>
      <c r="H39" s="37">
        <v>306509</v>
      </c>
      <c r="I39" s="37">
        <v>64141</v>
      </c>
      <c r="J39" s="37">
        <v>149050</v>
      </c>
      <c r="K39" s="49"/>
      <c r="L39" s="50">
        <v>20051107</v>
      </c>
    </row>
    <row r="40" spans="1:12" ht="15">
      <c r="A40" s="7">
        <v>10</v>
      </c>
      <c r="B40" s="17" t="s">
        <v>897</v>
      </c>
      <c r="C40" s="18" t="s">
        <v>898</v>
      </c>
      <c r="D40" s="17" t="s">
        <v>869</v>
      </c>
      <c r="E40" s="18" t="s">
        <v>899</v>
      </c>
      <c r="F40" s="52">
        <f>G40+H40+I40+J40</f>
        <v>7560189</v>
      </c>
      <c r="G40" s="37">
        <v>373250</v>
      </c>
      <c r="H40" s="37">
        <v>342087</v>
      </c>
      <c r="I40" s="37">
        <v>4801</v>
      </c>
      <c r="J40" s="37">
        <v>6840051</v>
      </c>
      <c r="K40" s="49"/>
      <c r="L40" s="50">
        <v>20051107</v>
      </c>
    </row>
    <row r="41" spans="1:12" ht="15">
      <c r="A41" s="7">
        <v>11</v>
      </c>
      <c r="B41" s="17" t="s">
        <v>900</v>
      </c>
      <c r="C41" s="18" t="s">
        <v>901</v>
      </c>
      <c r="D41" s="17" t="s">
        <v>869</v>
      </c>
      <c r="E41" s="18" t="s">
        <v>902</v>
      </c>
      <c r="F41" s="52">
        <f>G41+H41+I41+J41</f>
        <v>54046115</v>
      </c>
      <c r="G41" s="37">
        <v>33596745</v>
      </c>
      <c r="H41" s="37">
        <v>5262845</v>
      </c>
      <c r="I41" s="37">
        <v>7688831</v>
      </c>
      <c r="J41" s="37">
        <v>7497694</v>
      </c>
      <c r="K41" s="49"/>
      <c r="L41" s="50">
        <v>20051107</v>
      </c>
    </row>
    <row r="42" spans="1:12" ht="15">
      <c r="A42" s="7">
        <v>12</v>
      </c>
      <c r="B42" s="17" t="s">
        <v>903</v>
      </c>
      <c r="C42" s="18" t="s">
        <v>904</v>
      </c>
      <c r="D42" s="17" t="s">
        <v>869</v>
      </c>
      <c r="E42" s="18" t="s">
        <v>905</v>
      </c>
      <c r="F42" s="52">
        <f>G42+H42+I42+J42</f>
        <v>51883659</v>
      </c>
      <c r="G42" s="37">
        <v>36016028</v>
      </c>
      <c r="H42" s="37">
        <v>2940184</v>
      </c>
      <c r="I42" s="37">
        <v>3584189</v>
      </c>
      <c r="J42" s="37">
        <v>9343258</v>
      </c>
      <c r="K42" s="49"/>
      <c r="L42" s="50">
        <v>20051207</v>
      </c>
    </row>
    <row r="43" spans="1:12" ht="15">
      <c r="A43" s="7">
        <v>13</v>
      </c>
      <c r="B43" s="17" t="s">
        <v>906</v>
      </c>
      <c r="C43" s="18" t="s">
        <v>907</v>
      </c>
      <c r="D43" s="17" t="s">
        <v>869</v>
      </c>
      <c r="E43" s="18" t="s">
        <v>908</v>
      </c>
      <c r="F43" s="52">
        <f>G43+H43+I43+J43</f>
        <v>14784097</v>
      </c>
      <c r="G43" s="37">
        <v>9848938</v>
      </c>
      <c r="H43" s="37">
        <v>2307324</v>
      </c>
      <c r="I43" s="37">
        <v>978266</v>
      </c>
      <c r="J43" s="37">
        <v>1649569</v>
      </c>
      <c r="K43" s="49"/>
      <c r="L43" s="50">
        <v>20051107</v>
      </c>
    </row>
    <row r="44" spans="1:12" ht="15">
      <c r="A44" s="7">
        <v>14</v>
      </c>
      <c r="B44" s="17" t="s">
        <v>909</v>
      </c>
      <c r="C44" s="18" t="s">
        <v>910</v>
      </c>
      <c r="D44" s="17" t="s">
        <v>869</v>
      </c>
      <c r="E44" s="18" t="s">
        <v>911</v>
      </c>
      <c r="F44" s="52">
        <f>G44+H44+I44+J44</f>
        <v>13974058</v>
      </c>
      <c r="G44" s="37">
        <v>6109900</v>
      </c>
      <c r="H44" s="37">
        <v>4037559</v>
      </c>
      <c r="I44" s="37">
        <v>0</v>
      </c>
      <c r="J44" s="37">
        <v>3826599</v>
      </c>
      <c r="K44" s="49"/>
      <c r="L44" s="50">
        <v>20051207</v>
      </c>
    </row>
    <row r="45" spans="1:12" ht="15">
      <c r="A45" s="7">
        <v>15</v>
      </c>
      <c r="B45" s="17" t="s">
        <v>912</v>
      </c>
      <c r="C45" s="18" t="s">
        <v>913</v>
      </c>
      <c r="D45" s="17" t="s">
        <v>869</v>
      </c>
      <c r="E45" s="18" t="s">
        <v>914</v>
      </c>
      <c r="F45" s="52">
        <f>G45+H45+I45+J45</f>
        <v>11764040</v>
      </c>
      <c r="G45" s="37">
        <v>10002856</v>
      </c>
      <c r="H45" s="37">
        <v>1738084</v>
      </c>
      <c r="I45" s="37">
        <v>0</v>
      </c>
      <c r="J45" s="37">
        <v>23100</v>
      </c>
      <c r="K45" s="49"/>
      <c r="L45" s="50">
        <v>20051207</v>
      </c>
    </row>
    <row r="46" spans="1:12" ht="15">
      <c r="A46" s="7">
        <v>16</v>
      </c>
      <c r="B46" s="17" t="s">
        <v>915</v>
      </c>
      <c r="C46" s="18" t="s">
        <v>916</v>
      </c>
      <c r="D46" s="17" t="s">
        <v>869</v>
      </c>
      <c r="E46" s="18" t="s">
        <v>917</v>
      </c>
      <c r="F46" s="52">
        <f>G46+H46+I46+J46</f>
        <v>24498520</v>
      </c>
      <c r="G46" s="37">
        <v>11287560</v>
      </c>
      <c r="H46" s="37">
        <v>9600078</v>
      </c>
      <c r="I46" s="37">
        <v>85000</v>
      </c>
      <c r="J46" s="37">
        <v>3525882</v>
      </c>
      <c r="K46" s="49"/>
      <c r="L46" s="50">
        <v>20051107</v>
      </c>
    </row>
    <row r="47" spans="1:12" ht="15">
      <c r="A47" s="7">
        <v>17</v>
      </c>
      <c r="B47" s="17" t="s">
        <v>918</v>
      </c>
      <c r="C47" s="18" t="s">
        <v>919</v>
      </c>
      <c r="D47" s="17" t="s">
        <v>869</v>
      </c>
      <c r="E47" s="18" t="s">
        <v>920</v>
      </c>
      <c r="F47" s="52">
        <f>G47+H47+I47+J47</f>
        <v>4043606</v>
      </c>
      <c r="G47" s="37">
        <v>2414525</v>
      </c>
      <c r="H47" s="37">
        <v>971392</v>
      </c>
      <c r="I47" s="37">
        <v>410917</v>
      </c>
      <c r="J47" s="37">
        <v>246772</v>
      </c>
      <c r="K47" s="49"/>
      <c r="L47" s="50">
        <v>20051207</v>
      </c>
    </row>
    <row r="48" spans="1:12" ht="15">
      <c r="A48" s="7">
        <v>18</v>
      </c>
      <c r="B48" s="17" t="s">
        <v>921</v>
      </c>
      <c r="C48" s="18" t="s">
        <v>922</v>
      </c>
      <c r="D48" s="17" t="s">
        <v>869</v>
      </c>
      <c r="E48" s="18" t="s">
        <v>923</v>
      </c>
      <c r="F48" s="52">
        <f>G48+H48+I48+J48</f>
        <v>8495576</v>
      </c>
      <c r="G48" s="37">
        <v>4180400</v>
      </c>
      <c r="H48" s="37">
        <v>1882931</v>
      </c>
      <c r="I48" s="37">
        <v>83200</v>
      </c>
      <c r="J48" s="37">
        <v>2349045</v>
      </c>
      <c r="K48" s="49"/>
      <c r="L48" s="50">
        <v>20051207</v>
      </c>
    </row>
    <row r="49" spans="1:12" ht="15">
      <c r="A49" s="7">
        <v>19</v>
      </c>
      <c r="B49" s="17" t="s">
        <v>924</v>
      </c>
      <c r="C49" s="18" t="s">
        <v>925</v>
      </c>
      <c r="D49" s="17" t="s">
        <v>869</v>
      </c>
      <c r="E49" s="18" t="s">
        <v>926</v>
      </c>
      <c r="F49" s="52">
        <f>G49+H49+I49+J49</f>
        <v>12534375</v>
      </c>
      <c r="G49" s="37">
        <v>6616461</v>
      </c>
      <c r="H49" s="37">
        <v>1981813</v>
      </c>
      <c r="I49" s="37">
        <v>2062200</v>
      </c>
      <c r="J49" s="37">
        <v>1873901</v>
      </c>
      <c r="K49" s="49"/>
      <c r="L49" s="50">
        <v>20051207</v>
      </c>
    </row>
    <row r="50" spans="1:12" ht="15">
      <c r="A50" s="7">
        <v>20</v>
      </c>
      <c r="B50" s="17" t="s">
        <v>927</v>
      </c>
      <c r="C50" s="18" t="s">
        <v>928</v>
      </c>
      <c r="D50" s="17" t="s">
        <v>869</v>
      </c>
      <c r="E50" s="18" t="s">
        <v>929</v>
      </c>
      <c r="F50" s="52">
        <f>G50+H50+I50+J50</f>
        <v>2664231</v>
      </c>
      <c r="G50" s="37">
        <v>2035050</v>
      </c>
      <c r="H50" s="37">
        <v>629181</v>
      </c>
      <c r="I50" s="37">
        <v>0</v>
      </c>
      <c r="J50" s="37">
        <v>0</v>
      </c>
      <c r="K50" s="49"/>
      <c r="L50" s="50">
        <v>20051207</v>
      </c>
    </row>
    <row r="51" spans="1:12" ht="15">
      <c r="A51" s="7">
        <v>21</v>
      </c>
      <c r="B51" s="17" t="s">
        <v>930</v>
      </c>
      <c r="C51" s="18" t="s">
        <v>931</v>
      </c>
      <c r="D51" s="17" t="s">
        <v>869</v>
      </c>
      <c r="E51" s="18" t="s">
        <v>932</v>
      </c>
      <c r="F51" s="52">
        <f>G51+H51+I51+J51</f>
        <v>16290857</v>
      </c>
      <c r="G51" s="37">
        <v>2412918</v>
      </c>
      <c r="H51" s="37">
        <v>3167295</v>
      </c>
      <c r="I51" s="37">
        <v>4524575</v>
      </c>
      <c r="J51" s="37">
        <v>6186069</v>
      </c>
      <c r="K51" s="49"/>
      <c r="L51" s="50">
        <v>20051107</v>
      </c>
    </row>
    <row r="52" spans="1:12" ht="15">
      <c r="A52" s="7">
        <v>22</v>
      </c>
      <c r="B52" s="17" t="s">
        <v>933</v>
      </c>
      <c r="C52" s="18" t="s">
        <v>934</v>
      </c>
      <c r="D52" s="17" t="s">
        <v>869</v>
      </c>
      <c r="E52" s="18" t="s">
        <v>935</v>
      </c>
      <c r="F52" s="52">
        <f>G52+H52+I52+J52</f>
        <v>11202971</v>
      </c>
      <c r="G52" s="37">
        <v>5914430</v>
      </c>
      <c r="H52" s="37">
        <v>4918851</v>
      </c>
      <c r="I52" s="37">
        <v>348400</v>
      </c>
      <c r="J52" s="37">
        <v>21290</v>
      </c>
      <c r="K52" s="49"/>
      <c r="L52" s="50">
        <v>20051107</v>
      </c>
    </row>
    <row r="53" spans="1:12" ht="15">
      <c r="A53" s="7">
        <v>23</v>
      </c>
      <c r="B53" s="17" t="s">
        <v>936</v>
      </c>
      <c r="C53" s="18" t="s">
        <v>937</v>
      </c>
      <c r="D53" s="17" t="s">
        <v>869</v>
      </c>
      <c r="E53" s="18" t="s">
        <v>938</v>
      </c>
      <c r="F53" s="52">
        <f>G53+H53+I53+J53</f>
        <v>632279</v>
      </c>
      <c r="G53" s="37">
        <v>214550</v>
      </c>
      <c r="H53" s="37">
        <v>333729</v>
      </c>
      <c r="I53" s="37">
        <v>36200</v>
      </c>
      <c r="J53" s="37">
        <v>47800</v>
      </c>
      <c r="K53" s="49"/>
      <c r="L53" s="50">
        <v>20051107</v>
      </c>
    </row>
    <row r="54" spans="1:12" ht="15">
      <c r="A54" s="7">
        <v>24</v>
      </c>
      <c r="B54" s="17" t="s">
        <v>940</v>
      </c>
      <c r="C54" s="18" t="s">
        <v>941</v>
      </c>
      <c r="D54" s="17" t="s">
        <v>939</v>
      </c>
      <c r="E54" s="18" t="s">
        <v>942</v>
      </c>
      <c r="F54" s="52">
        <f>G54+H54+I54+J54</f>
        <v>11229340</v>
      </c>
      <c r="G54" s="37">
        <v>918651</v>
      </c>
      <c r="H54" s="37">
        <v>6476330</v>
      </c>
      <c r="I54" s="37">
        <v>2769100</v>
      </c>
      <c r="J54" s="37">
        <v>1065259</v>
      </c>
      <c r="K54" s="49"/>
      <c r="L54" s="50">
        <v>20051107</v>
      </c>
    </row>
    <row r="55" spans="1:12" ht="15">
      <c r="A55" s="7">
        <v>25</v>
      </c>
      <c r="B55" s="17" t="s">
        <v>943</v>
      </c>
      <c r="C55" s="18" t="s">
        <v>944</v>
      </c>
      <c r="D55" s="17" t="s">
        <v>939</v>
      </c>
      <c r="E55" s="18" t="s">
        <v>945</v>
      </c>
      <c r="F55" s="52">
        <f>G55+H55+I55+J55</f>
        <v>13983539</v>
      </c>
      <c r="G55" s="37">
        <v>11808079</v>
      </c>
      <c r="H55" s="37">
        <v>1788916</v>
      </c>
      <c r="I55" s="37">
        <v>168000</v>
      </c>
      <c r="J55" s="37">
        <v>218544</v>
      </c>
      <c r="K55" s="49"/>
      <c r="L55" s="50">
        <v>20051107</v>
      </c>
    </row>
    <row r="56" spans="1:12" ht="15">
      <c r="A56" s="7">
        <v>26</v>
      </c>
      <c r="B56" s="17" t="s">
        <v>946</v>
      </c>
      <c r="C56" s="18" t="s">
        <v>947</v>
      </c>
      <c r="D56" s="17" t="s">
        <v>939</v>
      </c>
      <c r="E56" s="18" t="s">
        <v>948</v>
      </c>
      <c r="F56" s="52">
        <f>G56+H56+I56+J56</f>
        <v>30874505</v>
      </c>
      <c r="G56" s="37">
        <v>17876600</v>
      </c>
      <c r="H56" s="37">
        <v>9848270</v>
      </c>
      <c r="I56" s="37">
        <v>46800</v>
      </c>
      <c r="J56" s="37">
        <v>3102835</v>
      </c>
      <c r="K56" s="49"/>
      <c r="L56" s="50">
        <v>20051107</v>
      </c>
    </row>
    <row r="57" spans="1:12" ht="15">
      <c r="A57" s="7">
        <v>27</v>
      </c>
      <c r="B57" s="17" t="s">
        <v>949</v>
      </c>
      <c r="C57" s="18" t="s">
        <v>950</v>
      </c>
      <c r="D57" s="17" t="s">
        <v>939</v>
      </c>
      <c r="E57" s="18" t="s">
        <v>951</v>
      </c>
      <c r="F57" s="52">
        <f>G57+H57+I57+J57</f>
        <v>2722594</v>
      </c>
      <c r="G57" s="37">
        <v>256000</v>
      </c>
      <c r="H57" s="37">
        <v>1851157</v>
      </c>
      <c r="I57" s="37">
        <v>0</v>
      </c>
      <c r="J57" s="37">
        <v>615437</v>
      </c>
      <c r="K57" s="49"/>
      <c r="L57" s="50">
        <v>20051207</v>
      </c>
    </row>
    <row r="58" spans="1:12" ht="15">
      <c r="A58" s="7">
        <v>28</v>
      </c>
      <c r="B58" s="17" t="s">
        <v>952</v>
      </c>
      <c r="C58" s="18" t="s">
        <v>953</v>
      </c>
      <c r="D58" s="17" t="s">
        <v>939</v>
      </c>
      <c r="E58" s="18" t="s">
        <v>954</v>
      </c>
      <c r="F58" s="52">
        <f>G58+H58+I58+J58</f>
        <v>8066134</v>
      </c>
      <c r="G58" s="37">
        <v>2035100</v>
      </c>
      <c r="H58" s="37">
        <v>1113302</v>
      </c>
      <c r="I58" s="37">
        <v>263800</v>
      </c>
      <c r="J58" s="37">
        <v>4653932</v>
      </c>
      <c r="K58" s="49"/>
      <c r="L58" s="50">
        <v>20051107</v>
      </c>
    </row>
    <row r="59" spans="1:12" ht="15">
      <c r="A59" s="7">
        <v>29</v>
      </c>
      <c r="B59" s="17" t="s">
        <v>955</v>
      </c>
      <c r="C59" s="18" t="s">
        <v>956</v>
      </c>
      <c r="D59" s="17" t="s">
        <v>939</v>
      </c>
      <c r="E59" s="18" t="s">
        <v>957</v>
      </c>
      <c r="F59" s="52">
        <f>G59+H59+I59+J59</f>
        <v>21108377</v>
      </c>
      <c r="G59" s="37">
        <v>14794670</v>
      </c>
      <c r="H59" s="37">
        <v>4331981</v>
      </c>
      <c r="I59" s="37">
        <v>0</v>
      </c>
      <c r="J59" s="37">
        <v>1981726</v>
      </c>
      <c r="K59" s="49"/>
      <c r="L59" s="50">
        <v>20051107</v>
      </c>
    </row>
    <row r="60" spans="1:12" ht="15">
      <c r="A60" s="7">
        <v>30</v>
      </c>
      <c r="B60" s="17" t="s">
        <v>958</v>
      </c>
      <c r="C60" s="18" t="s">
        <v>959</v>
      </c>
      <c r="D60" s="17" t="s">
        <v>939</v>
      </c>
      <c r="E60" s="18" t="s">
        <v>960</v>
      </c>
      <c r="F60" s="52">
        <f>G60+H60+I60+J60</f>
        <v>18953294</v>
      </c>
      <c r="G60" s="37">
        <v>11929460</v>
      </c>
      <c r="H60" s="37">
        <v>4940051</v>
      </c>
      <c r="I60" s="37">
        <v>670300</v>
      </c>
      <c r="J60" s="37">
        <v>1413483</v>
      </c>
      <c r="K60" s="49"/>
      <c r="L60" s="50">
        <v>20051107</v>
      </c>
    </row>
    <row r="61" spans="1:12" ht="15">
      <c r="A61" s="7">
        <v>31</v>
      </c>
      <c r="B61" s="17" t="s">
        <v>961</v>
      </c>
      <c r="C61" s="18" t="s">
        <v>962</v>
      </c>
      <c r="D61" s="17" t="s">
        <v>939</v>
      </c>
      <c r="E61" s="18" t="s">
        <v>963</v>
      </c>
      <c r="F61" s="52">
        <f>G61+H61+I61+J61</f>
        <v>21343863</v>
      </c>
      <c r="G61" s="37">
        <v>12318015</v>
      </c>
      <c r="H61" s="37">
        <v>6993228</v>
      </c>
      <c r="I61" s="37">
        <v>1645000</v>
      </c>
      <c r="J61" s="37">
        <v>387620</v>
      </c>
      <c r="K61" s="49"/>
      <c r="L61" s="50">
        <v>20051107</v>
      </c>
    </row>
    <row r="62" spans="1:12" ht="15">
      <c r="A62" s="7">
        <v>32</v>
      </c>
      <c r="B62" s="17" t="s">
        <v>964</v>
      </c>
      <c r="C62" s="18" t="s">
        <v>965</v>
      </c>
      <c r="D62" s="17" t="s">
        <v>939</v>
      </c>
      <c r="E62" s="18" t="s">
        <v>966</v>
      </c>
      <c r="F62" s="52">
        <f>G62+H62+I62+J62</f>
        <v>21927040</v>
      </c>
      <c r="G62" s="37">
        <v>16631651</v>
      </c>
      <c r="H62" s="37">
        <v>4811164</v>
      </c>
      <c r="I62" s="37">
        <v>0</v>
      </c>
      <c r="J62" s="37">
        <v>484225</v>
      </c>
      <c r="K62" s="49"/>
      <c r="L62" s="50" t="s">
        <v>3</v>
      </c>
    </row>
    <row r="63" spans="1:12" ht="15">
      <c r="A63" s="7">
        <v>33</v>
      </c>
      <c r="B63" s="17" t="s">
        <v>967</v>
      </c>
      <c r="C63" s="18" t="s">
        <v>968</v>
      </c>
      <c r="D63" s="17" t="s">
        <v>939</v>
      </c>
      <c r="E63" s="18" t="s">
        <v>969</v>
      </c>
      <c r="F63" s="52">
        <f>G63+H63+I63+J63</f>
        <v>10518622</v>
      </c>
      <c r="G63" s="37">
        <v>761851</v>
      </c>
      <c r="H63" s="37">
        <v>9626579</v>
      </c>
      <c r="I63" s="37">
        <v>0</v>
      </c>
      <c r="J63" s="37">
        <v>130192</v>
      </c>
      <c r="K63" s="49"/>
      <c r="L63" s="50" t="s">
        <v>3</v>
      </c>
    </row>
    <row r="64" spans="1:12" ht="15">
      <c r="A64" s="7">
        <v>34</v>
      </c>
      <c r="B64" s="17" t="s">
        <v>970</v>
      </c>
      <c r="C64" s="18" t="s">
        <v>971</v>
      </c>
      <c r="D64" s="17" t="s">
        <v>939</v>
      </c>
      <c r="E64" s="18" t="s">
        <v>972</v>
      </c>
      <c r="F64" s="52">
        <f>G64+H64+I64+J64</f>
        <v>22325891</v>
      </c>
      <c r="G64" s="37">
        <v>4916335</v>
      </c>
      <c r="H64" s="37">
        <v>10272056</v>
      </c>
      <c r="I64" s="37">
        <v>7137500</v>
      </c>
      <c r="J64" s="37">
        <v>0</v>
      </c>
      <c r="K64" s="49"/>
      <c r="L64" s="50" t="s">
        <v>3</v>
      </c>
    </row>
    <row r="65" spans="1:12" ht="15">
      <c r="A65" s="7">
        <v>35</v>
      </c>
      <c r="B65" s="17" t="s">
        <v>973</v>
      </c>
      <c r="C65" s="18" t="s">
        <v>974</v>
      </c>
      <c r="D65" s="17" t="s">
        <v>939</v>
      </c>
      <c r="E65" s="18" t="s">
        <v>975</v>
      </c>
      <c r="F65" s="52">
        <f>G65+H65+I65+J65</f>
        <v>28029400</v>
      </c>
      <c r="G65" s="37">
        <v>2501802</v>
      </c>
      <c r="H65" s="37">
        <v>2642916</v>
      </c>
      <c r="I65" s="37">
        <v>14187370</v>
      </c>
      <c r="J65" s="37">
        <v>8697312</v>
      </c>
      <c r="K65" s="49"/>
      <c r="L65" s="50">
        <v>20051207</v>
      </c>
    </row>
    <row r="66" spans="1:12" ht="15">
      <c r="A66" s="7">
        <v>36</v>
      </c>
      <c r="B66" s="17" t="s">
        <v>976</v>
      </c>
      <c r="C66" s="18" t="s">
        <v>977</v>
      </c>
      <c r="D66" s="17" t="s">
        <v>939</v>
      </c>
      <c r="E66" s="18" t="s">
        <v>978</v>
      </c>
      <c r="F66" s="52">
        <f>G66+H66+I66+J66</f>
        <v>10070965</v>
      </c>
      <c r="G66" s="37">
        <v>1484200</v>
      </c>
      <c r="H66" s="37">
        <v>6421320</v>
      </c>
      <c r="I66" s="37">
        <v>81500</v>
      </c>
      <c r="J66" s="37">
        <v>2083945</v>
      </c>
      <c r="K66" s="49"/>
      <c r="L66" s="50">
        <v>20051107</v>
      </c>
    </row>
    <row r="67" spans="1:12" ht="15">
      <c r="A67" s="7">
        <v>37</v>
      </c>
      <c r="B67" s="17" t="s">
        <v>979</v>
      </c>
      <c r="C67" s="18" t="s">
        <v>980</v>
      </c>
      <c r="D67" s="17" t="s">
        <v>939</v>
      </c>
      <c r="E67" s="18" t="s">
        <v>981</v>
      </c>
      <c r="F67" s="52">
        <f>G67+H67+I67+J67</f>
        <v>6149243</v>
      </c>
      <c r="G67" s="37">
        <v>858858</v>
      </c>
      <c r="H67" s="37">
        <v>4480589</v>
      </c>
      <c r="I67" s="37">
        <v>0</v>
      </c>
      <c r="J67" s="37">
        <v>809796</v>
      </c>
      <c r="K67" s="49"/>
      <c r="L67" s="50">
        <v>20051107</v>
      </c>
    </row>
    <row r="68" spans="1:12" ht="15">
      <c r="A68" s="7">
        <v>38</v>
      </c>
      <c r="B68" s="17" t="s">
        <v>982</v>
      </c>
      <c r="C68" s="18" t="s">
        <v>983</v>
      </c>
      <c r="D68" s="17" t="s">
        <v>939</v>
      </c>
      <c r="E68" s="18" t="s">
        <v>984</v>
      </c>
      <c r="F68" s="52">
        <f>G68+H68+I68+J68</f>
        <v>113479906</v>
      </c>
      <c r="G68" s="37">
        <v>74888983</v>
      </c>
      <c r="H68" s="37">
        <v>11401650</v>
      </c>
      <c r="I68" s="37">
        <v>8436922</v>
      </c>
      <c r="J68" s="37">
        <v>18752351</v>
      </c>
      <c r="K68" s="49"/>
      <c r="L68" s="50">
        <v>20051107</v>
      </c>
    </row>
    <row r="69" spans="1:12" ht="15">
      <c r="A69" s="7">
        <v>39</v>
      </c>
      <c r="B69" s="17" t="s">
        <v>985</v>
      </c>
      <c r="C69" s="18" t="s">
        <v>986</v>
      </c>
      <c r="D69" s="17" t="s">
        <v>939</v>
      </c>
      <c r="E69" s="18" t="s">
        <v>987</v>
      </c>
      <c r="F69" s="52">
        <f>G69+H69+I69+J69</f>
        <v>21061199</v>
      </c>
      <c r="G69" s="37">
        <v>15154750</v>
      </c>
      <c r="H69" s="37">
        <v>3533734</v>
      </c>
      <c r="I69" s="37">
        <v>0</v>
      </c>
      <c r="J69" s="37">
        <v>2372715</v>
      </c>
      <c r="K69" s="49"/>
      <c r="L69" s="50">
        <v>20051107</v>
      </c>
    </row>
    <row r="70" spans="1:12" ht="15">
      <c r="A70" s="7">
        <v>40</v>
      </c>
      <c r="B70" s="17" t="s">
        <v>988</v>
      </c>
      <c r="C70" s="18" t="s">
        <v>989</v>
      </c>
      <c r="D70" s="17" t="s">
        <v>939</v>
      </c>
      <c r="E70" s="18" t="s">
        <v>990</v>
      </c>
      <c r="F70" s="52">
        <f>G70+H70+I70+J70</f>
        <v>56094366</v>
      </c>
      <c r="G70" s="37">
        <v>3035150</v>
      </c>
      <c r="H70" s="37">
        <v>20289534</v>
      </c>
      <c r="I70" s="37">
        <v>11152846</v>
      </c>
      <c r="J70" s="37">
        <v>21616836</v>
      </c>
      <c r="K70" s="49"/>
      <c r="L70" s="50">
        <v>20051207</v>
      </c>
    </row>
    <row r="71" spans="1:12" ht="15">
      <c r="A71" s="7">
        <v>41</v>
      </c>
      <c r="B71" s="17" t="s">
        <v>991</v>
      </c>
      <c r="C71" s="18" t="s">
        <v>992</v>
      </c>
      <c r="D71" s="17" t="s">
        <v>939</v>
      </c>
      <c r="E71" s="18" t="s">
        <v>993</v>
      </c>
      <c r="F71" s="52">
        <f>G71+H71+I71+J71</f>
        <v>9562758</v>
      </c>
      <c r="G71" s="37">
        <v>6034200</v>
      </c>
      <c r="H71" s="37">
        <v>1310031</v>
      </c>
      <c r="I71" s="37">
        <v>308600</v>
      </c>
      <c r="J71" s="37">
        <v>1909927</v>
      </c>
      <c r="K71" s="49"/>
      <c r="L71" s="50">
        <v>20051207</v>
      </c>
    </row>
    <row r="72" spans="1:12" ht="15">
      <c r="A72" s="7">
        <v>42</v>
      </c>
      <c r="B72" s="17" t="s">
        <v>994</v>
      </c>
      <c r="C72" s="18" t="s">
        <v>995</v>
      </c>
      <c r="D72" s="17" t="s">
        <v>939</v>
      </c>
      <c r="E72" s="18" t="s">
        <v>996</v>
      </c>
      <c r="F72" s="52">
        <f>G72+H72+I72+J72</f>
        <v>41064012</v>
      </c>
      <c r="G72" s="37">
        <v>8385661</v>
      </c>
      <c r="H72" s="37">
        <v>17567671</v>
      </c>
      <c r="I72" s="37">
        <v>5593000</v>
      </c>
      <c r="J72" s="37">
        <v>9517680</v>
      </c>
      <c r="K72" s="49"/>
      <c r="L72" s="50">
        <v>20051107</v>
      </c>
    </row>
    <row r="73" spans="1:12" ht="15">
      <c r="A73" s="7">
        <v>43</v>
      </c>
      <c r="B73" s="17" t="s">
        <v>997</v>
      </c>
      <c r="C73" s="18" t="s">
        <v>998</v>
      </c>
      <c r="D73" s="17" t="s">
        <v>939</v>
      </c>
      <c r="E73" s="18" t="s">
        <v>999</v>
      </c>
      <c r="F73" s="52">
        <f>G73+H73+I73+J73</f>
        <v>41073709</v>
      </c>
      <c r="G73" s="37">
        <v>18709640</v>
      </c>
      <c r="H73" s="37">
        <v>16228189</v>
      </c>
      <c r="I73" s="37">
        <v>3347500</v>
      </c>
      <c r="J73" s="37">
        <v>2788380</v>
      </c>
      <c r="K73" s="49"/>
      <c r="L73" s="50">
        <v>20051207</v>
      </c>
    </row>
    <row r="74" spans="1:12" ht="15">
      <c r="A74" s="7">
        <v>44</v>
      </c>
      <c r="B74" s="17" t="s">
        <v>1000</v>
      </c>
      <c r="C74" s="18" t="s">
        <v>1001</v>
      </c>
      <c r="D74" s="17" t="s">
        <v>939</v>
      </c>
      <c r="E74" s="18" t="s">
        <v>1002</v>
      </c>
      <c r="F74" s="52">
        <f>G74+H74+I74+J74</f>
        <v>9032343</v>
      </c>
      <c r="G74" s="37">
        <v>1194000</v>
      </c>
      <c r="H74" s="37">
        <v>5262861</v>
      </c>
      <c r="I74" s="37">
        <v>72200</v>
      </c>
      <c r="J74" s="37">
        <v>2503282</v>
      </c>
      <c r="K74" s="49"/>
      <c r="L74" s="50">
        <v>20051207</v>
      </c>
    </row>
    <row r="75" spans="1:12" ht="15">
      <c r="A75" s="7">
        <v>45</v>
      </c>
      <c r="B75" s="17" t="s">
        <v>1003</v>
      </c>
      <c r="C75" s="18" t="s">
        <v>1004</v>
      </c>
      <c r="D75" s="17" t="s">
        <v>939</v>
      </c>
      <c r="E75" s="18" t="s">
        <v>1005</v>
      </c>
      <c r="F75" s="52">
        <f>G75+H75+I75+J75</f>
        <v>19311299</v>
      </c>
      <c r="G75" s="37">
        <v>1262181</v>
      </c>
      <c r="H75" s="37">
        <v>16200185</v>
      </c>
      <c r="I75" s="37">
        <v>0</v>
      </c>
      <c r="J75" s="37">
        <v>1848933</v>
      </c>
      <c r="K75" s="49"/>
      <c r="L75" s="50">
        <v>20051207</v>
      </c>
    </row>
    <row r="76" spans="1:12" ht="15">
      <c r="A76" s="7">
        <v>46</v>
      </c>
      <c r="B76" s="17" t="s">
        <v>1006</v>
      </c>
      <c r="C76" s="18" t="s">
        <v>1007</v>
      </c>
      <c r="D76" s="17" t="s">
        <v>939</v>
      </c>
      <c r="E76" s="18" t="s">
        <v>1008</v>
      </c>
      <c r="F76" s="52">
        <f>G76+H76+I76+J76</f>
        <v>48609658</v>
      </c>
      <c r="G76" s="37">
        <v>11845708</v>
      </c>
      <c r="H76" s="37">
        <v>9246551</v>
      </c>
      <c r="I76" s="37">
        <v>6823600</v>
      </c>
      <c r="J76" s="37">
        <v>20693799</v>
      </c>
      <c r="K76" s="49"/>
      <c r="L76" s="50">
        <v>20051107</v>
      </c>
    </row>
    <row r="77" spans="1:12" ht="15">
      <c r="A77" s="7">
        <v>47</v>
      </c>
      <c r="B77" s="17" t="s">
        <v>1009</v>
      </c>
      <c r="C77" s="18" t="s">
        <v>1010</v>
      </c>
      <c r="D77" s="17" t="s">
        <v>939</v>
      </c>
      <c r="E77" s="18" t="s">
        <v>1011</v>
      </c>
      <c r="F77" s="52">
        <f>G77+H77+I77+J77</f>
        <v>5616948</v>
      </c>
      <c r="G77" s="37">
        <v>2458650</v>
      </c>
      <c r="H77" s="37">
        <v>3122462</v>
      </c>
      <c r="I77" s="37">
        <v>0</v>
      </c>
      <c r="J77" s="37">
        <v>35836</v>
      </c>
      <c r="K77" s="49"/>
      <c r="L77" s="50" t="s">
        <v>3</v>
      </c>
    </row>
    <row r="78" spans="1:12" ht="15">
      <c r="A78" s="7">
        <v>48</v>
      </c>
      <c r="B78" s="17" t="s">
        <v>1012</v>
      </c>
      <c r="C78" s="18" t="s">
        <v>1013</v>
      </c>
      <c r="D78" s="17" t="s">
        <v>939</v>
      </c>
      <c r="E78" s="18" t="s">
        <v>1014</v>
      </c>
      <c r="F78" s="52">
        <f>G78+H78+I78+J78</f>
        <v>15026370</v>
      </c>
      <c r="G78" s="37">
        <v>2570500</v>
      </c>
      <c r="H78" s="37">
        <v>7957163</v>
      </c>
      <c r="I78" s="37">
        <v>2585432</v>
      </c>
      <c r="J78" s="37">
        <v>1913275</v>
      </c>
      <c r="K78" s="49"/>
      <c r="L78" s="50">
        <v>20051207</v>
      </c>
    </row>
    <row r="79" spans="1:12" ht="15">
      <c r="A79" s="7">
        <v>49</v>
      </c>
      <c r="B79" s="17" t="s">
        <v>1015</v>
      </c>
      <c r="C79" s="18" t="s">
        <v>1016</v>
      </c>
      <c r="D79" s="17" t="s">
        <v>939</v>
      </c>
      <c r="E79" s="18" t="s">
        <v>1017</v>
      </c>
      <c r="F79" s="52">
        <f>G79+H79+I79+J79</f>
        <v>6796152</v>
      </c>
      <c r="G79" s="37">
        <v>3869200</v>
      </c>
      <c r="H79" s="37">
        <v>2293827</v>
      </c>
      <c r="I79" s="37">
        <v>7700</v>
      </c>
      <c r="J79" s="37">
        <v>625425</v>
      </c>
      <c r="K79" s="49"/>
      <c r="L79" s="50">
        <v>20051107</v>
      </c>
    </row>
    <row r="80" spans="1:12" ht="15">
      <c r="A80" s="7">
        <v>50</v>
      </c>
      <c r="B80" s="17" t="s">
        <v>1018</v>
      </c>
      <c r="C80" s="18" t="s">
        <v>1019</v>
      </c>
      <c r="D80" s="17" t="s">
        <v>939</v>
      </c>
      <c r="E80" s="18" t="s">
        <v>1020</v>
      </c>
      <c r="F80" s="52">
        <f>G80+H80+I80+J80</f>
        <v>12824993</v>
      </c>
      <c r="G80" s="37">
        <v>4222205</v>
      </c>
      <c r="H80" s="37">
        <v>6567050</v>
      </c>
      <c r="I80" s="37">
        <v>651600</v>
      </c>
      <c r="J80" s="37">
        <v>1384138</v>
      </c>
      <c r="K80" s="49"/>
      <c r="L80" s="50">
        <v>20051207</v>
      </c>
    </row>
    <row r="81" spans="1:12" ht="15">
      <c r="A81" s="7">
        <v>51</v>
      </c>
      <c r="B81" s="17" t="s">
        <v>1021</v>
      </c>
      <c r="C81" s="18" t="s">
        <v>1022</v>
      </c>
      <c r="D81" s="17" t="s">
        <v>939</v>
      </c>
      <c r="E81" s="18" t="s">
        <v>1023</v>
      </c>
      <c r="F81" s="52">
        <f>G81+H81+I81+J81</f>
        <v>7689095</v>
      </c>
      <c r="G81" s="37">
        <v>2729550</v>
      </c>
      <c r="H81" s="37">
        <v>4578488</v>
      </c>
      <c r="I81" s="37">
        <v>6500</v>
      </c>
      <c r="J81" s="37">
        <v>374557</v>
      </c>
      <c r="K81" s="49"/>
      <c r="L81" s="50">
        <v>20051207</v>
      </c>
    </row>
    <row r="82" spans="1:12" ht="15">
      <c r="A82" s="7">
        <v>52</v>
      </c>
      <c r="B82" s="17" t="s">
        <v>1024</v>
      </c>
      <c r="C82" s="18" t="s">
        <v>1025</v>
      </c>
      <c r="D82" s="17" t="s">
        <v>939</v>
      </c>
      <c r="E82" s="18" t="s">
        <v>1026</v>
      </c>
      <c r="F82" s="52">
        <f>G82+H82+I82+J82</f>
        <v>4215482</v>
      </c>
      <c r="G82" s="37">
        <v>0</v>
      </c>
      <c r="H82" s="37">
        <v>3040788</v>
      </c>
      <c r="I82" s="37">
        <v>4000</v>
      </c>
      <c r="J82" s="37">
        <v>1170694</v>
      </c>
      <c r="K82" s="49"/>
      <c r="L82" s="50">
        <v>20051107</v>
      </c>
    </row>
    <row r="83" spans="1:12" ht="15">
      <c r="A83" s="7">
        <v>53</v>
      </c>
      <c r="B83" s="17" t="s">
        <v>1027</v>
      </c>
      <c r="C83" s="18" t="s">
        <v>1028</v>
      </c>
      <c r="D83" s="17" t="s">
        <v>939</v>
      </c>
      <c r="E83" s="18" t="s">
        <v>1029</v>
      </c>
      <c r="F83" s="52">
        <f>G83+H83+I83+J83</f>
        <v>4622089</v>
      </c>
      <c r="G83" s="37">
        <v>458800</v>
      </c>
      <c r="H83" s="37">
        <v>2482020</v>
      </c>
      <c r="I83" s="37">
        <v>0</v>
      </c>
      <c r="J83" s="37">
        <v>1681269</v>
      </c>
      <c r="K83" s="49"/>
      <c r="L83" s="50">
        <v>20051107</v>
      </c>
    </row>
    <row r="84" spans="1:12" ht="15">
      <c r="A84" s="7">
        <v>54</v>
      </c>
      <c r="B84" s="17" t="s">
        <v>1030</v>
      </c>
      <c r="C84" s="18" t="s">
        <v>1031</v>
      </c>
      <c r="D84" s="17" t="s">
        <v>939</v>
      </c>
      <c r="E84" s="18" t="s">
        <v>1032</v>
      </c>
      <c r="F84" s="52">
        <f>G84+H84+I84+J84</f>
        <v>13657644</v>
      </c>
      <c r="G84" s="37">
        <v>6288511</v>
      </c>
      <c r="H84" s="37">
        <v>4512388</v>
      </c>
      <c r="I84" s="37">
        <v>101200</v>
      </c>
      <c r="J84" s="37">
        <v>2755545</v>
      </c>
      <c r="K84" s="49"/>
      <c r="L84" s="50">
        <v>20051107</v>
      </c>
    </row>
    <row r="85" spans="1:12" ht="15">
      <c r="A85" s="7">
        <v>55</v>
      </c>
      <c r="B85" s="17" t="s">
        <v>1033</v>
      </c>
      <c r="C85" s="18" t="s">
        <v>1034</v>
      </c>
      <c r="D85" s="17" t="s">
        <v>939</v>
      </c>
      <c r="E85" s="18" t="s">
        <v>1035</v>
      </c>
      <c r="F85" s="52">
        <f>G85+H85+I85+J85</f>
        <v>48542737</v>
      </c>
      <c r="G85" s="37">
        <v>20942037</v>
      </c>
      <c r="H85" s="37">
        <v>7000962</v>
      </c>
      <c r="I85" s="37">
        <v>9445193</v>
      </c>
      <c r="J85" s="37">
        <v>11154545</v>
      </c>
      <c r="K85" s="49"/>
      <c r="L85" s="50">
        <v>20051107</v>
      </c>
    </row>
    <row r="86" spans="1:12" ht="15">
      <c r="A86" s="7">
        <v>56</v>
      </c>
      <c r="B86" s="17" t="s">
        <v>1036</v>
      </c>
      <c r="C86" s="18" t="s">
        <v>1037</v>
      </c>
      <c r="D86" s="17" t="s">
        <v>939</v>
      </c>
      <c r="E86" s="18" t="s">
        <v>1038</v>
      </c>
      <c r="F86" s="52">
        <f>G86+H86+I86+J86</f>
        <v>32673516</v>
      </c>
      <c r="G86" s="37">
        <v>8960487</v>
      </c>
      <c r="H86" s="37">
        <v>6488125</v>
      </c>
      <c r="I86" s="37">
        <v>1833739</v>
      </c>
      <c r="J86" s="37">
        <v>15391165</v>
      </c>
      <c r="K86" s="49"/>
      <c r="L86" s="50">
        <v>20051107</v>
      </c>
    </row>
    <row r="87" spans="1:12" ht="15">
      <c r="A87" s="7">
        <v>57</v>
      </c>
      <c r="B87" s="17" t="s">
        <v>1039</v>
      </c>
      <c r="C87" s="18" t="s">
        <v>1040</v>
      </c>
      <c r="D87" s="17" t="s">
        <v>939</v>
      </c>
      <c r="E87" s="18" t="s">
        <v>1041</v>
      </c>
      <c r="F87" s="52">
        <f>G87+H87+I87+J87</f>
        <v>4910131</v>
      </c>
      <c r="G87" s="37">
        <v>0</v>
      </c>
      <c r="H87" s="37">
        <v>4316004</v>
      </c>
      <c r="I87" s="37">
        <v>0</v>
      </c>
      <c r="J87" s="37">
        <v>594127</v>
      </c>
      <c r="K87" s="49"/>
      <c r="L87" s="50">
        <v>20051107</v>
      </c>
    </row>
    <row r="88" spans="1:12" ht="15">
      <c r="A88" s="7">
        <v>58</v>
      </c>
      <c r="B88" s="17" t="s">
        <v>1042</v>
      </c>
      <c r="C88" s="18" t="s">
        <v>1043</v>
      </c>
      <c r="D88" s="17" t="s">
        <v>939</v>
      </c>
      <c r="E88" s="18" t="s">
        <v>1044</v>
      </c>
      <c r="F88" s="52">
        <f>G88+H88+I88+J88</f>
        <v>6457826</v>
      </c>
      <c r="G88" s="37">
        <v>433900</v>
      </c>
      <c r="H88" s="37">
        <v>4753647</v>
      </c>
      <c r="I88" s="37">
        <v>0</v>
      </c>
      <c r="J88" s="37">
        <v>1270279</v>
      </c>
      <c r="K88" s="49"/>
      <c r="L88" s="50">
        <v>20051207</v>
      </c>
    </row>
    <row r="89" spans="1:12" ht="15">
      <c r="A89" s="7">
        <v>59</v>
      </c>
      <c r="B89" s="17" t="s">
        <v>1045</v>
      </c>
      <c r="C89" s="18" t="s">
        <v>1046</v>
      </c>
      <c r="D89" s="17" t="s">
        <v>939</v>
      </c>
      <c r="E89" s="18" t="s">
        <v>1047</v>
      </c>
      <c r="F89" s="52">
        <f>G89+H89+I89+J89</f>
        <v>22035904</v>
      </c>
      <c r="G89" s="37">
        <v>4849010</v>
      </c>
      <c r="H89" s="37">
        <v>6668621</v>
      </c>
      <c r="I89" s="37">
        <v>1184800</v>
      </c>
      <c r="J89" s="37">
        <v>9333473</v>
      </c>
      <c r="K89" s="49"/>
      <c r="L89" s="50">
        <v>20051107</v>
      </c>
    </row>
    <row r="90" spans="1:12" ht="15">
      <c r="A90" s="7">
        <v>60</v>
      </c>
      <c r="B90" s="17" t="s">
        <v>1048</v>
      </c>
      <c r="C90" s="18" t="s">
        <v>1049</v>
      </c>
      <c r="D90" s="17" t="s">
        <v>939</v>
      </c>
      <c r="E90" s="18" t="s">
        <v>1050</v>
      </c>
      <c r="F90" s="52">
        <f>G90+H90+I90+J90</f>
        <v>3098971</v>
      </c>
      <c r="G90" s="37">
        <v>1153200</v>
      </c>
      <c r="H90" s="37">
        <v>435211</v>
      </c>
      <c r="I90" s="37">
        <v>5000</v>
      </c>
      <c r="J90" s="37">
        <v>1505560</v>
      </c>
      <c r="K90" s="49"/>
      <c r="L90" s="50">
        <v>20051107</v>
      </c>
    </row>
    <row r="91" spans="1:12" ht="15">
      <c r="A91" s="7">
        <v>61</v>
      </c>
      <c r="B91" s="17" t="s">
        <v>1051</v>
      </c>
      <c r="C91" s="18" t="s">
        <v>1052</v>
      </c>
      <c r="D91" s="17" t="s">
        <v>939</v>
      </c>
      <c r="E91" s="18" t="s">
        <v>1053</v>
      </c>
      <c r="F91" s="52">
        <f>G91+H91+I91+J91</f>
        <v>11264550</v>
      </c>
      <c r="G91" s="37">
        <v>2898408</v>
      </c>
      <c r="H91" s="37">
        <v>7681843</v>
      </c>
      <c r="I91" s="37">
        <v>0</v>
      </c>
      <c r="J91" s="37">
        <v>684299</v>
      </c>
      <c r="K91" s="49"/>
      <c r="L91" s="50">
        <v>20051214</v>
      </c>
    </row>
    <row r="92" spans="1:12" ht="15">
      <c r="A92" s="7">
        <v>62</v>
      </c>
      <c r="B92" s="17" t="s">
        <v>1054</v>
      </c>
      <c r="C92" s="18" t="s">
        <v>1055</v>
      </c>
      <c r="D92" s="17" t="s">
        <v>939</v>
      </c>
      <c r="E92" s="18" t="s">
        <v>1056</v>
      </c>
      <c r="F92" s="52">
        <f>G92+H92+I92+J92</f>
        <v>4634669</v>
      </c>
      <c r="G92" s="37">
        <v>539000</v>
      </c>
      <c r="H92" s="37">
        <v>3318879</v>
      </c>
      <c r="I92" s="37">
        <v>0</v>
      </c>
      <c r="J92" s="37">
        <v>776790</v>
      </c>
      <c r="K92" s="49"/>
      <c r="L92" s="50">
        <v>20051107</v>
      </c>
    </row>
    <row r="93" spans="1:12" ht="15">
      <c r="A93" s="7">
        <v>63</v>
      </c>
      <c r="B93" s="17" t="s">
        <v>1057</v>
      </c>
      <c r="C93" s="18" t="s">
        <v>1058</v>
      </c>
      <c r="D93" s="17" t="s">
        <v>939</v>
      </c>
      <c r="E93" s="18" t="s">
        <v>1059</v>
      </c>
      <c r="F93" s="52">
        <f>G93+H93+I93+J93</f>
        <v>6569750</v>
      </c>
      <c r="G93" s="37">
        <v>1074300</v>
      </c>
      <c r="H93" s="37">
        <v>1679330</v>
      </c>
      <c r="I93" s="37">
        <v>2200400</v>
      </c>
      <c r="J93" s="37">
        <v>1615720</v>
      </c>
      <c r="K93" s="49"/>
      <c r="L93" s="50">
        <v>20051107</v>
      </c>
    </row>
    <row r="94" spans="1:12" ht="15">
      <c r="A94" s="7">
        <v>64</v>
      </c>
      <c r="B94" s="17" t="s">
        <v>1060</v>
      </c>
      <c r="C94" s="18" t="s">
        <v>1061</v>
      </c>
      <c r="D94" s="17" t="s">
        <v>939</v>
      </c>
      <c r="E94" s="18" t="s">
        <v>1062</v>
      </c>
      <c r="F94" s="52">
        <f>G94+H94+I94+J94</f>
        <v>12565624</v>
      </c>
      <c r="G94" s="37">
        <v>4559313</v>
      </c>
      <c r="H94" s="37">
        <v>2348293</v>
      </c>
      <c r="I94" s="37">
        <v>4290651</v>
      </c>
      <c r="J94" s="37">
        <v>1367367</v>
      </c>
      <c r="K94" s="49"/>
      <c r="L94" s="50">
        <v>20051107</v>
      </c>
    </row>
    <row r="95" spans="1:12" ht="15">
      <c r="A95" s="7">
        <v>65</v>
      </c>
      <c r="B95" s="17" t="s">
        <v>1063</v>
      </c>
      <c r="C95" s="18" t="s">
        <v>1064</v>
      </c>
      <c r="D95" s="17" t="s">
        <v>939</v>
      </c>
      <c r="E95" s="18" t="s">
        <v>1066</v>
      </c>
      <c r="F95" s="52">
        <f>G95+H95+I95+J95</f>
        <v>15220607</v>
      </c>
      <c r="G95" s="37">
        <v>544200</v>
      </c>
      <c r="H95" s="37">
        <v>10670460</v>
      </c>
      <c r="I95" s="37">
        <v>50000</v>
      </c>
      <c r="J95" s="37">
        <v>3955947</v>
      </c>
      <c r="K95" s="49"/>
      <c r="L95" s="50">
        <v>20051207</v>
      </c>
    </row>
    <row r="96" spans="1:12" ht="15">
      <c r="A96" s="7">
        <v>66</v>
      </c>
      <c r="B96" s="17" t="s">
        <v>1067</v>
      </c>
      <c r="C96" s="18" t="s">
        <v>1068</v>
      </c>
      <c r="D96" s="17" t="s">
        <v>939</v>
      </c>
      <c r="E96" s="18" t="s">
        <v>1069</v>
      </c>
      <c r="F96" s="52">
        <f>G96+H96+I96+J96</f>
        <v>13424839</v>
      </c>
      <c r="G96" s="37">
        <v>4640810</v>
      </c>
      <c r="H96" s="37">
        <v>7855034</v>
      </c>
      <c r="I96" s="37">
        <v>3000</v>
      </c>
      <c r="J96" s="37">
        <v>925995</v>
      </c>
      <c r="K96" s="49"/>
      <c r="L96" s="50">
        <v>20051107</v>
      </c>
    </row>
    <row r="97" spans="1:12" ht="15">
      <c r="A97" s="7">
        <v>67</v>
      </c>
      <c r="B97" s="17" t="s">
        <v>1070</v>
      </c>
      <c r="C97" s="18" t="s">
        <v>1071</v>
      </c>
      <c r="D97" s="17" t="s">
        <v>939</v>
      </c>
      <c r="E97" s="18" t="s">
        <v>1072</v>
      </c>
      <c r="F97" s="52">
        <f>G97+H97+I97+J97</f>
        <v>30561074</v>
      </c>
      <c r="G97" s="37">
        <v>456700</v>
      </c>
      <c r="H97" s="37">
        <v>6812834</v>
      </c>
      <c r="I97" s="37">
        <v>452500</v>
      </c>
      <c r="J97" s="37">
        <v>22839040</v>
      </c>
      <c r="K97" s="49"/>
      <c r="L97" s="50">
        <v>20051107</v>
      </c>
    </row>
    <row r="98" spans="1:12" ht="15">
      <c r="A98" s="7">
        <v>68</v>
      </c>
      <c r="B98" s="17" t="s">
        <v>1073</v>
      </c>
      <c r="C98" s="18" t="s">
        <v>1074</v>
      </c>
      <c r="D98" s="17" t="s">
        <v>939</v>
      </c>
      <c r="E98" s="18" t="s">
        <v>1075</v>
      </c>
      <c r="F98" s="52">
        <f>G98+H98+I98+J98</f>
        <v>31272869</v>
      </c>
      <c r="G98" s="37">
        <v>28030050</v>
      </c>
      <c r="H98" s="37">
        <v>1490620</v>
      </c>
      <c r="I98" s="37">
        <v>0</v>
      </c>
      <c r="J98" s="37">
        <v>1752199</v>
      </c>
      <c r="K98" s="49"/>
      <c r="L98" s="50">
        <v>20051207</v>
      </c>
    </row>
    <row r="99" spans="1:12" ht="15">
      <c r="A99" s="7">
        <v>69</v>
      </c>
      <c r="B99" s="17" t="s">
        <v>1076</v>
      </c>
      <c r="C99" s="18" t="s">
        <v>1077</v>
      </c>
      <c r="D99" s="17" t="s">
        <v>939</v>
      </c>
      <c r="E99" s="18" t="s">
        <v>1078</v>
      </c>
      <c r="F99" s="52">
        <f>G99+H99+I99+J99</f>
        <v>115268478</v>
      </c>
      <c r="G99" s="37">
        <v>14664190</v>
      </c>
      <c r="H99" s="37">
        <v>15724582</v>
      </c>
      <c r="I99" s="37">
        <v>30041000</v>
      </c>
      <c r="J99" s="37">
        <v>54838706</v>
      </c>
      <c r="K99" s="49"/>
      <c r="L99" s="50">
        <v>20051107</v>
      </c>
    </row>
    <row r="100" spans="1:12" ht="15">
      <c r="A100" s="7">
        <v>70</v>
      </c>
      <c r="B100" s="17" t="s">
        <v>1079</v>
      </c>
      <c r="C100" s="18" t="s">
        <v>1080</v>
      </c>
      <c r="D100" s="17" t="s">
        <v>939</v>
      </c>
      <c r="E100" s="18" t="s">
        <v>1081</v>
      </c>
      <c r="F100" s="52">
        <f>G100+H100+I100+J100</f>
        <v>9247689</v>
      </c>
      <c r="G100" s="37">
        <v>3106950</v>
      </c>
      <c r="H100" s="37">
        <v>4817977</v>
      </c>
      <c r="I100" s="37">
        <v>0</v>
      </c>
      <c r="J100" s="37">
        <v>1322762</v>
      </c>
      <c r="K100" s="49"/>
      <c r="L100" s="50">
        <v>20051214</v>
      </c>
    </row>
    <row r="101" spans="1:12" ht="15">
      <c r="A101" s="7">
        <v>71</v>
      </c>
      <c r="B101" s="17" t="s">
        <v>1082</v>
      </c>
      <c r="C101" s="18" t="s">
        <v>1083</v>
      </c>
      <c r="D101" s="17" t="s">
        <v>939</v>
      </c>
      <c r="E101" s="18" t="s">
        <v>1084</v>
      </c>
      <c r="F101" s="52">
        <f>G101+H101+I101+J101</f>
        <v>50576273</v>
      </c>
      <c r="G101" s="37">
        <v>17048900</v>
      </c>
      <c r="H101" s="37">
        <v>12807721</v>
      </c>
      <c r="I101" s="37">
        <v>12409345</v>
      </c>
      <c r="J101" s="37">
        <v>8310307</v>
      </c>
      <c r="K101" s="49"/>
      <c r="L101" s="50">
        <v>20051207</v>
      </c>
    </row>
    <row r="102" spans="1:12" ht="15">
      <c r="A102" s="7">
        <v>72</v>
      </c>
      <c r="B102" s="17" t="s">
        <v>1085</v>
      </c>
      <c r="C102" s="18" t="s">
        <v>1086</v>
      </c>
      <c r="D102" s="17" t="s">
        <v>939</v>
      </c>
      <c r="E102" s="18" t="s">
        <v>1087</v>
      </c>
      <c r="F102" s="52">
        <f>G102+H102+I102+J102</f>
        <v>11645691</v>
      </c>
      <c r="G102" s="37">
        <v>1665200</v>
      </c>
      <c r="H102" s="37">
        <v>2882377</v>
      </c>
      <c r="I102" s="37">
        <v>341600</v>
      </c>
      <c r="J102" s="37">
        <v>6756514</v>
      </c>
      <c r="K102" s="49"/>
      <c r="L102" s="50">
        <v>20051107</v>
      </c>
    </row>
    <row r="103" spans="1:12" ht="15">
      <c r="A103" s="7">
        <v>73</v>
      </c>
      <c r="B103" s="17" t="s">
        <v>1088</v>
      </c>
      <c r="C103" s="18" t="s">
        <v>1089</v>
      </c>
      <c r="D103" s="17" t="s">
        <v>939</v>
      </c>
      <c r="E103" s="18" t="s">
        <v>1090</v>
      </c>
      <c r="F103" s="52">
        <f>G103+H103+I103+J103</f>
        <v>5417658</v>
      </c>
      <c r="G103" s="37">
        <v>159000</v>
      </c>
      <c r="H103" s="37">
        <v>2937033</v>
      </c>
      <c r="I103" s="37">
        <v>0</v>
      </c>
      <c r="J103" s="37">
        <v>2321625</v>
      </c>
      <c r="K103" s="49"/>
      <c r="L103" s="50">
        <v>20051207</v>
      </c>
    </row>
    <row r="104" spans="1:12" ht="15">
      <c r="A104" s="7">
        <v>74</v>
      </c>
      <c r="B104" s="17" t="s">
        <v>1091</v>
      </c>
      <c r="C104" s="18" t="s">
        <v>1092</v>
      </c>
      <c r="D104" s="17" t="s">
        <v>939</v>
      </c>
      <c r="E104" s="18" t="s">
        <v>1093</v>
      </c>
      <c r="F104" s="52">
        <f>G104+H104+I104+J104</f>
        <v>41760576</v>
      </c>
      <c r="G104" s="37">
        <v>1884370</v>
      </c>
      <c r="H104" s="37">
        <v>29879282</v>
      </c>
      <c r="I104" s="37">
        <v>212100</v>
      </c>
      <c r="J104" s="37">
        <v>9784824</v>
      </c>
      <c r="K104" s="49"/>
      <c r="L104" s="50">
        <v>20051107</v>
      </c>
    </row>
    <row r="105" spans="1:12" ht="15">
      <c r="A105" s="7">
        <v>75</v>
      </c>
      <c r="B105" s="17" t="s">
        <v>1094</v>
      </c>
      <c r="C105" s="18" t="s">
        <v>1095</v>
      </c>
      <c r="D105" s="17" t="s">
        <v>939</v>
      </c>
      <c r="E105" s="18" t="s">
        <v>1096</v>
      </c>
      <c r="F105" s="52">
        <f>G105+H105+I105+J105</f>
        <v>10027736</v>
      </c>
      <c r="G105" s="37">
        <v>2504699</v>
      </c>
      <c r="H105" s="37">
        <v>6060135</v>
      </c>
      <c r="I105" s="37">
        <v>342200</v>
      </c>
      <c r="J105" s="37">
        <v>1120702</v>
      </c>
      <c r="K105" s="49"/>
      <c r="L105" s="50">
        <v>20051107</v>
      </c>
    </row>
    <row r="106" spans="1:12" ht="15">
      <c r="A106" s="7">
        <v>76</v>
      </c>
      <c r="B106" s="17" t="s">
        <v>1097</v>
      </c>
      <c r="C106" s="18" t="s">
        <v>1098</v>
      </c>
      <c r="D106" s="17" t="s">
        <v>939</v>
      </c>
      <c r="E106" s="18" t="s">
        <v>1099</v>
      </c>
      <c r="F106" s="52">
        <f>G106+H106+I106+J106</f>
        <v>21803553</v>
      </c>
      <c r="G106" s="37">
        <v>4659525</v>
      </c>
      <c r="H106" s="37">
        <v>8599363</v>
      </c>
      <c r="I106" s="37">
        <v>8075020</v>
      </c>
      <c r="J106" s="37">
        <v>469645</v>
      </c>
      <c r="K106" s="49"/>
      <c r="L106" s="50">
        <v>20051207</v>
      </c>
    </row>
    <row r="107" spans="1:12" ht="15">
      <c r="A107" s="7">
        <v>77</v>
      </c>
      <c r="B107" s="17" t="s">
        <v>1100</v>
      </c>
      <c r="C107" s="18" t="s">
        <v>1101</v>
      </c>
      <c r="D107" s="17" t="s">
        <v>939</v>
      </c>
      <c r="E107" s="18" t="s">
        <v>1102</v>
      </c>
      <c r="F107" s="52">
        <f>G107+H107+I107+J107</f>
        <v>7649512</v>
      </c>
      <c r="G107" s="37">
        <v>450400</v>
      </c>
      <c r="H107" s="37">
        <v>2197358</v>
      </c>
      <c r="I107" s="37">
        <v>2786974</v>
      </c>
      <c r="J107" s="37">
        <v>2214780</v>
      </c>
      <c r="K107" s="49"/>
      <c r="L107" s="50">
        <v>20051107</v>
      </c>
    </row>
    <row r="108" spans="1:12" ht="15">
      <c r="A108" s="7">
        <v>78</v>
      </c>
      <c r="B108" s="17" t="s">
        <v>1103</v>
      </c>
      <c r="C108" s="18" t="s">
        <v>1104</v>
      </c>
      <c r="D108" s="17" t="s">
        <v>939</v>
      </c>
      <c r="E108" s="18" t="s">
        <v>1105</v>
      </c>
      <c r="F108" s="52">
        <f>G108+H108+I108+J108</f>
        <v>658959</v>
      </c>
      <c r="G108" s="37">
        <v>0</v>
      </c>
      <c r="H108" s="37">
        <v>24959</v>
      </c>
      <c r="I108" s="37">
        <v>0</v>
      </c>
      <c r="J108" s="37">
        <v>634000</v>
      </c>
      <c r="K108" s="49"/>
      <c r="L108" s="50">
        <v>20051207</v>
      </c>
    </row>
    <row r="109" spans="1:12" ht="15">
      <c r="A109" s="7">
        <v>79</v>
      </c>
      <c r="B109" s="17" t="s">
        <v>1106</v>
      </c>
      <c r="C109" s="18" t="s">
        <v>1107</v>
      </c>
      <c r="D109" s="17" t="s">
        <v>939</v>
      </c>
      <c r="E109" s="18" t="s">
        <v>1108</v>
      </c>
      <c r="F109" s="52">
        <f>G109+H109+I109+J109</f>
        <v>29364629</v>
      </c>
      <c r="G109" s="37">
        <v>1982690</v>
      </c>
      <c r="H109" s="37">
        <v>8972937</v>
      </c>
      <c r="I109" s="37">
        <v>4277616</v>
      </c>
      <c r="J109" s="37">
        <v>14131386</v>
      </c>
      <c r="K109" s="49"/>
      <c r="L109" s="50">
        <v>20051107</v>
      </c>
    </row>
    <row r="110" spans="1:12" ht="15">
      <c r="A110" s="7">
        <v>80</v>
      </c>
      <c r="B110" s="17" t="s">
        <v>1109</v>
      </c>
      <c r="C110" s="18" t="s">
        <v>1110</v>
      </c>
      <c r="D110" s="17" t="s">
        <v>939</v>
      </c>
      <c r="E110" s="18" t="s">
        <v>1111</v>
      </c>
      <c r="F110" s="52">
        <f>G110+H110+I110+J110</f>
        <v>18191655</v>
      </c>
      <c r="G110" s="37">
        <v>10608801</v>
      </c>
      <c r="H110" s="37">
        <v>5838728</v>
      </c>
      <c r="I110" s="37">
        <v>33900</v>
      </c>
      <c r="J110" s="37">
        <v>1710226</v>
      </c>
      <c r="K110" s="49"/>
      <c r="L110" s="50">
        <v>20051107</v>
      </c>
    </row>
    <row r="111" spans="1:12" ht="15">
      <c r="A111" s="7">
        <v>81</v>
      </c>
      <c r="B111" s="17" t="s">
        <v>1112</v>
      </c>
      <c r="C111" s="18" t="s">
        <v>1113</v>
      </c>
      <c r="D111" s="17" t="s">
        <v>939</v>
      </c>
      <c r="E111" s="18" t="s">
        <v>1114</v>
      </c>
      <c r="F111" s="52">
        <f>G111+H111+I111+J111</f>
        <v>24543786</v>
      </c>
      <c r="G111" s="37">
        <v>15007710</v>
      </c>
      <c r="H111" s="37">
        <v>5735386</v>
      </c>
      <c r="I111" s="37">
        <v>259000</v>
      </c>
      <c r="J111" s="37">
        <v>3541690</v>
      </c>
      <c r="K111" s="49"/>
      <c r="L111" s="50">
        <v>20051107</v>
      </c>
    </row>
    <row r="112" spans="1:12" ht="15">
      <c r="A112" s="7">
        <v>82</v>
      </c>
      <c r="B112" s="17" t="s">
        <v>1115</v>
      </c>
      <c r="C112" s="18" t="s">
        <v>1116</v>
      </c>
      <c r="D112" s="17" t="s">
        <v>939</v>
      </c>
      <c r="E112" s="18" t="s">
        <v>566</v>
      </c>
      <c r="F112" s="52">
        <f>G112+H112+I112+J112</f>
        <v>8403343</v>
      </c>
      <c r="G112" s="37">
        <v>180000</v>
      </c>
      <c r="H112" s="37">
        <v>442050</v>
      </c>
      <c r="I112" s="37">
        <v>195000</v>
      </c>
      <c r="J112" s="37">
        <v>7586293</v>
      </c>
      <c r="K112" s="49"/>
      <c r="L112" s="50">
        <v>20051207</v>
      </c>
    </row>
    <row r="113" spans="1:12" ht="15">
      <c r="A113" s="7">
        <v>83</v>
      </c>
      <c r="B113" s="17" t="s">
        <v>1117</v>
      </c>
      <c r="C113" s="18" t="s">
        <v>1118</v>
      </c>
      <c r="D113" s="17" t="s">
        <v>939</v>
      </c>
      <c r="E113" s="18" t="s">
        <v>1119</v>
      </c>
      <c r="F113" s="52">
        <f>G113+H113+I113+J113</f>
        <v>32811107</v>
      </c>
      <c r="G113" s="37">
        <v>5007872</v>
      </c>
      <c r="H113" s="37">
        <v>18455043</v>
      </c>
      <c r="I113" s="37">
        <v>999600</v>
      </c>
      <c r="J113" s="37">
        <v>8348592</v>
      </c>
      <c r="K113" s="49"/>
      <c r="L113" s="50">
        <v>20051107</v>
      </c>
    </row>
    <row r="114" spans="1:12" ht="15">
      <c r="A114" s="7">
        <v>84</v>
      </c>
      <c r="B114" s="17" t="s">
        <v>1120</v>
      </c>
      <c r="C114" s="18" t="s">
        <v>1121</v>
      </c>
      <c r="D114" s="17" t="s">
        <v>939</v>
      </c>
      <c r="E114" s="18" t="s">
        <v>1122</v>
      </c>
      <c r="F114" s="52">
        <f>G114+H114+I114+J114</f>
        <v>36852258</v>
      </c>
      <c r="G114" s="37">
        <v>16139055</v>
      </c>
      <c r="H114" s="37">
        <v>16588029</v>
      </c>
      <c r="I114" s="37">
        <v>1511000</v>
      </c>
      <c r="J114" s="37">
        <v>2614174</v>
      </c>
      <c r="K114" s="49"/>
      <c r="L114" s="50">
        <v>20051207</v>
      </c>
    </row>
    <row r="115" spans="1:12" ht="15">
      <c r="A115" s="7">
        <v>85</v>
      </c>
      <c r="B115" s="17" t="s">
        <v>1123</v>
      </c>
      <c r="C115" s="18" t="s">
        <v>1124</v>
      </c>
      <c r="D115" s="17" t="s">
        <v>939</v>
      </c>
      <c r="E115" s="18" t="s">
        <v>1125</v>
      </c>
      <c r="F115" s="52">
        <f>G115+H115+I115+J115</f>
        <v>14492334</v>
      </c>
      <c r="G115" s="37">
        <v>0</v>
      </c>
      <c r="H115" s="37">
        <v>0</v>
      </c>
      <c r="I115" s="37">
        <v>6000000</v>
      </c>
      <c r="J115" s="37">
        <v>8492334</v>
      </c>
      <c r="K115" s="49"/>
      <c r="L115" s="50">
        <v>20051207</v>
      </c>
    </row>
    <row r="116" spans="1:12" ht="15">
      <c r="A116" s="7">
        <v>86</v>
      </c>
      <c r="B116" s="17" t="s">
        <v>1126</v>
      </c>
      <c r="C116" s="18" t="s">
        <v>1127</v>
      </c>
      <c r="D116" s="17" t="s">
        <v>939</v>
      </c>
      <c r="E116" s="18" t="s">
        <v>1128</v>
      </c>
      <c r="F116" s="52">
        <f>G116+H116+I116+J116</f>
        <v>33151269</v>
      </c>
      <c r="G116" s="37">
        <v>13623031</v>
      </c>
      <c r="H116" s="37">
        <v>18543412</v>
      </c>
      <c r="I116" s="37">
        <v>1500</v>
      </c>
      <c r="J116" s="37">
        <v>983326</v>
      </c>
      <c r="K116" s="49"/>
      <c r="L116" s="50">
        <v>20051107</v>
      </c>
    </row>
    <row r="117" spans="1:12" ht="15">
      <c r="A117" s="7">
        <v>87</v>
      </c>
      <c r="B117" s="17" t="s">
        <v>1129</v>
      </c>
      <c r="C117" s="18" t="s">
        <v>1130</v>
      </c>
      <c r="D117" s="17" t="s">
        <v>939</v>
      </c>
      <c r="E117" s="18" t="s">
        <v>1131</v>
      </c>
      <c r="F117" s="52">
        <f>G117+H117+I117+J117</f>
        <v>10410377</v>
      </c>
      <c r="G117" s="37">
        <v>1754694</v>
      </c>
      <c r="H117" s="37">
        <v>5640857</v>
      </c>
      <c r="I117" s="37">
        <v>0</v>
      </c>
      <c r="J117" s="37">
        <v>3014826</v>
      </c>
      <c r="K117" s="49"/>
      <c r="L117" s="50">
        <v>20051107</v>
      </c>
    </row>
    <row r="118" spans="1:12" ht="15">
      <c r="A118" s="7">
        <v>88</v>
      </c>
      <c r="B118" s="17" t="s">
        <v>1132</v>
      </c>
      <c r="C118" s="18" t="s">
        <v>1133</v>
      </c>
      <c r="D118" s="17" t="s">
        <v>939</v>
      </c>
      <c r="E118" s="18" t="s">
        <v>1134</v>
      </c>
      <c r="F118" s="52">
        <f>G118+H118+I118+J118</f>
        <v>3764886</v>
      </c>
      <c r="G118" s="37">
        <v>1175000</v>
      </c>
      <c r="H118" s="37">
        <v>1417868</v>
      </c>
      <c r="I118" s="37">
        <v>400000</v>
      </c>
      <c r="J118" s="37">
        <v>772018</v>
      </c>
      <c r="K118" s="49"/>
      <c r="L118" s="50">
        <v>20051107</v>
      </c>
    </row>
    <row r="119" spans="1:12" ht="15">
      <c r="A119" s="7">
        <v>89</v>
      </c>
      <c r="B119" s="17" t="s">
        <v>1135</v>
      </c>
      <c r="C119" s="18" t="s">
        <v>1136</v>
      </c>
      <c r="D119" s="17" t="s">
        <v>939</v>
      </c>
      <c r="E119" s="18" t="s">
        <v>1137</v>
      </c>
      <c r="F119" s="52">
        <f>G119+H119+I119+J119</f>
        <v>7957067</v>
      </c>
      <c r="G119" s="37">
        <v>1202600</v>
      </c>
      <c r="H119" s="37">
        <v>6577217</v>
      </c>
      <c r="I119" s="37">
        <v>15000</v>
      </c>
      <c r="J119" s="37">
        <v>162250</v>
      </c>
      <c r="K119" s="49"/>
      <c r="L119" s="50">
        <v>20051207</v>
      </c>
    </row>
    <row r="120" spans="1:12" ht="15">
      <c r="A120" s="7">
        <v>90</v>
      </c>
      <c r="B120" s="17" t="s">
        <v>1138</v>
      </c>
      <c r="C120" s="18" t="s">
        <v>1139</v>
      </c>
      <c r="D120" s="17" t="s">
        <v>939</v>
      </c>
      <c r="E120" s="18" t="s">
        <v>1140</v>
      </c>
      <c r="F120" s="52">
        <f>G120+H120+I120+J120</f>
        <v>8967531</v>
      </c>
      <c r="G120" s="37">
        <v>1146175</v>
      </c>
      <c r="H120" s="37">
        <v>4434978</v>
      </c>
      <c r="I120" s="37">
        <v>651702</v>
      </c>
      <c r="J120" s="37">
        <v>2734676</v>
      </c>
      <c r="K120" s="49"/>
      <c r="L120" s="50">
        <v>20051107</v>
      </c>
    </row>
    <row r="121" spans="1:12" ht="15">
      <c r="A121" s="7">
        <v>91</v>
      </c>
      <c r="B121" s="17" t="s">
        <v>1141</v>
      </c>
      <c r="C121" s="18" t="s">
        <v>1142</v>
      </c>
      <c r="D121" s="17" t="s">
        <v>939</v>
      </c>
      <c r="E121" s="18" t="s">
        <v>1143</v>
      </c>
      <c r="F121" s="52">
        <f>G121+H121+I121+J121</f>
        <v>19035887</v>
      </c>
      <c r="G121" s="37">
        <v>9984533</v>
      </c>
      <c r="H121" s="37">
        <v>4115207</v>
      </c>
      <c r="I121" s="37">
        <v>52000</v>
      </c>
      <c r="J121" s="37">
        <v>4884147</v>
      </c>
      <c r="K121" s="49"/>
      <c r="L121" s="50">
        <v>20051207</v>
      </c>
    </row>
    <row r="122" spans="1:12" ht="15">
      <c r="A122" s="7">
        <v>92</v>
      </c>
      <c r="B122" s="17" t="s">
        <v>1144</v>
      </c>
      <c r="C122" s="18" t="s">
        <v>1145</v>
      </c>
      <c r="D122" s="17" t="s">
        <v>939</v>
      </c>
      <c r="E122" s="18" t="s">
        <v>1146</v>
      </c>
      <c r="F122" s="52">
        <f>G122+H122+I122+J122</f>
        <v>3519696</v>
      </c>
      <c r="G122" s="37">
        <v>565304</v>
      </c>
      <c r="H122" s="37">
        <v>2312088</v>
      </c>
      <c r="I122" s="37">
        <v>212500</v>
      </c>
      <c r="J122" s="37">
        <v>429804</v>
      </c>
      <c r="K122" s="49"/>
      <c r="L122" s="50">
        <v>20051107</v>
      </c>
    </row>
    <row r="123" spans="1:12" ht="15">
      <c r="A123" s="7">
        <v>93</v>
      </c>
      <c r="B123" s="17" t="s">
        <v>1147</v>
      </c>
      <c r="C123" s="18" t="s">
        <v>1148</v>
      </c>
      <c r="D123" s="17" t="s">
        <v>939</v>
      </c>
      <c r="E123" s="18" t="s">
        <v>1149</v>
      </c>
      <c r="F123" s="52">
        <f>G123+H123+I123+J123</f>
        <v>35938602</v>
      </c>
      <c r="G123" s="37">
        <v>5739445</v>
      </c>
      <c r="H123" s="37">
        <v>22667939</v>
      </c>
      <c r="I123" s="37">
        <v>24000</v>
      </c>
      <c r="J123" s="37">
        <v>7507218</v>
      </c>
      <c r="K123" s="49"/>
      <c r="L123" s="50">
        <v>20051107</v>
      </c>
    </row>
    <row r="124" spans="1:12" ht="15">
      <c r="A124" s="7">
        <v>94</v>
      </c>
      <c r="B124" s="17" t="s">
        <v>1151</v>
      </c>
      <c r="C124" s="18" t="s">
        <v>1152</v>
      </c>
      <c r="D124" s="17" t="s">
        <v>1150</v>
      </c>
      <c r="E124" s="18" t="s">
        <v>1153</v>
      </c>
      <c r="F124" s="52">
        <f>G124+H124+I124+J124</f>
        <v>2612461</v>
      </c>
      <c r="G124" s="37">
        <v>1923000</v>
      </c>
      <c r="H124" s="37">
        <v>467140</v>
      </c>
      <c r="I124" s="37">
        <v>62504</v>
      </c>
      <c r="J124" s="37">
        <v>159817</v>
      </c>
      <c r="K124" s="49"/>
      <c r="L124" s="50">
        <v>20051207</v>
      </c>
    </row>
    <row r="125" spans="1:12" ht="15">
      <c r="A125" s="7">
        <v>95</v>
      </c>
      <c r="B125" s="17" t="s">
        <v>1154</v>
      </c>
      <c r="C125" s="18" t="s">
        <v>1155</v>
      </c>
      <c r="D125" s="17" t="s">
        <v>1150</v>
      </c>
      <c r="E125" s="18" t="s">
        <v>1156</v>
      </c>
      <c r="F125" s="52">
        <f>G125+H125+I125+J125</f>
        <v>806135</v>
      </c>
      <c r="G125" s="37">
        <v>90000</v>
      </c>
      <c r="H125" s="37">
        <v>568526</v>
      </c>
      <c r="I125" s="37">
        <v>21365</v>
      </c>
      <c r="J125" s="37">
        <v>126244</v>
      </c>
      <c r="K125" s="49"/>
      <c r="L125" s="50">
        <v>20051107</v>
      </c>
    </row>
    <row r="126" spans="1:12" ht="15">
      <c r="A126" s="7">
        <v>96</v>
      </c>
      <c r="B126" s="17" t="s">
        <v>1157</v>
      </c>
      <c r="C126" s="18" t="s">
        <v>1158</v>
      </c>
      <c r="D126" s="17" t="s">
        <v>1150</v>
      </c>
      <c r="E126" s="18" t="s">
        <v>1159</v>
      </c>
      <c r="F126" s="52">
        <f>G126+H126+I126+J126</f>
        <v>2749360</v>
      </c>
      <c r="G126" s="37">
        <v>0</v>
      </c>
      <c r="H126" s="37">
        <v>1362441</v>
      </c>
      <c r="I126" s="37">
        <v>617449</v>
      </c>
      <c r="J126" s="37">
        <v>769470</v>
      </c>
      <c r="K126" s="49"/>
      <c r="L126" s="50">
        <v>20051107</v>
      </c>
    </row>
    <row r="127" spans="1:12" ht="15">
      <c r="A127" s="7">
        <v>97</v>
      </c>
      <c r="B127" s="17" t="s">
        <v>1160</v>
      </c>
      <c r="C127" s="18" t="s">
        <v>1161</v>
      </c>
      <c r="D127" s="17" t="s">
        <v>1150</v>
      </c>
      <c r="E127" s="18" t="s">
        <v>1162</v>
      </c>
      <c r="F127" s="52">
        <f>G127+H127+I127+J127</f>
        <v>28555253</v>
      </c>
      <c r="G127" s="37">
        <v>17103135</v>
      </c>
      <c r="H127" s="37">
        <v>1743605</v>
      </c>
      <c r="I127" s="37">
        <v>2042150</v>
      </c>
      <c r="J127" s="37">
        <v>7666363</v>
      </c>
      <c r="K127" s="49"/>
      <c r="L127" s="50">
        <v>20051107</v>
      </c>
    </row>
    <row r="128" spans="1:12" ht="15">
      <c r="A128" s="7">
        <v>98</v>
      </c>
      <c r="B128" s="17" t="s">
        <v>1163</v>
      </c>
      <c r="C128" s="18" t="s">
        <v>1164</v>
      </c>
      <c r="D128" s="17" t="s">
        <v>1150</v>
      </c>
      <c r="E128" s="18" t="s">
        <v>1165</v>
      </c>
      <c r="F128" s="52">
        <f>G128+H128+I128+J128</f>
        <v>3664780</v>
      </c>
      <c r="G128" s="37">
        <v>471678</v>
      </c>
      <c r="H128" s="37">
        <v>1977848</v>
      </c>
      <c r="I128" s="37">
        <v>9135</v>
      </c>
      <c r="J128" s="37">
        <v>1206119</v>
      </c>
      <c r="K128" s="49"/>
      <c r="L128" s="50">
        <v>20051207</v>
      </c>
    </row>
    <row r="129" spans="1:12" ht="15">
      <c r="A129" s="7">
        <v>99</v>
      </c>
      <c r="B129" s="17" t="s">
        <v>1166</v>
      </c>
      <c r="C129" s="18" t="s">
        <v>1167</v>
      </c>
      <c r="D129" s="17" t="s">
        <v>1150</v>
      </c>
      <c r="E129" s="18" t="s">
        <v>1168</v>
      </c>
      <c r="F129" s="52">
        <f>G129+H129+I129+J129</f>
        <v>36583515</v>
      </c>
      <c r="G129" s="37">
        <v>1248486</v>
      </c>
      <c r="H129" s="37">
        <v>5330311</v>
      </c>
      <c r="I129" s="37">
        <v>24528175</v>
      </c>
      <c r="J129" s="37">
        <v>5476543</v>
      </c>
      <c r="K129" s="49"/>
      <c r="L129" s="50">
        <v>20051207</v>
      </c>
    </row>
    <row r="130" spans="1:12" ht="15">
      <c r="A130" s="7">
        <v>100</v>
      </c>
      <c r="B130" s="17" t="s">
        <v>1169</v>
      </c>
      <c r="C130" s="18" t="s">
        <v>1170</v>
      </c>
      <c r="D130" s="17" t="s">
        <v>1150</v>
      </c>
      <c r="E130" s="18" t="s">
        <v>1171</v>
      </c>
      <c r="F130" s="52">
        <f>G130+H130+I130+J130</f>
        <v>12097835</v>
      </c>
      <c r="G130" s="37">
        <v>9975017</v>
      </c>
      <c r="H130" s="37">
        <v>1662958</v>
      </c>
      <c r="I130" s="37">
        <v>127630</v>
      </c>
      <c r="J130" s="37">
        <v>332230</v>
      </c>
      <c r="K130" s="49"/>
      <c r="L130" s="50">
        <v>20051107</v>
      </c>
    </row>
    <row r="131" spans="1:12" ht="15">
      <c r="A131" s="7">
        <v>101</v>
      </c>
      <c r="B131" s="17" t="s">
        <v>1172</v>
      </c>
      <c r="C131" s="18" t="s">
        <v>1173</v>
      </c>
      <c r="D131" s="17" t="s">
        <v>1150</v>
      </c>
      <c r="E131" s="18" t="s">
        <v>1174</v>
      </c>
      <c r="F131" s="52">
        <f>G131+H131+I131+J131</f>
        <v>26481138</v>
      </c>
      <c r="G131" s="37">
        <v>12849070</v>
      </c>
      <c r="H131" s="37">
        <v>4075006</v>
      </c>
      <c r="I131" s="37">
        <v>6721808</v>
      </c>
      <c r="J131" s="37">
        <v>2835254</v>
      </c>
      <c r="K131" s="49"/>
      <c r="L131" s="50">
        <v>20051107</v>
      </c>
    </row>
    <row r="132" spans="1:12" ht="15">
      <c r="A132" s="7">
        <v>102</v>
      </c>
      <c r="B132" s="17" t="s">
        <v>1175</v>
      </c>
      <c r="C132" s="18" t="s">
        <v>1176</v>
      </c>
      <c r="D132" s="17" t="s">
        <v>1150</v>
      </c>
      <c r="E132" s="18" t="s">
        <v>1177</v>
      </c>
      <c r="F132" s="52">
        <f>G132+H132+I132+J132</f>
        <v>9876938</v>
      </c>
      <c r="G132" s="37">
        <v>6766957</v>
      </c>
      <c r="H132" s="37">
        <v>848738</v>
      </c>
      <c r="I132" s="37">
        <v>395360</v>
      </c>
      <c r="J132" s="37">
        <v>1865883</v>
      </c>
      <c r="K132" s="49"/>
      <c r="L132" s="50">
        <v>20051107</v>
      </c>
    </row>
    <row r="133" spans="1:12" ht="15">
      <c r="A133" s="7">
        <v>103</v>
      </c>
      <c r="B133" s="17" t="s">
        <v>1178</v>
      </c>
      <c r="C133" s="18" t="s">
        <v>1179</v>
      </c>
      <c r="D133" s="17" t="s">
        <v>1150</v>
      </c>
      <c r="E133" s="18" t="s">
        <v>1180</v>
      </c>
      <c r="F133" s="52">
        <f>G133+H133+I133+J133</f>
        <v>16054336</v>
      </c>
      <c r="G133" s="37">
        <v>1605110</v>
      </c>
      <c r="H133" s="37">
        <v>3009839</v>
      </c>
      <c r="I133" s="37">
        <v>8604948</v>
      </c>
      <c r="J133" s="37">
        <v>2834439</v>
      </c>
      <c r="K133" s="49"/>
      <c r="L133" s="50">
        <v>20051107</v>
      </c>
    </row>
    <row r="134" spans="1:12" ht="15">
      <c r="A134" s="7">
        <v>104</v>
      </c>
      <c r="B134" s="17" t="s">
        <v>1181</v>
      </c>
      <c r="C134" s="18" t="s">
        <v>1182</v>
      </c>
      <c r="D134" s="17" t="s">
        <v>1150</v>
      </c>
      <c r="E134" s="18" t="s">
        <v>1183</v>
      </c>
      <c r="F134" s="52">
        <f>G134+H134+I134+J134</f>
        <v>1955254</v>
      </c>
      <c r="G134" s="37">
        <v>349232</v>
      </c>
      <c r="H134" s="37">
        <v>1159433</v>
      </c>
      <c r="I134" s="37">
        <v>84489</v>
      </c>
      <c r="J134" s="37">
        <v>362100</v>
      </c>
      <c r="K134" s="49"/>
      <c r="L134" s="50">
        <v>20051107</v>
      </c>
    </row>
    <row r="135" spans="1:12" ht="15">
      <c r="A135" s="7">
        <v>105</v>
      </c>
      <c r="B135" s="17" t="s">
        <v>1184</v>
      </c>
      <c r="C135" s="18" t="s">
        <v>1185</v>
      </c>
      <c r="D135" s="17" t="s">
        <v>1150</v>
      </c>
      <c r="E135" s="18" t="s">
        <v>1186</v>
      </c>
      <c r="F135" s="52">
        <f>G135+H135+I135+J135</f>
        <v>4298488</v>
      </c>
      <c r="G135" s="37">
        <v>1870740</v>
      </c>
      <c r="H135" s="37">
        <v>1468844</v>
      </c>
      <c r="I135" s="37">
        <v>842744</v>
      </c>
      <c r="J135" s="37">
        <v>116160</v>
      </c>
      <c r="K135" s="49"/>
      <c r="L135" s="50">
        <v>20051207</v>
      </c>
    </row>
    <row r="136" spans="1:12" ht="15">
      <c r="A136" s="7">
        <v>106</v>
      </c>
      <c r="B136" s="17" t="s">
        <v>1187</v>
      </c>
      <c r="C136" s="18" t="s">
        <v>1188</v>
      </c>
      <c r="D136" s="17" t="s">
        <v>1150</v>
      </c>
      <c r="E136" s="18" t="s">
        <v>1189</v>
      </c>
      <c r="F136" s="52">
        <f>G136+H136+I136+J136</f>
        <v>31907996</v>
      </c>
      <c r="G136" s="37">
        <v>5945776</v>
      </c>
      <c r="H136" s="37">
        <v>5206895</v>
      </c>
      <c r="I136" s="37">
        <v>5747455</v>
      </c>
      <c r="J136" s="37">
        <v>15007870</v>
      </c>
      <c r="K136" s="49"/>
      <c r="L136" s="50">
        <v>20051107</v>
      </c>
    </row>
    <row r="137" spans="1:12" ht="15">
      <c r="A137" s="7">
        <v>107</v>
      </c>
      <c r="B137" s="17" t="s">
        <v>1190</v>
      </c>
      <c r="C137" s="18" t="s">
        <v>1191</v>
      </c>
      <c r="D137" s="17" t="s">
        <v>1150</v>
      </c>
      <c r="E137" s="18" t="s">
        <v>1192</v>
      </c>
      <c r="F137" s="52">
        <f>G137+H137+I137+J137</f>
        <v>309997</v>
      </c>
      <c r="G137" s="37">
        <v>0</v>
      </c>
      <c r="H137" s="37">
        <v>243597</v>
      </c>
      <c r="I137" s="37">
        <v>48000</v>
      </c>
      <c r="J137" s="37">
        <v>18400</v>
      </c>
      <c r="K137" s="49"/>
      <c r="L137" s="50">
        <v>20051207</v>
      </c>
    </row>
    <row r="138" spans="1:12" ht="15">
      <c r="A138" s="7">
        <v>108</v>
      </c>
      <c r="B138" s="17" t="s">
        <v>1193</v>
      </c>
      <c r="C138" s="18" t="s">
        <v>1194</v>
      </c>
      <c r="D138" s="17" t="s">
        <v>1150</v>
      </c>
      <c r="E138" s="18" t="s">
        <v>1195</v>
      </c>
      <c r="F138" s="52">
        <f>G138+H138+I138+J138</f>
        <v>53471665</v>
      </c>
      <c r="G138" s="37">
        <v>14499849</v>
      </c>
      <c r="H138" s="37">
        <v>2273217</v>
      </c>
      <c r="I138" s="37">
        <v>32420445</v>
      </c>
      <c r="J138" s="37">
        <v>4278154</v>
      </c>
      <c r="K138" s="49"/>
      <c r="L138" s="50">
        <v>20051107</v>
      </c>
    </row>
    <row r="139" spans="1:12" ht="15">
      <c r="A139" s="7">
        <v>109</v>
      </c>
      <c r="B139" s="17" t="s">
        <v>1196</v>
      </c>
      <c r="C139" s="18" t="s">
        <v>1197</v>
      </c>
      <c r="D139" s="17" t="s">
        <v>1150</v>
      </c>
      <c r="E139" s="18" t="s">
        <v>1198</v>
      </c>
      <c r="F139" s="52">
        <f>G139+H139+I139+J139</f>
        <v>11952981</v>
      </c>
      <c r="G139" s="37">
        <v>5004934</v>
      </c>
      <c r="H139" s="37">
        <v>1654667</v>
      </c>
      <c r="I139" s="37">
        <v>4550309</v>
      </c>
      <c r="J139" s="37">
        <v>743071</v>
      </c>
      <c r="K139" s="49"/>
      <c r="L139" s="50">
        <v>20051107</v>
      </c>
    </row>
    <row r="140" spans="1:12" ht="15">
      <c r="A140" s="7">
        <v>110</v>
      </c>
      <c r="B140" s="17" t="s">
        <v>1199</v>
      </c>
      <c r="C140" s="18" t="s">
        <v>1200</v>
      </c>
      <c r="D140" s="17" t="s">
        <v>1150</v>
      </c>
      <c r="E140" s="18" t="s">
        <v>1201</v>
      </c>
      <c r="F140" s="52">
        <f>G140+H140+I140+J140</f>
        <v>10969375</v>
      </c>
      <c r="G140" s="37">
        <v>6363758</v>
      </c>
      <c r="H140" s="37">
        <v>2044975</v>
      </c>
      <c r="I140" s="37">
        <v>368088</v>
      </c>
      <c r="J140" s="37">
        <v>2192554</v>
      </c>
      <c r="K140" s="49"/>
      <c r="L140" s="50">
        <v>20051214</v>
      </c>
    </row>
    <row r="141" spans="1:12" ht="15">
      <c r="A141" s="7">
        <v>111</v>
      </c>
      <c r="B141" s="17" t="s">
        <v>1202</v>
      </c>
      <c r="C141" s="18" t="s">
        <v>1203</v>
      </c>
      <c r="D141" s="17" t="s">
        <v>1150</v>
      </c>
      <c r="E141" s="18" t="s">
        <v>1204</v>
      </c>
      <c r="F141" s="52">
        <f>G141+H141+I141+J141</f>
        <v>22074159</v>
      </c>
      <c r="G141" s="37">
        <v>15789239</v>
      </c>
      <c r="H141" s="37">
        <v>1658210</v>
      </c>
      <c r="I141" s="37">
        <v>3791200</v>
      </c>
      <c r="J141" s="37">
        <v>835510</v>
      </c>
      <c r="K141" s="49"/>
      <c r="L141" s="50">
        <v>20051207</v>
      </c>
    </row>
    <row r="142" spans="1:12" ht="15">
      <c r="A142" s="7">
        <v>112</v>
      </c>
      <c r="B142" s="17" t="s">
        <v>1205</v>
      </c>
      <c r="C142" s="18" t="s">
        <v>1206</v>
      </c>
      <c r="D142" s="17" t="s">
        <v>1150</v>
      </c>
      <c r="E142" s="18" t="s">
        <v>1207</v>
      </c>
      <c r="F142" s="52">
        <f>G142+H142+I142+J142</f>
        <v>8142009</v>
      </c>
      <c r="G142" s="37">
        <v>594835</v>
      </c>
      <c r="H142" s="37">
        <v>3610285</v>
      </c>
      <c r="I142" s="37">
        <v>380000</v>
      </c>
      <c r="J142" s="37">
        <v>3556889</v>
      </c>
      <c r="K142" s="49"/>
      <c r="L142" s="50">
        <v>20051107</v>
      </c>
    </row>
    <row r="143" spans="1:12" ht="15">
      <c r="A143" s="7">
        <v>113</v>
      </c>
      <c r="B143" s="17" t="s">
        <v>1208</v>
      </c>
      <c r="C143" s="18" t="s">
        <v>1209</v>
      </c>
      <c r="D143" s="17" t="s">
        <v>1150</v>
      </c>
      <c r="E143" s="18" t="s">
        <v>1210</v>
      </c>
      <c r="F143" s="52">
        <f>G143+H143+I143+J143</f>
        <v>22956284</v>
      </c>
      <c r="G143" s="37">
        <v>8433952</v>
      </c>
      <c r="H143" s="37">
        <v>7715067</v>
      </c>
      <c r="I143" s="37">
        <v>1725078</v>
      </c>
      <c r="J143" s="37">
        <v>5082187</v>
      </c>
      <c r="K143" s="49"/>
      <c r="L143" s="50">
        <v>20051107</v>
      </c>
    </row>
    <row r="144" spans="1:12" ht="15">
      <c r="A144" s="7">
        <v>114</v>
      </c>
      <c r="B144" s="17" t="s">
        <v>1211</v>
      </c>
      <c r="C144" s="18" t="s">
        <v>1212</v>
      </c>
      <c r="D144" s="17" t="s">
        <v>1150</v>
      </c>
      <c r="E144" s="18" t="s">
        <v>1213</v>
      </c>
      <c r="F144" s="52">
        <f>G144+H144+I144+J144</f>
        <v>2546662</v>
      </c>
      <c r="G144" s="37">
        <v>520100</v>
      </c>
      <c r="H144" s="37">
        <v>1936902</v>
      </c>
      <c r="I144" s="37">
        <v>52500</v>
      </c>
      <c r="J144" s="37">
        <v>37160</v>
      </c>
      <c r="K144" s="49"/>
      <c r="L144" s="50">
        <v>20051107</v>
      </c>
    </row>
    <row r="145" spans="1:12" ht="15">
      <c r="A145" s="7">
        <v>115</v>
      </c>
      <c r="B145" s="17" t="s">
        <v>1214</v>
      </c>
      <c r="C145" s="18" t="s">
        <v>1215</v>
      </c>
      <c r="D145" s="17" t="s">
        <v>1150</v>
      </c>
      <c r="E145" s="18" t="s">
        <v>1216</v>
      </c>
      <c r="F145" s="52">
        <f>G145+H145+I145+J145</f>
        <v>54212677</v>
      </c>
      <c r="G145" s="37">
        <v>12449209</v>
      </c>
      <c r="H145" s="37">
        <v>11838393</v>
      </c>
      <c r="I145" s="37">
        <v>939125</v>
      </c>
      <c r="J145" s="37">
        <v>28985950</v>
      </c>
      <c r="K145" s="49"/>
      <c r="L145" s="50">
        <v>20051207</v>
      </c>
    </row>
    <row r="146" spans="1:12" ht="15">
      <c r="A146" s="7">
        <v>116</v>
      </c>
      <c r="B146" s="17" t="s">
        <v>1217</v>
      </c>
      <c r="C146" s="18" t="s">
        <v>1218</v>
      </c>
      <c r="D146" s="17" t="s">
        <v>1150</v>
      </c>
      <c r="E146" s="18" t="s">
        <v>1219</v>
      </c>
      <c r="F146" s="52">
        <f>G146+H146+I146+J146</f>
        <v>10180770</v>
      </c>
      <c r="G146" s="37">
        <v>1596300</v>
      </c>
      <c r="H146" s="37">
        <v>3948313</v>
      </c>
      <c r="I146" s="37">
        <v>93000</v>
      </c>
      <c r="J146" s="37">
        <v>4543157</v>
      </c>
      <c r="K146" s="49"/>
      <c r="L146" s="50">
        <v>20051107</v>
      </c>
    </row>
    <row r="147" spans="1:12" ht="15">
      <c r="A147" s="7">
        <v>117</v>
      </c>
      <c r="B147" s="17" t="s">
        <v>1220</v>
      </c>
      <c r="C147" s="18" t="s">
        <v>1221</v>
      </c>
      <c r="D147" s="17" t="s">
        <v>1150</v>
      </c>
      <c r="E147" s="18" t="s">
        <v>1222</v>
      </c>
      <c r="F147" s="52">
        <f>G147+H147+I147+J147</f>
        <v>101801307</v>
      </c>
      <c r="G147" s="37">
        <v>20822156</v>
      </c>
      <c r="H147" s="37">
        <v>8654985</v>
      </c>
      <c r="I147" s="37">
        <v>41490005</v>
      </c>
      <c r="J147" s="37">
        <v>30834161</v>
      </c>
      <c r="K147" s="49"/>
      <c r="L147" s="50">
        <v>20051207</v>
      </c>
    </row>
    <row r="148" spans="1:12" ht="15">
      <c r="A148" s="7">
        <v>118</v>
      </c>
      <c r="B148" s="17" t="s">
        <v>1223</v>
      </c>
      <c r="C148" s="18" t="s">
        <v>1224</v>
      </c>
      <c r="D148" s="17" t="s">
        <v>1150</v>
      </c>
      <c r="E148" s="18" t="s">
        <v>1225</v>
      </c>
      <c r="F148" s="52">
        <f>G148+H148+I148+J148</f>
        <v>188530</v>
      </c>
      <c r="G148" s="37">
        <v>1</v>
      </c>
      <c r="H148" s="37">
        <v>129749</v>
      </c>
      <c r="I148" s="37">
        <v>38049</v>
      </c>
      <c r="J148" s="37">
        <v>20731</v>
      </c>
      <c r="K148" s="49"/>
      <c r="L148" s="50">
        <v>20051107</v>
      </c>
    </row>
    <row r="149" spans="1:12" ht="15">
      <c r="A149" s="7">
        <v>119</v>
      </c>
      <c r="B149" s="17" t="s">
        <v>1226</v>
      </c>
      <c r="C149" s="18" t="s">
        <v>1227</v>
      </c>
      <c r="D149" s="17" t="s">
        <v>1150</v>
      </c>
      <c r="E149" s="18" t="s">
        <v>1228</v>
      </c>
      <c r="F149" s="52">
        <f>G149+H149+I149+J149</f>
        <v>4076398</v>
      </c>
      <c r="G149" s="37">
        <v>1664991</v>
      </c>
      <c r="H149" s="37">
        <v>1095837</v>
      </c>
      <c r="I149" s="37">
        <v>1105945</v>
      </c>
      <c r="J149" s="37">
        <v>209625</v>
      </c>
      <c r="K149" s="49"/>
      <c r="L149" s="50">
        <v>20051207</v>
      </c>
    </row>
    <row r="150" spans="1:12" ht="15">
      <c r="A150" s="7">
        <v>120</v>
      </c>
      <c r="B150" s="17" t="s">
        <v>1229</v>
      </c>
      <c r="C150" s="18" t="s">
        <v>1230</v>
      </c>
      <c r="D150" s="17" t="s">
        <v>1150</v>
      </c>
      <c r="E150" s="18" t="s">
        <v>1231</v>
      </c>
      <c r="F150" s="52">
        <f>G150+H150+I150+J150</f>
        <v>3153674</v>
      </c>
      <c r="G150" s="37">
        <v>129500</v>
      </c>
      <c r="H150" s="37">
        <v>1539715</v>
      </c>
      <c r="I150" s="37">
        <v>495200</v>
      </c>
      <c r="J150" s="37">
        <v>989259</v>
      </c>
      <c r="K150" s="49"/>
      <c r="L150" s="50">
        <v>20051207</v>
      </c>
    </row>
    <row r="151" spans="1:12" ht="15">
      <c r="A151" s="7">
        <v>121</v>
      </c>
      <c r="B151" s="17" t="s">
        <v>1232</v>
      </c>
      <c r="C151" s="18" t="s">
        <v>1233</v>
      </c>
      <c r="D151" s="17" t="s">
        <v>1150</v>
      </c>
      <c r="E151" s="18" t="s">
        <v>1234</v>
      </c>
      <c r="F151" s="52">
        <f>G151+H151+I151+J151</f>
        <v>2806398</v>
      </c>
      <c r="G151" s="37">
        <v>2485183</v>
      </c>
      <c r="H151" s="37">
        <v>177465</v>
      </c>
      <c r="I151" s="37">
        <v>90000</v>
      </c>
      <c r="J151" s="37">
        <v>53750</v>
      </c>
      <c r="K151" s="49"/>
      <c r="L151" s="50">
        <v>20051207</v>
      </c>
    </row>
    <row r="152" spans="1:12" ht="15">
      <c r="A152" s="7">
        <v>122</v>
      </c>
      <c r="B152" s="17" t="s">
        <v>1235</v>
      </c>
      <c r="C152" s="18" t="s">
        <v>1236</v>
      </c>
      <c r="D152" s="17" t="s">
        <v>1150</v>
      </c>
      <c r="E152" s="18" t="s">
        <v>1237</v>
      </c>
      <c r="F152" s="52">
        <f>G152+H152+I152+J152</f>
        <v>19931491</v>
      </c>
      <c r="G152" s="37">
        <v>8961654</v>
      </c>
      <c r="H152" s="37">
        <v>4858399</v>
      </c>
      <c r="I152" s="37">
        <v>96760</v>
      </c>
      <c r="J152" s="37">
        <v>6014678</v>
      </c>
      <c r="K152" s="49"/>
      <c r="L152" s="50">
        <v>20051207</v>
      </c>
    </row>
    <row r="153" spans="1:12" ht="15">
      <c r="A153" s="7">
        <v>123</v>
      </c>
      <c r="B153" s="17" t="s">
        <v>1238</v>
      </c>
      <c r="C153" s="18" t="s">
        <v>1239</v>
      </c>
      <c r="D153" s="17" t="s">
        <v>1150</v>
      </c>
      <c r="E153" s="18" t="s">
        <v>1240</v>
      </c>
      <c r="F153" s="52">
        <f>G153+H153+I153+J153</f>
        <v>1269166</v>
      </c>
      <c r="G153" s="37">
        <v>105380</v>
      </c>
      <c r="H153" s="37">
        <v>890816</v>
      </c>
      <c r="I153" s="37">
        <v>0</v>
      </c>
      <c r="J153" s="37">
        <v>272970</v>
      </c>
      <c r="K153" s="49"/>
      <c r="L153" s="50" t="s">
        <v>3</v>
      </c>
    </row>
    <row r="154" spans="1:12" ht="15">
      <c r="A154" s="7">
        <v>124</v>
      </c>
      <c r="B154" s="17" t="s">
        <v>1241</v>
      </c>
      <c r="C154" s="18" t="s">
        <v>1242</v>
      </c>
      <c r="D154" s="17" t="s">
        <v>1150</v>
      </c>
      <c r="E154" s="18" t="s">
        <v>1243</v>
      </c>
      <c r="F154" s="52">
        <f>G154+H154+I154+J154</f>
        <v>868555</v>
      </c>
      <c r="G154" s="37">
        <v>0</v>
      </c>
      <c r="H154" s="37">
        <v>703076</v>
      </c>
      <c r="I154" s="37">
        <v>3500</v>
      </c>
      <c r="J154" s="37">
        <v>161979</v>
      </c>
      <c r="K154" s="49"/>
      <c r="L154" s="50">
        <v>20051107</v>
      </c>
    </row>
    <row r="155" spans="1:12" ht="15">
      <c r="A155" s="7">
        <v>125</v>
      </c>
      <c r="B155" s="17" t="s">
        <v>1244</v>
      </c>
      <c r="C155" s="18" t="s">
        <v>1245</v>
      </c>
      <c r="D155" s="17" t="s">
        <v>1150</v>
      </c>
      <c r="E155" s="18" t="s">
        <v>1246</v>
      </c>
      <c r="F155" s="52">
        <f>G155+H155+I155+J155</f>
        <v>3969422</v>
      </c>
      <c r="G155" s="37">
        <v>1499525</v>
      </c>
      <c r="H155" s="37">
        <v>492430</v>
      </c>
      <c r="I155" s="37">
        <v>396710</v>
      </c>
      <c r="J155" s="37">
        <v>1580757</v>
      </c>
      <c r="K155" s="49"/>
      <c r="L155" s="50">
        <v>20051107</v>
      </c>
    </row>
    <row r="156" spans="1:12" ht="15">
      <c r="A156" s="7">
        <v>126</v>
      </c>
      <c r="B156" s="17" t="s">
        <v>1247</v>
      </c>
      <c r="C156" s="18" t="s">
        <v>1248</v>
      </c>
      <c r="D156" s="17" t="s">
        <v>1150</v>
      </c>
      <c r="E156" s="18" t="s">
        <v>1249</v>
      </c>
      <c r="F156" s="52">
        <f>G156+H156+I156+J156</f>
        <v>17929468</v>
      </c>
      <c r="G156" s="37">
        <v>12955483</v>
      </c>
      <c r="H156" s="37">
        <v>2654102</v>
      </c>
      <c r="I156" s="37">
        <v>1273828</v>
      </c>
      <c r="J156" s="37">
        <v>1046055</v>
      </c>
      <c r="K156" s="49"/>
      <c r="L156" s="50">
        <v>20051207</v>
      </c>
    </row>
    <row r="157" spans="1:12" ht="15">
      <c r="A157" s="7">
        <v>127</v>
      </c>
      <c r="B157" s="17" t="s">
        <v>1250</v>
      </c>
      <c r="C157" s="18" t="s">
        <v>1251</v>
      </c>
      <c r="D157" s="17" t="s">
        <v>1150</v>
      </c>
      <c r="E157" s="18" t="s">
        <v>1252</v>
      </c>
      <c r="F157" s="52">
        <f>G157+H157+I157+J157</f>
        <v>5008150</v>
      </c>
      <c r="G157" s="37">
        <v>2165106</v>
      </c>
      <c r="H157" s="37">
        <v>763315</v>
      </c>
      <c r="I157" s="37">
        <v>1289782</v>
      </c>
      <c r="J157" s="37">
        <v>789947</v>
      </c>
      <c r="K157" s="49"/>
      <c r="L157" s="50">
        <v>20051207</v>
      </c>
    </row>
    <row r="158" spans="1:12" ht="15">
      <c r="A158" s="7">
        <v>128</v>
      </c>
      <c r="B158" s="17" t="s">
        <v>1253</v>
      </c>
      <c r="C158" s="18" t="s">
        <v>1254</v>
      </c>
      <c r="D158" s="17" t="s">
        <v>1150</v>
      </c>
      <c r="E158" s="18" t="s">
        <v>1255</v>
      </c>
      <c r="F158" s="52">
        <f>G158+H158+I158+J158</f>
        <v>5971445</v>
      </c>
      <c r="G158" s="37">
        <v>1843288</v>
      </c>
      <c r="H158" s="37">
        <v>1593828</v>
      </c>
      <c r="I158" s="37">
        <v>635996</v>
      </c>
      <c r="J158" s="37">
        <v>1898333</v>
      </c>
      <c r="K158" s="49"/>
      <c r="L158" s="50">
        <v>20051214</v>
      </c>
    </row>
    <row r="159" spans="1:12" ht="15">
      <c r="A159" s="7">
        <v>129</v>
      </c>
      <c r="B159" s="17" t="s">
        <v>1256</v>
      </c>
      <c r="C159" s="18" t="s">
        <v>1257</v>
      </c>
      <c r="D159" s="17" t="s">
        <v>1150</v>
      </c>
      <c r="E159" s="18" t="s">
        <v>1137</v>
      </c>
      <c r="F159" s="52">
        <f>G159+H159+I159+J159</f>
        <v>3481050</v>
      </c>
      <c r="G159" s="37">
        <v>180000</v>
      </c>
      <c r="H159" s="37">
        <v>196500</v>
      </c>
      <c r="I159" s="37">
        <v>3060000</v>
      </c>
      <c r="J159" s="37">
        <v>44550</v>
      </c>
      <c r="K159" s="49"/>
      <c r="L159" s="50">
        <v>20051107</v>
      </c>
    </row>
    <row r="160" spans="1:12" ht="15">
      <c r="A160" s="7">
        <v>130</v>
      </c>
      <c r="B160" s="17" t="s">
        <v>1258</v>
      </c>
      <c r="C160" s="18" t="s">
        <v>1259</v>
      </c>
      <c r="D160" s="17" t="s">
        <v>1150</v>
      </c>
      <c r="E160" s="18" t="s">
        <v>1260</v>
      </c>
      <c r="F160" s="52">
        <f>G160+H160+I160+J160</f>
        <v>19679900</v>
      </c>
      <c r="G160" s="37">
        <v>4851930</v>
      </c>
      <c r="H160" s="37">
        <v>1968381</v>
      </c>
      <c r="I160" s="37">
        <v>9025175</v>
      </c>
      <c r="J160" s="37">
        <v>3834414</v>
      </c>
      <c r="K160" s="49"/>
      <c r="L160" s="50">
        <v>20051107</v>
      </c>
    </row>
    <row r="161" spans="1:12" ht="15">
      <c r="A161" s="7">
        <v>131</v>
      </c>
      <c r="B161" s="17" t="s">
        <v>1261</v>
      </c>
      <c r="C161" s="18" t="s">
        <v>1262</v>
      </c>
      <c r="D161" s="17" t="s">
        <v>1150</v>
      </c>
      <c r="E161" s="18" t="s">
        <v>1263</v>
      </c>
      <c r="F161" s="52">
        <f>G161+H161+I161+J161</f>
        <v>8003393</v>
      </c>
      <c r="G161" s="37">
        <v>589609</v>
      </c>
      <c r="H161" s="37">
        <v>4503551</v>
      </c>
      <c r="I161" s="37">
        <v>0</v>
      </c>
      <c r="J161" s="37">
        <v>2910233</v>
      </c>
      <c r="K161" s="49"/>
      <c r="L161" s="50">
        <v>20051107</v>
      </c>
    </row>
    <row r="162" spans="1:12" ht="15">
      <c r="A162" s="7">
        <v>132</v>
      </c>
      <c r="B162" s="17" t="s">
        <v>1264</v>
      </c>
      <c r="C162" s="18" t="s">
        <v>1265</v>
      </c>
      <c r="D162" s="17" t="s">
        <v>1150</v>
      </c>
      <c r="E162" s="18" t="s">
        <v>1266</v>
      </c>
      <c r="F162" s="52">
        <f>G162+H162+I162+J162</f>
        <v>926522</v>
      </c>
      <c r="G162" s="37">
        <v>606700</v>
      </c>
      <c r="H162" s="37">
        <v>233100</v>
      </c>
      <c r="I162" s="37">
        <v>6300</v>
      </c>
      <c r="J162" s="37">
        <v>80422</v>
      </c>
      <c r="K162" s="49"/>
      <c r="L162" s="50">
        <v>20051214</v>
      </c>
    </row>
    <row r="163" spans="1:12" ht="15">
      <c r="A163" s="7">
        <v>133</v>
      </c>
      <c r="B163" s="17" t="s">
        <v>1267</v>
      </c>
      <c r="C163" s="18" t="s">
        <v>1268</v>
      </c>
      <c r="D163" s="17" t="s">
        <v>1150</v>
      </c>
      <c r="E163" s="18" t="s">
        <v>1269</v>
      </c>
      <c r="F163" s="52">
        <f>G163+H163+I163+J163</f>
        <v>908044</v>
      </c>
      <c r="G163" s="37">
        <v>833500</v>
      </c>
      <c r="H163" s="37">
        <v>44044</v>
      </c>
      <c r="I163" s="37">
        <v>13500</v>
      </c>
      <c r="J163" s="37">
        <v>17000</v>
      </c>
      <c r="K163" s="49"/>
      <c r="L163" s="50">
        <v>20051214</v>
      </c>
    </row>
    <row r="164" spans="1:12" ht="15">
      <c r="A164" s="7">
        <v>134</v>
      </c>
      <c r="B164" s="17" t="s">
        <v>1271</v>
      </c>
      <c r="C164" s="18" t="s">
        <v>1272</v>
      </c>
      <c r="D164" s="17" t="s">
        <v>1270</v>
      </c>
      <c r="E164" s="18" t="s">
        <v>1273</v>
      </c>
      <c r="F164" s="52">
        <f>G164+H164+I164+J164</f>
        <v>12266594</v>
      </c>
      <c r="G164" s="37">
        <v>0</v>
      </c>
      <c r="H164" s="37">
        <v>1850296</v>
      </c>
      <c r="I164" s="37">
        <v>7761909</v>
      </c>
      <c r="J164" s="37">
        <v>2654389</v>
      </c>
      <c r="K164" s="49"/>
      <c r="L164" s="50">
        <v>20051107</v>
      </c>
    </row>
    <row r="165" spans="1:12" ht="15">
      <c r="A165" s="7">
        <v>135</v>
      </c>
      <c r="B165" s="17" t="s">
        <v>1274</v>
      </c>
      <c r="C165" s="18" t="s">
        <v>1275</v>
      </c>
      <c r="D165" s="17" t="s">
        <v>1270</v>
      </c>
      <c r="E165" s="18" t="s">
        <v>1276</v>
      </c>
      <c r="F165" s="52">
        <f>G165+H165+I165+J165</f>
        <v>185221</v>
      </c>
      <c r="G165" s="37">
        <v>0</v>
      </c>
      <c r="H165" s="37">
        <v>171446</v>
      </c>
      <c r="I165" s="37">
        <v>0</v>
      </c>
      <c r="J165" s="37">
        <v>13775</v>
      </c>
      <c r="K165" s="49"/>
      <c r="L165" s="50">
        <v>20051107</v>
      </c>
    </row>
    <row r="166" spans="1:12" ht="15">
      <c r="A166" s="7">
        <v>136</v>
      </c>
      <c r="B166" s="17" t="s">
        <v>1277</v>
      </c>
      <c r="C166" s="18" t="s">
        <v>1278</v>
      </c>
      <c r="D166" s="17" t="s">
        <v>1270</v>
      </c>
      <c r="E166" s="18" t="s">
        <v>1279</v>
      </c>
      <c r="F166" s="52">
        <f>G166+H166+I166+J166</f>
        <v>4668595</v>
      </c>
      <c r="G166" s="37">
        <v>1133184</v>
      </c>
      <c r="H166" s="37">
        <v>3285470</v>
      </c>
      <c r="I166" s="37">
        <v>0</v>
      </c>
      <c r="J166" s="37">
        <v>249941</v>
      </c>
      <c r="K166" s="49"/>
      <c r="L166" s="50">
        <v>20051207</v>
      </c>
    </row>
    <row r="167" spans="1:12" ht="15">
      <c r="A167" s="7">
        <v>137</v>
      </c>
      <c r="B167" s="17" t="s">
        <v>1280</v>
      </c>
      <c r="C167" s="18" t="s">
        <v>1281</v>
      </c>
      <c r="D167" s="17" t="s">
        <v>1270</v>
      </c>
      <c r="E167" s="18" t="s">
        <v>1282</v>
      </c>
      <c r="F167" s="52">
        <f>G167+H167+I167+J167</f>
        <v>5393599</v>
      </c>
      <c r="G167" s="37">
        <v>198652</v>
      </c>
      <c r="H167" s="37">
        <v>2285807</v>
      </c>
      <c r="I167" s="37">
        <v>798400</v>
      </c>
      <c r="J167" s="37">
        <v>2110740</v>
      </c>
      <c r="K167" s="49"/>
      <c r="L167" s="50">
        <v>20051207</v>
      </c>
    </row>
    <row r="168" spans="1:12" ht="15">
      <c r="A168" s="7">
        <v>138</v>
      </c>
      <c r="B168" s="17" t="s">
        <v>1283</v>
      </c>
      <c r="C168" s="18" t="s">
        <v>1284</v>
      </c>
      <c r="D168" s="17" t="s">
        <v>1270</v>
      </c>
      <c r="E168" s="18" t="s">
        <v>1285</v>
      </c>
      <c r="F168" s="52">
        <f>G168+H168+I168+J168</f>
        <v>10173214</v>
      </c>
      <c r="G168" s="37">
        <v>5649460</v>
      </c>
      <c r="H168" s="37">
        <v>1758062</v>
      </c>
      <c r="I168" s="37">
        <v>1505700</v>
      </c>
      <c r="J168" s="37">
        <v>1259992</v>
      </c>
      <c r="K168" s="49"/>
      <c r="L168" s="50">
        <v>20051107</v>
      </c>
    </row>
    <row r="169" spans="1:12" ht="15">
      <c r="A169" s="7">
        <v>139</v>
      </c>
      <c r="B169" s="17" t="s">
        <v>1286</v>
      </c>
      <c r="C169" s="18" t="s">
        <v>1287</v>
      </c>
      <c r="D169" s="17" t="s">
        <v>1270</v>
      </c>
      <c r="E169" s="18" t="s">
        <v>1288</v>
      </c>
      <c r="F169" s="52">
        <f>G169+H169+I169+J169</f>
        <v>4781102</v>
      </c>
      <c r="G169" s="37">
        <v>869478</v>
      </c>
      <c r="H169" s="37">
        <v>754312</v>
      </c>
      <c r="I169" s="37">
        <v>1174256</v>
      </c>
      <c r="J169" s="37">
        <v>1983056</v>
      </c>
      <c r="K169" s="49"/>
      <c r="L169" s="50">
        <v>20051107</v>
      </c>
    </row>
    <row r="170" spans="1:12" ht="15">
      <c r="A170" s="7">
        <v>140</v>
      </c>
      <c r="B170" s="17" t="s">
        <v>1289</v>
      </c>
      <c r="C170" s="18" t="s">
        <v>1290</v>
      </c>
      <c r="D170" s="17" t="s">
        <v>1270</v>
      </c>
      <c r="E170" s="18" t="s">
        <v>1291</v>
      </c>
      <c r="F170" s="52">
        <f>G170+H170+I170+J170</f>
        <v>1952326</v>
      </c>
      <c r="G170" s="37">
        <v>100000</v>
      </c>
      <c r="H170" s="37">
        <v>342475</v>
      </c>
      <c r="I170" s="37">
        <v>0</v>
      </c>
      <c r="J170" s="37">
        <v>1509851</v>
      </c>
      <c r="K170" s="49"/>
      <c r="L170" s="50">
        <v>20051207</v>
      </c>
    </row>
    <row r="171" spans="1:12" ht="15">
      <c r="A171" s="7">
        <v>141</v>
      </c>
      <c r="B171" s="17" t="s">
        <v>1292</v>
      </c>
      <c r="C171" s="18" t="s">
        <v>1293</v>
      </c>
      <c r="D171" s="17" t="s">
        <v>1270</v>
      </c>
      <c r="E171" s="18" t="s">
        <v>1294</v>
      </c>
      <c r="F171" s="52">
        <f>G171+H171+I171+J171</f>
        <v>60104139</v>
      </c>
      <c r="G171" s="37">
        <v>7837256</v>
      </c>
      <c r="H171" s="37">
        <v>10186326</v>
      </c>
      <c r="I171" s="37">
        <v>16428264</v>
      </c>
      <c r="J171" s="37">
        <v>25652293</v>
      </c>
      <c r="K171" s="49"/>
      <c r="L171" s="50">
        <v>20051107</v>
      </c>
    </row>
    <row r="172" spans="1:12" ht="15">
      <c r="A172" s="7">
        <v>142</v>
      </c>
      <c r="B172" s="17" t="s">
        <v>1295</v>
      </c>
      <c r="C172" s="18" t="s">
        <v>1296</v>
      </c>
      <c r="D172" s="17" t="s">
        <v>1270</v>
      </c>
      <c r="E172" s="18" t="s">
        <v>1297</v>
      </c>
      <c r="F172" s="52">
        <f>G172+H172+I172+J172</f>
        <v>91433865</v>
      </c>
      <c r="G172" s="37">
        <v>11245774</v>
      </c>
      <c r="H172" s="37">
        <v>16554380</v>
      </c>
      <c r="I172" s="37">
        <v>34880275</v>
      </c>
      <c r="J172" s="37">
        <v>28753436</v>
      </c>
      <c r="K172" s="49"/>
      <c r="L172" s="50">
        <v>20051107</v>
      </c>
    </row>
    <row r="173" spans="1:12" ht="15">
      <c r="A173" s="7">
        <v>143</v>
      </c>
      <c r="B173" s="17" t="s">
        <v>1298</v>
      </c>
      <c r="C173" s="18" t="s">
        <v>1299</v>
      </c>
      <c r="D173" s="17" t="s">
        <v>1270</v>
      </c>
      <c r="E173" s="18" t="s">
        <v>1300</v>
      </c>
      <c r="F173" s="52">
        <f>G173+H173+I173+J173</f>
        <v>347879</v>
      </c>
      <c r="G173" s="37">
        <v>79200</v>
      </c>
      <c r="H173" s="37">
        <v>123269</v>
      </c>
      <c r="I173" s="37">
        <v>114000</v>
      </c>
      <c r="J173" s="37">
        <v>31410</v>
      </c>
      <c r="K173" s="49"/>
      <c r="L173" s="50">
        <v>20051107</v>
      </c>
    </row>
    <row r="174" spans="1:12" ht="15">
      <c r="A174" s="7">
        <v>144</v>
      </c>
      <c r="B174" s="17" t="s">
        <v>1301</v>
      </c>
      <c r="C174" s="18" t="s">
        <v>1302</v>
      </c>
      <c r="D174" s="17" t="s">
        <v>1270</v>
      </c>
      <c r="E174" s="18" t="s">
        <v>1303</v>
      </c>
      <c r="F174" s="52">
        <f>G174+H174+I174+J174</f>
        <v>1025367</v>
      </c>
      <c r="G174" s="37">
        <v>154199</v>
      </c>
      <c r="H174" s="37">
        <v>604999</v>
      </c>
      <c r="I174" s="37">
        <v>17000</v>
      </c>
      <c r="J174" s="37">
        <v>249169</v>
      </c>
      <c r="K174" s="49"/>
      <c r="L174" s="50">
        <v>20051107</v>
      </c>
    </row>
    <row r="175" spans="1:12" ht="15">
      <c r="A175" s="7">
        <v>145</v>
      </c>
      <c r="B175" s="17" t="s">
        <v>1304</v>
      </c>
      <c r="C175" s="18" t="s">
        <v>1305</v>
      </c>
      <c r="D175" s="17" t="s">
        <v>1270</v>
      </c>
      <c r="E175" s="18" t="s">
        <v>1306</v>
      </c>
      <c r="F175" s="52">
        <f>G175+H175+I175+J175</f>
        <v>4821939</v>
      </c>
      <c r="G175" s="37">
        <v>0</v>
      </c>
      <c r="H175" s="37">
        <v>2883105</v>
      </c>
      <c r="I175" s="37">
        <v>33000</v>
      </c>
      <c r="J175" s="37">
        <v>1905834</v>
      </c>
      <c r="K175" s="49"/>
      <c r="L175" s="50" t="s">
        <v>3</v>
      </c>
    </row>
    <row r="176" spans="1:12" ht="15">
      <c r="A176" s="7">
        <v>146</v>
      </c>
      <c r="B176" s="17" t="s">
        <v>1307</v>
      </c>
      <c r="C176" s="18" t="s">
        <v>1308</v>
      </c>
      <c r="D176" s="17" t="s">
        <v>1270</v>
      </c>
      <c r="E176" s="18" t="s">
        <v>1309</v>
      </c>
      <c r="F176" s="52">
        <f>G176+H176+I176+J176</f>
        <v>1523475</v>
      </c>
      <c r="G176" s="37">
        <v>320730</v>
      </c>
      <c r="H176" s="37">
        <v>548931</v>
      </c>
      <c r="I176" s="37">
        <v>259445</v>
      </c>
      <c r="J176" s="37">
        <v>394369</v>
      </c>
      <c r="K176" s="49"/>
      <c r="L176" s="50">
        <v>20051207</v>
      </c>
    </row>
    <row r="177" spans="1:12" ht="15">
      <c r="A177" s="7">
        <v>147</v>
      </c>
      <c r="B177" s="17" t="s">
        <v>1310</v>
      </c>
      <c r="C177" s="18" t="s">
        <v>1311</v>
      </c>
      <c r="D177" s="17" t="s">
        <v>1270</v>
      </c>
      <c r="E177" s="18" t="s">
        <v>1312</v>
      </c>
      <c r="F177" s="52">
        <f>G177+H177+I177+J177</f>
        <v>2220666</v>
      </c>
      <c r="G177" s="37">
        <v>243405</v>
      </c>
      <c r="H177" s="37">
        <v>1431345</v>
      </c>
      <c r="I177" s="37">
        <v>96500</v>
      </c>
      <c r="J177" s="37">
        <v>449416</v>
      </c>
      <c r="K177" s="49"/>
      <c r="L177" s="50">
        <v>20051207</v>
      </c>
    </row>
    <row r="178" spans="1:12" ht="15">
      <c r="A178" s="7">
        <v>148</v>
      </c>
      <c r="B178" s="17" t="s">
        <v>1313</v>
      </c>
      <c r="C178" s="18" t="s">
        <v>1314</v>
      </c>
      <c r="D178" s="17" t="s">
        <v>1270</v>
      </c>
      <c r="E178" s="18" t="s">
        <v>1315</v>
      </c>
      <c r="F178" s="52">
        <f>G178+H178+I178+J178</f>
        <v>57119151</v>
      </c>
      <c r="G178" s="37">
        <v>28136497</v>
      </c>
      <c r="H178" s="37">
        <v>9981795</v>
      </c>
      <c r="I178" s="37">
        <v>6758284</v>
      </c>
      <c r="J178" s="37">
        <v>12242575</v>
      </c>
      <c r="K178" s="49"/>
      <c r="L178" s="50">
        <v>20051214</v>
      </c>
    </row>
    <row r="179" spans="1:12" ht="15">
      <c r="A179" s="7">
        <v>149</v>
      </c>
      <c r="B179" s="17" t="s">
        <v>1316</v>
      </c>
      <c r="C179" s="18" t="s">
        <v>1317</v>
      </c>
      <c r="D179" s="17" t="s">
        <v>1270</v>
      </c>
      <c r="E179" s="18" t="s">
        <v>1318</v>
      </c>
      <c r="F179" s="52">
        <f>G179+H179+I179+J179</f>
        <v>8656000</v>
      </c>
      <c r="G179" s="37">
        <v>1468850</v>
      </c>
      <c r="H179" s="37">
        <v>4980967</v>
      </c>
      <c r="I179" s="37">
        <v>252355</v>
      </c>
      <c r="J179" s="37">
        <v>1953828</v>
      </c>
      <c r="K179" s="49"/>
      <c r="L179" s="50">
        <v>20051107</v>
      </c>
    </row>
    <row r="180" spans="1:12" ht="15">
      <c r="A180" s="7">
        <v>150</v>
      </c>
      <c r="B180" s="17" t="s">
        <v>1319</v>
      </c>
      <c r="C180" s="18" t="s">
        <v>1320</v>
      </c>
      <c r="D180" s="17" t="s">
        <v>1270</v>
      </c>
      <c r="E180" s="18" t="s">
        <v>1321</v>
      </c>
      <c r="F180" s="52">
        <f>G180+H180+I180+J180</f>
        <v>16593373</v>
      </c>
      <c r="G180" s="37">
        <v>2232160</v>
      </c>
      <c r="H180" s="37">
        <v>8698598</v>
      </c>
      <c r="I180" s="37">
        <v>0</v>
      </c>
      <c r="J180" s="37">
        <v>5662615</v>
      </c>
      <c r="K180" s="49"/>
      <c r="L180" s="50">
        <v>20051107</v>
      </c>
    </row>
    <row r="181" spans="1:12" ht="15">
      <c r="A181" s="7">
        <v>151</v>
      </c>
      <c r="B181" s="17" t="s">
        <v>1322</v>
      </c>
      <c r="C181" s="18" t="s">
        <v>1323</v>
      </c>
      <c r="D181" s="17" t="s">
        <v>1270</v>
      </c>
      <c r="E181" s="18" t="s">
        <v>1324</v>
      </c>
      <c r="F181" s="52">
        <f>G181+H181+I181+J181</f>
        <v>5347758</v>
      </c>
      <c r="G181" s="37">
        <v>1500959</v>
      </c>
      <c r="H181" s="37">
        <v>3837949</v>
      </c>
      <c r="I181" s="37">
        <v>0</v>
      </c>
      <c r="J181" s="37">
        <v>8850</v>
      </c>
      <c r="K181" s="49"/>
      <c r="L181" s="50">
        <v>20051107</v>
      </c>
    </row>
    <row r="182" spans="1:12" ht="15">
      <c r="A182" s="7">
        <v>152</v>
      </c>
      <c r="B182" s="17" t="s">
        <v>1325</v>
      </c>
      <c r="C182" s="18" t="s">
        <v>1326</v>
      </c>
      <c r="D182" s="17" t="s">
        <v>1270</v>
      </c>
      <c r="E182" s="18" t="s">
        <v>1327</v>
      </c>
      <c r="F182" s="52">
        <f>G182+H182+I182+J182</f>
        <v>47935</v>
      </c>
      <c r="G182" s="37">
        <v>0</v>
      </c>
      <c r="H182" s="37">
        <v>31040</v>
      </c>
      <c r="I182" s="37">
        <v>0</v>
      </c>
      <c r="J182" s="37">
        <v>16895</v>
      </c>
      <c r="K182" s="49"/>
      <c r="L182" s="50">
        <v>20051214</v>
      </c>
    </row>
    <row r="183" spans="1:12" ht="15">
      <c r="A183" s="7">
        <v>153</v>
      </c>
      <c r="B183" s="17" t="s">
        <v>1328</v>
      </c>
      <c r="C183" s="18" t="s">
        <v>1329</v>
      </c>
      <c r="D183" s="17" t="s">
        <v>1270</v>
      </c>
      <c r="E183" s="18" t="s">
        <v>1330</v>
      </c>
      <c r="F183" s="52">
        <f>G183+H183+I183+J183</f>
        <v>475222</v>
      </c>
      <c r="G183" s="37">
        <v>0</v>
      </c>
      <c r="H183" s="37">
        <v>443032</v>
      </c>
      <c r="I183" s="37">
        <v>1800</v>
      </c>
      <c r="J183" s="37">
        <v>30390</v>
      </c>
      <c r="K183" s="49"/>
      <c r="L183" s="50" t="s">
        <v>3</v>
      </c>
    </row>
    <row r="184" spans="1:12" ht="15">
      <c r="A184" s="7">
        <v>154</v>
      </c>
      <c r="B184" s="17" t="s">
        <v>1331</v>
      </c>
      <c r="C184" s="18" t="s">
        <v>1332</v>
      </c>
      <c r="D184" s="17" t="s">
        <v>1270</v>
      </c>
      <c r="E184" s="18" t="s">
        <v>1333</v>
      </c>
      <c r="F184" s="52">
        <f>G184+H184+I184+J184</f>
        <v>7057619</v>
      </c>
      <c r="G184" s="37">
        <v>4291389</v>
      </c>
      <c r="H184" s="37">
        <v>365739</v>
      </c>
      <c r="I184" s="37">
        <v>344745</v>
      </c>
      <c r="J184" s="37">
        <v>2055746</v>
      </c>
      <c r="K184" s="49"/>
      <c r="L184" s="50">
        <v>20051107</v>
      </c>
    </row>
    <row r="185" spans="1:12" ht="15">
      <c r="A185" s="7">
        <v>155</v>
      </c>
      <c r="B185" s="17" t="s">
        <v>1334</v>
      </c>
      <c r="C185" s="18" t="s">
        <v>1335</v>
      </c>
      <c r="D185" s="17" t="s">
        <v>1270</v>
      </c>
      <c r="E185" s="18" t="s">
        <v>1336</v>
      </c>
      <c r="F185" s="52">
        <f>G185+H185+I185+J185</f>
        <v>2399228</v>
      </c>
      <c r="G185" s="37">
        <v>506800</v>
      </c>
      <c r="H185" s="37">
        <v>691911</v>
      </c>
      <c r="I185" s="37">
        <v>73453</v>
      </c>
      <c r="J185" s="37">
        <v>1127064</v>
      </c>
      <c r="K185" s="49"/>
      <c r="L185" s="50">
        <v>20051107</v>
      </c>
    </row>
    <row r="186" spans="1:12" ht="15">
      <c r="A186" s="7">
        <v>156</v>
      </c>
      <c r="B186" s="17" t="s">
        <v>1337</v>
      </c>
      <c r="C186" s="18" t="s">
        <v>1338</v>
      </c>
      <c r="D186" s="17" t="s">
        <v>1270</v>
      </c>
      <c r="E186" s="18" t="s">
        <v>1339</v>
      </c>
      <c r="F186" s="52">
        <f>G186+H186+I186+J186</f>
        <v>11980931</v>
      </c>
      <c r="G186" s="37">
        <v>627603</v>
      </c>
      <c r="H186" s="37">
        <v>648127</v>
      </c>
      <c r="I186" s="37">
        <v>10189851</v>
      </c>
      <c r="J186" s="37">
        <v>515350</v>
      </c>
      <c r="K186" s="49"/>
      <c r="L186" s="50">
        <v>20051207</v>
      </c>
    </row>
    <row r="187" spans="1:12" ht="15">
      <c r="A187" s="7">
        <v>157</v>
      </c>
      <c r="B187" s="17" t="s">
        <v>1340</v>
      </c>
      <c r="C187" s="18" t="s">
        <v>1341</v>
      </c>
      <c r="D187" s="17" t="s">
        <v>1270</v>
      </c>
      <c r="E187" s="18" t="s">
        <v>1342</v>
      </c>
      <c r="F187" s="52">
        <f>G187+H187+I187+J187</f>
        <v>1406479</v>
      </c>
      <c r="G187" s="37">
        <v>274900</v>
      </c>
      <c r="H187" s="37">
        <v>723084</v>
      </c>
      <c r="I187" s="37">
        <v>0</v>
      </c>
      <c r="J187" s="37">
        <v>408495</v>
      </c>
      <c r="K187" s="49"/>
      <c r="L187" s="50">
        <v>20051207</v>
      </c>
    </row>
    <row r="188" spans="1:12" ht="15">
      <c r="A188" s="7">
        <v>158</v>
      </c>
      <c r="B188" s="17" t="s">
        <v>1343</v>
      </c>
      <c r="C188" s="18" t="s">
        <v>1344</v>
      </c>
      <c r="D188" s="17" t="s">
        <v>1270</v>
      </c>
      <c r="E188" s="18" t="s">
        <v>1345</v>
      </c>
      <c r="F188" s="52">
        <f>G188+H188+I188+J188</f>
        <v>1412151</v>
      </c>
      <c r="G188" s="37">
        <v>53700</v>
      </c>
      <c r="H188" s="37">
        <v>1040481</v>
      </c>
      <c r="I188" s="37">
        <v>73000</v>
      </c>
      <c r="J188" s="37">
        <v>244970</v>
      </c>
      <c r="K188" s="49"/>
      <c r="L188" s="50">
        <v>20051207</v>
      </c>
    </row>
    <row r="189" spans="1:12" ht="15">
      <c r="A189" s="7">
        <v>159</v>
      </c>
      <c r="B189" s="17" t="s">
        <v>1346</v>
      </c>
      <c r="C189" s="18" t="s">
        <v>1347</v>
      </c>
      <c r="D189" s="17" t="s">
        <v>1270</v>
      </c>
      <c r="E189" s="18" t="s">
        <v>1348</v>
      </c>
      <c r="F189" s="52">
        <f>G189+H189+I189+J189</f>
        <v>868239</v>
      </c>
      <c r="G189" s="37">
        <v>0</v>
      </c>
      <c r="H189" s="37">
        <v>754589</v>
      </c>
      <c r="I189" s="37">
        <v>0</v>
      </c>
      <c r="J189" s="37">
        <v>113650</v>
      </c>
      <c r="K189" s="49"/>
      <c r="L189" s="50">
        <v>20051207</v>
      </c>
    </row>
    <row r="190" spans="1:12" ht="15">
      <c r="A190" s="7">
        <v>160</v>
      </c>
      <c r="B190" s="17" t="s">
        <v>1349</v>
      </c>
      <c r="C190" s="18" t="s">
        <v>1350</v>
      </c>
      <c r="D190" s="17" t="s">
        <v>1270</v>
      </c>
      <c r="E190" s="18" t="s">
        <v>1351</v>
      </c>
      <c r="F190" s="52">
        <f>G190+H190+I190+J190</f>
        <v>20331179</v>
      </c>
      <c r="G190" s="37">
        <v>7429900</v>
      </c>
      <c r="H190" s="37">
        <v>3715239</v>
      </c>
      <c r="I190" s="37">
        <v>4359551</v>
      </c>
      <c r="J190" s="37">
        <v>4826489</v>
      </c>
      <c r="K190" s="49"/>
      <c r="L190" s="50">
        <v>20051207</v>
      </c>
    </row>
    <row r="191" spans="1:12" ht="15">
      <c r="A191" s="7">
        <v>161</v>
      </c>
      <c r="B191" s="17" t="s">
        <v>1352</v>
      </c>
      <c r="C191" s="18" t="s">
        <v>1353</v>
      </c>
      <c r="D191" s="17" t="s">
        <v>1270</v>
      </c>
      <c r="E191" s="18" t="s">
        <v>1354</v>
      </c>
      <c r="F191" s="52">
        <f>G191+H191+I191+J191</f>
        <v>4071205</v>
      </c>
      <c r="G191" s="37">
        <v>2609500</v>
      </c>
      <c r="H191" s="37">
        <v>1015760</v>
      </c>
      <c r="I191" s="37">
        <v>348050</v>
      </c>
      <c r="J191" s="37">
        <v>97895</v>
      </c>
      <c r="K191" s="49"/>
      <c r="L191" s="50">
        <v>20051107</v>
      </c>
    </row>
    <row r="192" spans="1:12" ht="15">
      <c r="A192" s="7">
        <v>162</v>
      </c>
      <c r="B192" s="17" t="s">
        <v>1355</v>
      </c>
      <c r="C192" s="18" t="s">
        <v>1356</v>
      </c>
      <c r="D192" s="17" t="s">
        <v>1270</v>
      </c>
      <c r="E192" s="18" t="s">
        <v>1357</v>
      </c>
      <c r="F192" s="52">
        <f>G192+H192+I192+J192</f>
        <v>639050</v>
      </c>
      <c r="G192" s="37">
        <v>576750</v>
      </c>
      <c r="H192" s="37">
        <v>21300</v>
      </c>
      <c r="I192" s="37">
        <v>0</v>
      </c>
      <c r="J192" s="37">
        <v>41000</v>
      </c>
      <c r="K192" s="49"/>
      <c r="L192" s="50">
        <v>20051107</v>
      </c>
    </row>
    <row r="193" spans="1:12" ht="15">
      <c r="A193" s="7">
        <v>163</v>
      </c>
      <c r="B193" s="17" t="s">
        <v>1358</v>
      </c>
      <c r="C193" s="18" t="s">
        <v>1359</v>
      </c>
      <c r="D193" s="17" t="s">
        <v>1270</v>
      </c>
      <c r="E193" s="18" t="s">
        <v>1360</v>
      </c>
      <c r="F193" s="52">
        <f>G193+H193+I193+J193</f>
        <v>3341166</v>
      </c>
      <c r="G193" s="37">
        <v>749150</v>
      </c>
      <c r="H193" s="37">
        <v>1604350</v>
      </c>
      <c r="I193" s="37">
        <v>55500</v>
      </c>
      <c r="J193" s="37">
        <v>932166</v>
      </c>
      <c r="K193" s="49"/>
      <c r="L193" s="50">
        <v>20051207</v>
      </c>
    </row>
    <row r="194" spans="1:12" ht="15">
      <c r="A194" s="7">
        <v>164</v>
      </c>
      <c r="B194" s="17" t="s">
        <v>1361</v>
      </c>
      <c r="C194" s="18" t="s">
        <v>1362</v>
      </c>
      <c r="D194" s="17" t="s">
        <v>1270</v>
      </c>
      <c r="E194" s="18" t="s">
        <v>1363</v>
      </c>
      <c r="F194" s="52">
        <f>G194+H194+I194+J194</f>
        <v>1831085</v>
      </c>
      <c r="G194" s="37">
        <v>635150</v>
      </c>
      <c r="H194" s="37">
        <v>768456</v>
      </c>
      <c r="I194" s="37">
        <v>0</v>
      </c>
      <c r="J194" s="37">
        <v>427479</v>
      </c>
      <c r="K194" s="49"/>
      <c r="L194" s="50">
        <v>20051107</v>
      </c>
    </row>
    <row r="195" spans="1:12" ht="15">
      <c r="A195" s="7">
        <v>165</v>
      </c>
      <c r="B195" s="17" t="s">
        <v>1364</v>
      </c>
      <c r="C195" s="18" t="s">
        <v>1365</v>
      </c>
      <c r="D195" s="17" t="s">
        <v>1270</v>
      </c>
      <c r="E195" s="18" t="s">
        <v>1366</v>
      </c>
      <c r="F195" s="52">
        <f>G195+H195+I195+J195</f>
        <v>2883823</v>
      </c>
      <c r="G195" s="37">
        <v>179000</v>
      </c>
      <c r="H195" s="37">
        <v>1312104</v>
      </c>
      <c r="I195" s="37">
        <v>144000</v>
      </c>
      <c r="J195" s="37">
        <v>1248719</v>
      </c>
      <c r="K195" s="49"/>
      <c r="L195" s="50">
        <v>20051207</v>
      </c>
    </row>
    <row r="196" spans="1:12" ht="15">
      <c r="A196" s="7">
        <v>166</v>
      </c>
      <c r="B196" s="17" t="s">
        <v>1367</v>
      </c>
      <c r="C196" s="18" t="s">
        <v>1368</v>
      </c>
      <c r="D196" s="17" t="s">
        <v>1270</v>
      </c>
      <c r="E196" s="18" t="s">
        <v>1369</v>
      </c>
      <c r="F196" s="52">
        <f>G196+H196+I196+J196</f>
        <v>0</v>
      </c>
      <c r="G196" s="37">
        <v>0</v>
      </c>
      <c r="H196" s="37">
        <v>0</v>
      </c>
      <c r="I196" s="37">
        <v>0</v>
      </c>
      <c r="J196" s="37">
        <v>0</v>
      </c>
      <c r="K196" s="49"/>
      <c r="L196" s="50">
        <v>20051107</v>
      </c>
    </row>
    <row r="197" spans="1:12" ht="15">
      <c r="A197" s="7">
        <v>167</v>
      </c>
      <c r="B197" s="17" t="s">
        <v>1370</v>
      </c>
      <c r="C197" s="18" t="s">
        <v>1371</v>
      </c>
      <c r="D197" s="17" t="s">
        <v>1270</v>
      </c>
      <c r="E197" s="18" t="s">
        <v>1372</v>
      </c>
      <c r="F197" s="52">
        <f>G197+H197+I197+J197</f>
        <v>84850979</v>
      </c>
      <c r="G197" s="37">
        <v>36623525</v>
      </c>
      <c r="H197" s="37">
        <v>3991390</v>
      </c>
      <c r="I197" s="37">
        <v>36110017</v>
      </c>
      <c r="J197" s="37">
        <v>8126047</v>
      </c>
      <c r="K197" s="49"/>
      <c r="L197" s="50">
        <v>20051214</v>
      </c>
    </row>
    <row r="198" spans="1:12" ht="15">
      <c r="A198" s="7">
        <v>168</v>
      </c>
      <c r="B198" s="17" t="s">
        <v>1373</v>
      </c>
      <c r="C198" s="18" t="s">
        <v>1374</v>
      </c>
      <c r="D198" s="17" t="s">
        <v>1270</v>
      </c>
      <c r="E198" s="18" t="s">
        <v>1375</v>
      </c>
      <c r="F198" s="52">
        <f>G198+H198+I198+J198</f>
        <v>7744009</v>
      </c>
      <c r="G198" s="37">
        <v>3174862</v>
      </c>
      <c r="H198" s="37">
        <v>1971381</v>
      </c>
      <c r="I198" s="37">
        <v>1726396</v>
      </c>
      <c r="J198" s="37">
        <v>871370</v>
      </c>
      <c r="K198" s="49"/>
      <c r="L198" s="50">
        <v>20051107</v>
      </c>
    </row>
    <row r="199" spans="1:12" ht="15">
      <c r="A199" s="7">
        <v>169</v>
      </c>
      <c r="B199" s="17" t="s">
        <v>1376</v>
      </c>
      <c r="C199" s="18" t="s">
        <v>1377</v>
      </c>
      <c r="D199" s="17" t="s">
        <v>1270</v>
      </c>
      <c r="E199" s="18" t="s">
        <v>1378</v>
      </c>
      <c r="F199" s="52">
        <f>G199+H199+I199+J199</f>
        <v>55482541</v>
      </c>
      <c r="G199" s="37">
        <v>40511034</v>
      </c>
      <c r="H199" s="37">
        <v>4772853</v>
      </c>
      <c r="I199" s="37">
        <v>4638877</v>
      </c>
      <c r="J199" s="37">
        <v>5559777</v>
      </c>
      <c r="K199" s="49"/>
      <c r="L199" s="50">
        <v>20051107</v>
      </c>
    </row>
    <row r="200" spans="1:12" ht="15">
      <c r="A200" s="7">
        <v>170</v>
      </c>
      <c r="B200" s="17" t="s">
        <v>1379</v>
      </c>
      <c r="C200" s="18" t="s">
        <v>1380</v>
      </c>
      <c r="D200" s="17" t="s">
        <v>1270</v>
      </c>
      <c r="E200" s="18" t="s">
        <v>1381</v>
      </c>
      <c r="F200" s="52">
        <f>G200+H200+I200+J200</f>
        <v>235527</v>
      </c>
      <c r="G200" s="37">
        <v>0</v>
      </c>
      <c r="H200" s="37">
        <v>226593</v>
      </c>
      <c r="I200" s="37">
        <v>0</v>
      </c>
      <c r="J200" s="37">
        <v>8934</v>
      </c>
      <c r="K200" s="49"/>
      <c r="L200" s="50" t="s">
        <v>3</v>
      </c>
    </row>
    <row r="201" spans="1:12" ht="15">
      <c r="A201" s="7">
        <v>171</v>
      </c>
      <c r="B201" s="17" t="s">
        <v>1383</v>
      </c>
      <c r="C201" s="18" t="s">
        <v>1384</v>
      </c>
      <c r="D201" s="17" t="s">
        <v>1382</v>
      </c>
      <c r="E201" s="18" t="s">
        <v>1385</v>
      </c>
      <c r="F201" s="52">
        <f>G201+H201+I201+J201</f>
        <v>73617410</v>
      </c>
      <c r="G201" s="37">
        <v>58426811</v>
      </c>
      <c r="H201" s="37">
        <v>5488730</v>
      </c>
      <c r="I201" s="37">
        <v>7037060</v>
      </c>
      <c r="J201" s="37">
        <v>2664809</v>
      </c>
      <c r="K201" s="49"/>
      <c r="L201" s="50">
        <v>20051107</v>
      </c>
    </row>
    <row r="202" spans="1:12" ht="15">
      <c r="A202" s="7">
        <v>172</v>
      </c>
      <c r="B202" s="17" t="s">
        <v>1386</v>
      </c>
      <c r="C202" s="18" t="s">
        <v>1387</v>
      </c>
      <c r="D202" s="17" t="s">
        <v>1382</v>
      </c>
      <c r="E202" s="18" t="s">
        <v>1388</v>
      </c>
      <c r="F202" s="52">
        <f>G202+H202+I202+J202</f>
        <v>19482181</v>
      </c>
      <c r="G202" s="37">
        <v>8524479</v>
      </c>
      <c r="H202" s="37">
        <v>7183011</v>
      </c>
      <c r="I202" s="37">
        <v>192600</v>
      </c>
      <c r="J202" s="37">
        <v>3582091</v>
      </c>
      <c r="K202" s="49"/>
      <c r="L202" s="50">
        <v>20051107</v>
      </c>
    </row>
    <row r="203" spans="1:12" ht="15">
      <c r="A203" s="7">
        <v>173</v>
      </c>
      <c r="B203" s="17" t="s">
        <v>1389</v>
      </c>
      <c r="C203" s="18" t="s">
        <v>1390</v>
      </c>
      <c r="D203" s="17" t="s">
        <v>1382</v>
      </c>
      <c r="E203" s="18" t="s">
        <v>1391</v>
      </c>
      <c r="F203" s="52">
        <f>G203+H203+I203+J203</f>
        <v>1916414</v>
      </c>
      <c r="G203" s="37">
        <v>1313700</v>
      </c>
      <c r="H203" s="37">
        <v>476764</v>
      </c>
      <c r="I203" s="37">
        <v>23450</v>
      </c>
      <c r="J203" s="37">
        <v>102500</v>
      </c>
      <c r="K203" s="49"/>
      <c r="L203" s="50">
        <v>20051207</v>
      </c>
    </row>
    <row r="204" spans="1:12" ht="15">
      <c r="A204" s="7">
        <v>174</v>
      </c>
      <c r="B204" s="17" t="s">
        <v>1392</v>
      </c>
      <c r="C204" s="18" t="s">
        <v>1393</v>
      </c>
      <c r="D204" s="17" t="s">
        <v>1382</v>
      </c>
      <c r="E204" s="18" t="s">
        <v>1394</v>
      </c>
      <c r="F204" s="52">
        <f>G204+H204+I204+J204</f>
        <v>6491792</v>
      </c>
      <c r="G204" s="37">
        <v>809500</v>
      </c>
      <c r="H204" s="37">
        <v>1610610</v>
      </c>
      <c r="I204" s="37">
        <v>2508700</v>
      </c>
      <c r="J204" s="37">
        <v>1562982</v>
      </c>
      <c r="K204" s="49"/>
      <c r="L204" s="50">
        <v>20051107</v>
      </c>
    </row>
    <row r="205" spans="1:12" ht="15">
      <c r="A205" s="7">
        <v>175</v>
      </c>
      <c r="B205" s="17" t="s">
        <v>1395</v>
      </c>
      <c r="C205" s="18" t="s">
        <v>1396</v>
      </c>
      <c r="D205" s="17" t="s">
        <v>1382</v>
      </c>
      <c r="E205" s="18" t="s">
        <v>1397</v>
      </c>
      <c r="F205" s="52">
        <f>G205+H205+I205+J205</f>
        <v>24747875</v>
      </c>
      <c r="G205" s="37">
        <v>8184325</v>
      </c>
      <c r="H205" s="37">
        <v>11029980</v>
      </c>
      <c r="I205" s="37">
        <v>3651539</v>
      </c>
      <c r="J205" s="37">
        <v>1882031</v>
      </c>
      <c r="K205" s="49"/>
      <c r="L205" s="50">
        <v>20051107</v>
      </c>
    </row>
    <row r="206" spans="1:12" ht="15">
      <c r="A206" s="7">
        <v>176</v>
      </c>
      <c r="B206" s="17" t="s">
        <v>1398</v>
      </c>
      <c r="C206" s="18" t="s">
        <v>1399</v>
      </c>
      <c r="D206" s="17" t="s">
        <v>1382</v>
      </c>
      <c r="E206" s="18" t="s">
        <v>1400</v>
      </c>
      <c r="F206" s="52">
        <f>G206+H206+I206+J206</f>
        <v>47555276</v>
      </c>
      <c r="G206" s="37">
        <v>21207741</v>
      </c>
      <c r="H206" s="37">
        <v>1774638</v>
      </c>
      <c r="I206" s="37">
        <v>17092971</v>
      </c>
      <c r="J206" s="37">
        <v>7479926</v>
      </c>
      <c r="K206" s="49"/>
      <c r="L206" s="50">
        <v>20051107</v>
      </c>
    </row>
    <row r="207" spans="1:12" ht="15">
      <c r="A207" s="7">
        <v>177</v>
      </c>
      <c r="B207" s="17" t="s">
        <v>1401</v>
      </c>
      <c r="C207" s="18" t="s">
        <v>1402</v>
      </c>
      <c r="D207" s="17" t="s">
        <v>1382</v>
      </c>
      <c r="E207" s="18" t="s">
        <v>1403</v>
      </c>
      <c r="F207" s="52">
        <f>G207+H207+I207+J207</f>
        <v>43865069</v>
      </c>
      <c r="G207" s="37">
        <v>39574822</v>
      </c>
      <c r="H207" s="37">
        <v>3044458</v>
      </c>
      <c r="I207" s="37">
        <v>230100</v>
      </c>
      <c r="J207" s="37">
        <v>1015689</v>
      </c>
      <c r="K207" s="49"/>
      <c r="L207" s="50">
        <v>20051107</v>
      </c>
    </row>
    <row r="208" spans="1:12" ht="15">
      <c r="A208" s="7">
        <v>178</v>
      </c>
      <c r="B208" s="17" t="s">
        <v>1404</v>
      </c>
      <c r="C208" s="18" t="s">
        <v>1405</v>
      </c>
      <c r="D208" s="17" t="s">
        <v>1382</v>
      </c>
      <c r="E208" s="18" t="s">
        <v>1406</v>
      </c>
      <c r="F208" s="52">
        <f>G208+H208+I208+J208</f>
        <v>105563851</v>
      </c>
      <c r="G208" s="37">
        <v>86803995</v>
      </c>
      <c r="H208" s="37">
        <v>13107765</v>
      </c>
      <c r="I208" s="37">
        <v>848900</v>
      </c>
      <c r="J208" s="37">
        <v>4803191</v>
      </c>
      <c r="K208" s="49"/>
      <c r="L208" s="50">
        <v>20051207</v>
      </c>
    </row>
    <row r="209" spans="1:12" ht="15">
      <c r="A209" s="7">
        <v>179</v>
      </c>
      <c r="B209" s="17" t="s">
        <v>1407</v>
      </c>
      <c r="C209" s="18" t="s">
        <v>1408</v>
      </c>
      <c r="D209" s="17" t="s">
        <v>1382</v>
      </c>
      <c r="E209" s="18" t="s">
        <v>1409</v>
      </c>
      <c r="F209" s="52">
        <f>G209+H209+I209+J209</f>
        <v>34245588</v>
      </c>
      <c r="G209" s="37">
        <v>30322474</v>
      </c>
      <c r="H209" s="37">
        <v>3265063</v>
      </c>
      <c r="I209" s="37">
        <v>147101</v>
      </c>
      <c r="J209" s="37">
        <v>510950</v>
      </c>
      <c r="K209" s="49"/>
      <c r="L209" s="50">
        <v>20051107</v>
      </c>
    </row>
    <row r="210" spans="1:12" ht="15">
      <c r="A210" s="7">
        <v>180</v>
      </c>
      <c r="B210" s="17" t="s">
        <v>1410</v>
      </c>
      <c r="C210" s="18" t="s">
        <v>1411</v>
      </c>
      <c r="D210" s="17" t="s">
        <v>1382</v>
      </c>
      <c r="E210" s="18" t="s">
        <v>1412</v>
      </c>
      <c r="F210" s="52">
        <f>G210+H210+I210+J210</f>
        <v>26832810</v>
      </c>
      <c r="G210" s="37">
        <v>18680855</v>
      </c>
      <c r="H210" s="37">
        <v>7271979</v>
      </c>
      <c r="I210" s="37">
        <v>0</v>
      </c>
      <c r="J210" s="37">
        <v>879976</v>
      </c>
      <c r="K210" s="49"/>
      <c r="L210" s="50">
        <v>20051107</v>
      </c>
    </row>
    <row r="211" spans="1:12" ht="15">
      <c r="A211" s="7">
        <v>181</v>
      </c>
      <c r="B211" s="17" t="s">
        <v>1413</v>
      </c>
      <c r="C211" s="18" t="s">
        <v>1414</v>
      </c>
      <c r="D211" s="17" t="s">
        <v>1382</v>
      </c>
      <c r="E211" s="18" t="s">
        <v>1415</v>
      </c>
      <c r="F211" s="52">
        <f>G211+H211+I211+J211</f>
        <v>19580279</v>
      </c>
      <c r="G211" s="37">
        <v>7810753</v>
      </c>
      <c r="H211" s="37">
        <v>8137761</v>
      </c>
      <c r="I211" s="37">
        <v>876436</v>
      </c>
      <c r="J211" s="37">
        <v>2755329</v>
      </c>
      <c r="K211" s="49"/>
      <c r="L211" s="50">
        <v>20051107</v>
      </c>
    </row>
    <row r="212" spans="1:12" ht="15">
      <c r="A212" s="7">
        <v>182</v>
      </c>
      <c r="B212" s="17" t="s">
        <v>1416</v>
      </c>
      <c r="C212" s="18" t="s">
        <v>1417</v>
      </c>
      <c r="D212" s="17" t="s">
        <v>1382</v>
      </c>
      <c r="E212" s="18" t="s">
        <v>1418</v>
      </c>
      <c r="F212" s="52">
        <f>G212+H212+I212+J212</f>
        <v>4139877</v>
      </c>
      <c r="G212" s="37">
        <v>2752558</v>
      </c>
      <c r="H212" s="37">
        <v>1310063</v>
      </c>
      <c r="I212" s="37">
        <v>33100</v>
      </c>
      <c r="J212" s="37">
        <v>44156</v>
      </c>
      <c r="K212" s="49"/>
      <c r="L212" s="50">
        <v>20051107</v>
      </c>
    </row>
    <row r="213" spans="1:12" ht="15">
      <c r="A213" s="7">
        <v>183</v>
      </c>
      <c r="B213" s="17" t="s">
        <v>1419</v>
      </c>
      <c r="C213" s="18" t="s">
        <v>1420</v>
      </c>
      <c r="D213" s="17" t="s">
        <v>1382</v>
      </c>
      <c r="E213" s="18" t="s">
        <v>1421</v>
      </c>
      <c r="F213" s="52">
        <f>G213+H213+I213+J213</f>
        <v>3817652</v>
      </c>
      <c r="G213" s="37">
        <v>2976775</v>
      </c>
      <c r="H213" s="37">
        <v>829777</v>
      </c>
      <c r="I213" s="37">
        <v>0</v>
      </c>
      <c r="J213" s="37">
        <v>11100</v>
      </c>
      <c r="K213" s="49"/>
      <c r="L213" s="50">
        <v>20051107</v>
      </c>
    </row>
    <row r="214" spans="1:12" ht="15">
      <c r="A214" s="7">
        <v>184</v>
      </c>
      <c r="B214" s="17" t="s">
        <v>1422</v>
      </c>
      <c r="C214" s="18" t="s">
        <v>1423</v>
      </c>
      <c r="D214" s="17" t="s">
        <v>1382</v>
      </c>
      <c r="E214" s="18" t="s">
        <v>1424</v>
      </c>
      <c r="F214" s="52">
        <f>G214+H214+I214+J214</f>
        <v>37354774</v>
      </c>
      <c r="G214" s="37">
        <v>34076216</v>
      </c>
      <c r="H214" s="37">
        <v>1623085</v>
      </c>
      <c r="I214" s="37">
        <v>685175</v>
      </c>
      <c r="J214" s="37">
        <v>970298</v>
      </c>
      <c r="K214" s="49"/>
      <c r="L214" s="50">
        <v>20051107</v>
      </c>
    </row>
    <row r="215" spans="1:12" ht="15">
      <c r="A215" s="7">
        <v>185</v>
      </c>
      <c r="B215" s="17" t="s">
        <v>1425</v>
      </c>
      <c r="C215" s="18" t="s">
        <v>1426</v>
      </c>
      <c r="D215" s="17" t="s">
        <v>1382</v>
      </c>
      <c r="E215" s="18" t="s">
        <v>1427</v>
      </c>
      <c r="F215" s="52">
        <f>G215+H215+I215+J215</f>
        <v>51720493</v>
      </c>
      <c r="G215" s="37">
        <v>47363081</v>
      </c>
      <c r="H215" s="37">
        <v>3054180</v>
      </c>
      <c r="I215" s="37">
        <v>0</v>
      </c>
      <c r="J215" s="37">
        <v>1303232</v>
      </c>
      <c r="K215" s="49"/>
      <c r="L215" s="50">
        <v>20051107</v>
      </c>
    </row>
    <row r="216" spans="1:12" ht="15">
      <c r="A216" s="7">
        <v>186</v>
      </c>
      <c r="B216" s="17" t="s">
        <v>1428</v>
      </c>
      <c r="C216" s="18" t="s">
        <v>1429</v>
      </c>
      <c r="D216" s="17" t="s">
        <v>1382</v>
      </c>
      <c r="E216" s="18" t="s">
        <v>1430</v>
      </c>
      <c r="F216" s="52">
        <f>G216+H216+I216+J216</f>
        <v>784701</v>
      </c>
      <c r="G216" s="37">
        <v>109300</v>
      </c>
      <c r="H216" s="37">
        <v>181301</v>
      </c>
      <c r="I216" s="37">
        <v>394445</v>
      </c>
      <c r="J216" s="37">
        <v>99655</v>
      </c>
      <c r="K216" s="49"/>
      <c r="L216" s="50">
        <v>20051207</v>
      </c>
    </row>
    <row r="217" spans="1:12" ht="15">
      <c r="A217" s="7">
        <v>187</v>
      </c>
      <c r="B217" s="17" t="s">
        <v>1432</v>
      </c>
      <c r="C217" s="18" t="s">
        <v>1433</v>
      </c>
      <c r="D217" s="17" t="s">
        <v>1431</v>
      </c>
      <c r="E217" s="18" t="s">
        <v>1434</v>
      </c>
      <c r="F217" s="52">
        <f>G217+H217+I217+J217</f>
        <v>7389600</v>
      </c>
      <c r="G217" s="37">
        <v>2368503</v>
      </c>
      <c r="H217" s="37">
        <v>2075635</v>
      </c>
      <c r="I217" s="37">
        <v>720295</v>
      </c>
      <c r="J217" s="37">
        <v>2225167</v>
      </c>
      <c r="K217" s="49"/>
      <c r="L217" s="50">
        <v>20051107</v>
      </c>
    </row>
    <row r="218" spans="1:12" ht="15">
      <c r="A218" s="7">
        <v>188</v>
      </c>
      <c r="B218" s="17" t="s">
        <v>1435</v>
      </c>
      <c r="C218" s="18" t="s">
        <v>1436</v>
      </c>
      <c r="D218" s="17" t="s">
        <v>1431</v>
      </c>
      <c r="E218" s="18" t="s">
        <v>1437</v>
      </c>
      <c r="F218" s="52">
        <f>G218+H218+I218+J218</f>
        <v>1638212</v>
      </c>
      <c r="G218" s="37">
        <v>314400</v>
      </c>
      <c r="H218" s="37">
        <v>858961</v>
      </c>
      <c r="I218" s="37">
        <v>135344</v>
      </c>
      <c r="J218" s="37">
        <v>329507</v>
      </c>
      <c r="K218" s="49"/>
      <c r="L218" s="50">
        <v>20051207</v>
      </c>
    </row>
    <row r="219" spans="1:12" ht="15">
      <c r="A219" s="7">
        <v>189</v>
      </c>
      <c r="B219" s="17" t="s">
        <v>1438</v>
      </c>
      <c r="C219" s="18" t="s">
        <v>1439</v>
      </c>
      <c r="D219" s="17" t="s">
        <v>1431</v>
      </c>
      <c r="E219" s="18" t="s">
        <v>1440</v>
      </c>
      <c r="F219" s="52">
        <f>G219+H219+I219+J219</f>
        <v>2013922</v>
      </c>
      <c r="G219" s="37">
        <v>1282500</v>
      </c>
      <c r="H219" s="37">
        <v>270320</v>
      </c>
      <c r="I219" s="37">
        <v>105472</v>
      </c>
      <c r="J219" s="37">
        <v>355630</v>
      </c>
      <c r="K219" s="49"/>
      <c r="L219" s="50">
        <v>20051107</v>
      </c>
    </row>
    <row r="220" spans="1:12" ht="15">
      <c r="A220" s="7">
        <v>190</v>
      </c>
      <c r="B220" s="17" t="s">
        <v>1441</v>
      </c>
      <c r="C220" s="18" t="s">
        <v>1442</v>
      </c>
      <c r="D220" s="17" t="s">
        <v>1431</v>
      </c>
      <c r="E220" s="18" t="s">
        <v>1443</v>
      </c>
      <c r="F220" s="52">
        <f>G220+H220+I220+J220</f>
        <v>544275</v>
      </c>
      <c r="G220" s="37">
        <v>283650</v>
      </c>
      <c r="H220" s="37">
        <v>180072</v>
      </c>
      <c r="I220" s="37">
        <v>45500</v>
      </c>
      <c r="J220" s="37">
        <v>35053</v>
      </c>
      <c r="K220" s="49"/>
      <c r="L220" s="50">
        <v>20051207</v>
      </c>
    </row>
    <row r="221" spans="1:12" ht="15">
      <c r="A221" s="7">
        <v>191</v>
      </c>
      <c r="B221" s="17" t="s">
        <v>1444</v>
      </c>
      <c r="C221" s="18" t="s">
        <v>1445</v>
      </c>
      <c r="D221" s="17" t="s">
        <v>1431</v>
      </c>
      <c r="E221" s="18" t="s">
        <v>1446</v>
      </c>
      <c r="F221" s="52">
        <f>G221+H221+I221+J221</f>
        <v>1473206</v>
      </c>
      <c r="G221" s="37">
        <v>684196</v>
      </c>
      <c r="H221" s="37">
        <v>626310</v>
      </c>
      <c r="I221" s="37">
        <v>129600</v>
      </c>
      <c r="J221" s="37">
        <v>33100</v>
      </c>
      <c r="K221" s="49"/>
      <c r="L221" s="50">
        <v>20051107</v>
      </c>
    </row>
    <row r="222" spans="1:12" ht="15">
      <c r="A222" s="7">
        <v>192</v>
      </c>
      <c r="B222" s="17" t="s">
        <v>1447</v>
      </c>
      <c r="C222" s="18" t="s">
        <v>1448</v>
      </c>
      <c r="D222" s="17" t="s">
        <v>1431</v>
      </c>
      <c r="E222" s="18" t="s">
        <v>1449</v>
      </c>
      <c r="F222" s="52">
        <f>G222+H222+I222+J222</f>
        <v>584680</v>
      </c>
      <c r="G222" s="37">
        <v>464438</v>
      </c>
      <c r="H222" s="37">
        <v>42242</v>
      </c>
      <c r="I222" s="37">
        <v>0</v>
      </c>
      <c r="J222" s="37">
        <v>78000</v>
      </c>
      <c r="K222" s="49"/>
      <c r="L222" s="50">
        <v>20051207</v>
      </c>
    </row>
    <row r="223" spans="1:12" ht="15">
      <c r="A223" s="7">
        <v>193</v>
      </c>
      <c r="B223" s="17" t="s">
        <v>1450</v>
      </c>
      <c r="C223" s="18" t="s">
        <v>1451</v>
      </c>
      <c r="D223" s="17" t="s">
        <v>1431</v>
      </c>
      <c r="E223" s="18" t="s">
        <v>1452</v>
      </c>
      <c r="F223" s="52">
        <f>G223+H223+I223+J223</f>
        <v>2866879</v>
      </c>
      <c r="G223" s="37">
        <v>688000</v>
      </c>
      <c r="H223" s="37">
        <v>532511</v>
      </c>
      <c r="I223" s="37">
        <v>618663</v>
      </c>
      <c r="J223" s="37">
        <v>1027705</v>
      </c>
      <c r="K223" s="49"/>
      <c r="L223" s="50">
        <v>20051207</v>
      </c>
    </row>
    <row r="224" spans="1:12" ht="15">
      <c r="A224" s="7">
        <v>194</v>
      </c>
      <c r="B224" s="17" t="s">
        <v>1453</v>
      </c>
      <c r="C224" s="18" t="s">
        <v>1454</v>
      </c>
      <c r="D224" s="17" t="s">
        <v>1431</v>
      </c>
      <c r="E224" s="18" t="s">
        <v>1455</v>
      </c>
      <c r="F224" s="52">
        <f>G224+H224+I224+J224</f>
        <v>1420900</v>
      </c>
      <c r="G224" s="37">
        <v>554000</v>
      </c>
      <c r="H224" s="37">
        <v>866900</v>
      </c>
      <c r="I224" s="37">
        <v>0</v>
      </c>
      <c r="J224" s="37">
        <v>0</v>
      </c>
      <c r="K224" s="49"/>
      <c r="L224" s="50">
        <v>20051107</v>
      </c>
    </row>
    <row r="225" spans="1:12" ht="15">
      <c r="A225" s="7">
        <v>195</v>
      </c>
      <c r="B225" s="17" t="s">
        <v>1456</v>
      </c>
      <c r="C225" s="18" t="s">
        <v>1457</v>
      </c>
      <c r="D225" s="17" t="s">
        <v>1431</v>
      </c>
      <c r="E225" s="18" t="s">
        <v>1458</v>
      </c>
      <c r="F225" s="52">
        <f>G225+H225+I225+J225</f>
        <v>2116944</v>
      </c>
      <c r="G225" s="37">
        <v>472738</v>
      </c>
      <c r="H225" s="37">
        <v>977227</v>
      </c>
      <c r="I225" s="37">
        <v>237189</v>
      </c>
      <c r="J225" s="37">
        <v>429790</v>
      </c>
      <c r="K225" s="49"/>
      <c r="L225" s="50">
        <v>20051207</v>
      </c>
    </row>
    <row r="226" spans="1:12" ht="15">
      <c r="A226" s="7">
        <v>196</v>
      </c>
      <c r="B226" s="17" t="s">
        <v>1459</v>
      </c>
      <c r="C226" s="18" t="s">
        <v>1460</v>
      </c>
      <c r="D226" s="17" t="s">
        <v>1431</v>
      </c>
      <c r="E226" s="18" t="s">
        <v>1461</v>
      </c>
      <c r="F226" s="52">
        <f>G226+H226+I226+J226</f>
        <v>26237356</v>
      </c>
      <c r="G226" s="37">
        <v>10492096</v>
      </c>
      <c r="H226" s="37">
        <v>2120818</v>
      </c>
      <c r="I226" s="37">
        <v>8143132</v>
      </c>
      <c r="J226" s="37">
        <v>5481310</v>
      </c>
      <c r="K226" s="49"/>
      <c r="L226" s="50">
        <v>20051207</v>
      </c>
    </row>
    <row r="227" spans="1:12" ht="15">
      <c r="A227" s="7">
        <v>197</v>
      </c>
      <c r="B227" s="17" t="s">
        <v>1462</v>
      </c>
      <c r="C227" s="18" t="s">
        <v>1463</v>
      </c>
      <c r="D227" s="17" t="s">
        <v>1431</v>
      </c>
      <c r="E227" s="18" t="s">
        <v>1464</v>
      </c>
      <c r="F227" s="52">
        <f>G227+H227+I227+J227</f>
        <v>443294</v>
      </c>
      <c r="G227" s="37">
        <v>307045</v>
      </c>
      <c r="H227" s="37">
        <v>92249</v>
      </c>
      <c r="I227" s="37">
        <v>11000</v>
      </c>
      <c r="J227" s="37">
        <v>33000</v>
      </c>
      <c r="K227" s="49"/>
      <c r="L227" s="50">
        <v>20051107</v>
      </c>
    </row>
    <row r="228" spans="1:12" ht="15">
      <c r="A228" s="7">
        <v>198</v>
      </c>
      <c r="B228" s="17" t="s">
        <v>1465</v>
      </c>
      <c r="C228" s="18" t="s">
        <v>1466</v>
      </c>
      <c r="D228" s="17" t="s">
        <v>1431</v>
      </c>
      <c r="E228" s="18" t="s">
        <v>1467</v>
      </c>
      <c r="F228" s="52">
        <f>G228+H228+I228+J228</f>
        <v>970022</v>
      </c>
      <c r="G228" s="37">
        <v>646000</v>
      </c>
      <c r="H228" s="37">
        <v>75725</v>
      </c>
      <c r="I228" s="37">
        <v>145400</v>
      </c>
      <c r="J228" s="37">
        <v>102897</v>
      </c>
      <c r="K228" s="49"/>
      <c r="L228" s="50">
        <v>20051107</v>
      </c>
    </row>
    <row r="229" spans="1:12" ht="15">
      <c r="A229" s="7">
        <v>199</v>
      </c>
      <c r="B229" s="17" t="s">
        <v>1468</v>
      </c>
      <c r="C229" s="18" t="s">
        <v>1469</v>
      </c>
      <c r="D229" s="17" t="s">
        <v>1431</v>
      </c>
      <c r="E229" s="18" t="s">
        <v>1470</v>
      </c>
      <c r="F229" s="52">
        <f>G229+H229+I229+J229</f>
        <v>21921973</v>
      </c>
      <c r="G229" s="37">
        <v>5339735</v>
      </c>
      <c r="H229" s="37">
        <v>1005787</v>
      </c>
      <c r="I229" s="37">
        <v>12435198</v>
      </c>
      <c r="J229" s="37">
        <v>3141253</v>
      </c>
      <c r="K229" s="49"/>
      <c r="L229" s="50">
        <v>20051007</v>
      </c>
    </row>
    <row r="230" spans="1:12" ht="15">
      <c r="A230" s="7">
        <v>200</v>
      </c>
      <c r="B230" s="17" t="s">
        <v>1471</v>
      </c>
      <c r="C230" s="18" t="s">
        <v>1472</v>
      </c>
      <c r="D230" s="17" t="s">
        <v>1431</v>
      </c>
      <c r="E230" s="18" t="s">
        <v>1473</v>
      </c>
      <c r="F230" s="52">
        <f>G230+H230+I230+J230</f>
        <v>53232402</v>
      </c>
      <c r="G230" s="37">
        <v>15892059</v>
      </c>
      <c r="H230" s="37">
        <v>8073400</v>
      </c>
      <c r="I230" s="37">
        <v>9355507</v>
      </c>
      <c r="J230" s="37">
        <v>19911436</v>
      </c>
      <c r="K230" s="49"/>
      <c r="L230" s="50">
        <v>20051107</v>
      </c>
    </row>
    <row r="231" spans="1:12" ht="15">
      <c r="A231" s="7">
        <v>201</v>
      </c>
      <c r="B231" s="17" t="s">
        <v>1475</v>
      </c>
      <c r="C231" s="18" t="s">
        <v>1476</v>
      </c>
      <c r="D231" s="17" t="s">
        <v>1474</v>
      </c>
      <c r="E231" s="18" t="s">
        <v>1477</v>
      </c>
      <c r="F231" s="52">
        <f>G231+H231+I231+J231</f>
        <v>11507313</v>
      </c>
      <c r="G231" s="37">
        <v>791000</v>
      </c>
      <c r="H231" s="37">
        <v>6066692</v>
      </c>
      <c r="I231" s="37">
        <v>675000</v>
      </c>
      <c r="J231" s="37">
        <v>3974621</v>
      </c>
      <c r="K231" s="49"/>
      <c r="L231" s="50">
        <v>20051207</v>
      </c>
    </row>
    <row r="232" spans="1:12" ht="15">
      <c r="A232" s="7">
        <v>202</v>
      </c>
      <c r="B232" s="17" t="s">
        <v>1478</v>
      </c>
      <c r="C232" s="18" t="s">
        <v>1479</v>
      </c>
      <c r="D232" s="17" t="s">
        <v>1474</v>
      </c>
      <c r="E232" s="18" t="s">
        <v>1480</v>
      </c>
      <c r="F232" s="52">
        <f>G232+H232+I232+J232</f>
        <v>14038123</v>
      </c>
      <c r="G232" s="37">
        <v>2500</v>
      </c>
      <c r="H232" s="37">
        <v>9368589</v>
      </c>
      <c r="I232" s="37">
        <v>49000</v>
      </c>
      <c r="J232" s="37">
        <v>4618034</v>
      </c>
      <c r="K232" s="49"/>
      <c r="L232" s="50">
        <v>20051107</v>
      </c>
    </row>
    <row r="233" spans="1:12" ht="15">
      <c r="A233" s="7">
        <v>203</v>
      </c>
      <c r="B233" s="17" t="s">
        <v>1481</v>
      </c>
      <c r="C233" s="18" t="s">
        <v>1482</v>
      </c>
      <c r="D233" s="17" t="s">
        <v>1474</v>
      </c>
      <c r="E233" s="18" t="s">
        <v>1483</v>
      </c>
      <c r="F233" s="52">
        <f>G233+H233+I233+J233</f>
        <v>3579467</v>
      </c>
      <c r="G233" s="37">
        <v>187000</v>
      </c>
      <c r="H233" s="37">
        <v>2339495</v>
      </c>
      <c r="I233" s="37">
        <v>11200</v>
      </c>
      <c r="J233" s="37">
        <v>1041772</v>
      </c>
      <c r="K233" s="49"/>
      <c r="L233" s="50">
        <v>20051107</v>
      </c>
    </row>
    <row r="234" spans="1:12" ht="15">
      <c r="A234" s="7">
        <v>204</v>
      </c>
      <c r="B234" s="17" t="s">
        <v>1484</v>
      </c>
      <c r="C234" s="18" t="s">
        <v>1485</v>
      </c>
      <c r="D234" s="17" t="s">
        <v>1474</v>
      </c>
      <c r="E234" s="18" t="s">
        <v>1486</v>
      </c>
      <c r="F234" s="52">
        <f>G234+H234+I234+J234</f>
        <v>11270876</v>
      </c>
      <c r="G234" s="37">
        <v>1462420</v>
      </c>
      <c r="H234" s="37">
        <v>6341468</v>
      </c>
      <c r="I234" s="37">
        <v>729900</v>
      </c>
      <c r="J234" s="37">
        <v>2737088</v>
      </c>
      <c r="K234" s="49"/>
      <c r="L234" s="50">
        <v>20051107</v>
      </c>
    </row>
    <row r="235" spans="1:12" ht="15">
      <c r="A235" s="7">
        <v>205</v>
      </c>
      <c r="B235" s="17" t="s">
        <v>1487</v>
      </c>
      <c r="C235" s="18" t="s">
        <v>1488</v>
      </c>
      <c r="D235" s="17" t="s">
        <v>1474</v>
      </c>
      <c r="E235" s="18" t="s">
        <v>1489</v>
      </c>
      <c r="F235" s="52">
        <f>G235+H235+I235+J235</f>
        <v>17558715</v>
      </c>
      <c r="G235" s="37">
        <v>2644176</v>
      </c>
      <c r="H235" s="37">
        <v>9793489</v>
      </c>
      <c r="I235" s="37">
        <v>99500</v>
      </c>
      <c r="J235" s="37">
        <v>5021550</v>
      </c>
      <c r="K235" s="49"/>
      <c r="L235" s="50">
        <v>20051207</v>
      </c>
    </row>
    <row r="236" spans="1:12" ht="15">
      <c r="A236" s="7">
        <v>206</v>
      </c>
      <c r="B236" s="17" t="s">
        <v>1490</v>
      </c>
      <c r="C236" s="18" t="s">
        <v>1491</v>
      </c>
      <c r="D236" s="17" t="s">
        <v>1474</v>
      </c>
      <c r="E236" s="18" t="s">
        <v>1492</v>
      </c>
      <c r="F236" s="52">
        <f>G236+H236+I236+J236</f>
        <v>5070136</v>
      </c>
      <c r="G236" s="37">
        <v>793800</v>
      </c>
      <c r="H236" s="37">
        <v>3592236</v>
      </c>
      <c r="I236" s="37">
        <v>684100</v>
      </c>
      <c r="J236" s="37">
        <v>0</v>
      </c>
      <c r="K236" s="49"/>
      <c r="L236" s="50">
        <v>20051107</v>
      </c>
    </row>
    <row r="237" spans="1:12" ht="15">
      <c r="A237" s="7">
        <v>207</v>
      </c>
      <c r="B237" s="17" t="s">
        <v>1493</v>
      </c>
      <c r="C237" s="18" t="s">
        <v>1494</v>
      </c>
      <c r="D237" s="17" t="s">
        <v>1474</v>
      </c>
      <c r="E237" s="18" t="s">
        <v>1446</v>
      </c>
      <c r="F237" s="52">
        <f>G237+H237+I237+J237</f>
        <v>25924187</v>
      </c>
      <c r="G237" s="37">
        <v>6305480</v>
      </c>
      <c r="H237" s="37">
        <v>3081583</v>
      </c>
      <c r="I237" s="37">
        <v>644714</v>
      </c>
      <c r="J237" s="37">
        <v>15892410</v>
      </c>
      <c r="K237" s="49"/>
      <c r="L237" s="50">
        <v>20051107</v>
      </c>
    </row>
    <row r="238" spans="1:12" ht="15">
      <c r="A238" s="7">
        <v>208</v>
      </c>
      <c r="B238" s="17" t="s">
        <v>1495</v>
      </c>
      <c r="C238" s="18" t="s">
        <v>1496</v>
      </c>
      <c r="D238" s="17" t="s">
        <v>1474</v>
      </c>
      <c r="E238" s="18" t="s">
        <v>1497</v>
      </c>
      <c r="F238" s="52">
        <f>G238+H238+I238+J238</f>
        <v>20428595</v>
      </c>
      <c r="G238" s="37">
        <v>13752025</v>
      </c>
      <c r="H238" s="37">
        <v>6425060</v>
      </c>
      <c r="I238" s="37">
        <v>162800</v>
      </c>
      <c r="J238" s="37">
        <v>88710</v>
      </c>
      <c r="K238" s="49"/>
      <c r="L238" s="50">
        <v>20051207</v>
      </c>
    </row>
    <row r="239" spans="1:12" ht="15">
      <c r="A239" s="7">
        <v>209</v>
      </c>
      <c r="B239" s="17" t="s">
        <v>1498</v>
      </c>
      <c r="C239" s="18" t="s">
        <v>1499</v>
      </c>
      <c r="D239" s="17" t="s">
        <v>1474</v>
      </c>
      <c r="E239" s="18" t="s">
        <v>1500</v>
      </c>
      <c r="F239" s="52">
        <f>G239+H239+I239+J239</f>
        <v>13599775</v>
      </c>
      <c r="G239" s="37">
        <v>3315715</v>
      </c>
      <c r="H239" s="37">
        <v>5748271</v>
      </c>
      <c r="I239" s="37">
        <v>1365001</v>
      </c>
      <c r="J239" s="37">
        <v>3170788</v>
      </c>
      <c r="K239" s="49"/>
      <c r="L239" s="50">
        <v>20051107</v>
      </c>
    </row>
    <row r="240" spans="1:12" ht="15">
      <c r="A240" s="7">
        <v>210</v>
      </c>
      <c r="B240" s="17" t="s">
        <v>1501</v>
      </c>
      <c r="C240" s="18" t="s">
        <v>1502</v>
      </c>
      <c r="D240" s="17" t="s">
        <v>1474</v>
      </c>
      <c r="E240" s="18" t="s">
        <v>1503</v>
      </c>
      <c r="F240" s="52">
        <f>G240+H240+I240+J240</f>
        <v>97732113</v>
      </c>
      <c r="G240" s="37">
        <v>44671242</v>
      </c>
      <c r="H240" s="37">
        <v>22563150</v>
      </c>
      <c r="I240" s="37">
        <v>23646507</v>
      </c>
      <c r="J240" s="37">
        <v>6851214</v>
      </c>
      <c r="K240" s="49"/>
      <c r="L240" s="50">
        <v>20051107</v>
      </c>
    </row>
    <row r="241" spans="1:12" ht="15">
      <c r="A241" s="7">
        <v>211</v>
      </c>
      <c r="B241" s="17" t="s">
        <v>1504</v>
      </c>
      <c r="C241" s="18" t="s">
        <v>1505</v>
      </c>
      <c r="D241" s="17" t="s">
        <v>1474</v>
      </c>
      <c r="E241" s="18" t="s">
        <v>1506</v>
      </c>
      <c r="F241" s="52">
        <f>G241+H241+I241+J241</f>
        <v>19831992</v>
      </c>
      <c r="G241" s="37">
        <v>209082</v>
      </c>
      <c r="H241" s="37">
        <v>14942696</v>
      </c>
      <c r="I241" s="37">
        <v>25850</v>
      </c>
      <c r="J241" s="37">
        <v>4654364</v>
      </c>
      <c r="K241" s="49"/>
      <c r="L241" s="50">
        <v>20051107</v>
      </c>
    </row>
    <row r="242" spans="1:12" ht="15">
      <c r="A242" s="7">
        <v>212</v>
      </c>
      <c r="B242" s="17" t="s">
        <v>1507</v>
      </c>
      <c r="C242" s="18" t="s">
        <v>1508</v>
      </c>
      <c r="D242" s="17" t="s">
        <v>1474</v>
      </c>
      <c r="E242" s="18" t="s">
        <v>1509</v>
      </c>
      <c r="F242" s="52">
        <f>G242+H242+I242+J242</f>
        <v>69189548</v>
      </c>
      <c r="G242" s="37">
        <v>20407353</v>
      </c>
      <c r="H242" s="37">
        <v>35060115</v>
      </c>
      <c r="I242" s="37">
        <v>687404</v>
      </c>
      <c r="J242" s="37">
        <v>13034676</v>
      </c>
      <c r="K242" s="49"/>
      <c r="L242" s="50">
        <v>20051107</v>
      </c>
    </row>
    <row r="243" spans="1:12" ht="15">
      <c r="A243" s="7">
        <v>213</v>
      </c>
      <c r="B243" s="17" t="s">
        <v>1510</v>
      </c>
      <c r="C243" s="18" t="s">
        <v>1511</v>
      </c>
      <c r="D243" s="17" t="s">
        <v>1474</v>
      </c>
      <c r="E243" s="18" t="s">
        <v>1512</v>
      </c>
      <c r="F243" s="52">
        <f>G243+H243+I243+J243</f>
        <v>53502627</v>
      </c>
      <c r="G243" s="37">
        <v>10662800</v>
      </c>
      <c r="H243" s="37">
        <v>25301713</v>
      </c>
      <c r="I243" s="37">
        <v>7380069</v>
      </c>
      <c r="J243" s="37">
        <v>10158045</v>
      </c>
      <c r="K243" s="49"/>
      <c r="L243" s="50">
        <v>20051107</v>
      </c>
    </row>
    <row r="244" spans="1:12" ht="15">
      <c r="A244" s="7">
        <v>214</v>
      </c>
      <c r="B244" s="17" t="s">
        <v>1513</v>
      </c>
      <c r="C244" s="18" t="s">
        <v>1514</v>
      </c>
      <c r="D244" s="17" t="s">
        <v>1474</v>
      </c>
      <c r="E244" s="18" t="s">
        <v>1515</v>
      </c>
      <c r="F244" s="52">
        <f>G244+H244+I244+J244</f>
        <v>300415563</v>
      </c>
      <c r="G244" s="37">
        <v>137513244</v>
      </c>
      <c r="H244" s="37">
        <v>54245688</v>
      </c>
      <c r="I244" s="37">
        <v>50670338</v>
      </c>
      <c r="J244" s="37">
        <v>57986293</v>
      </c>
      <c r="K244" s="49"/>
      <c r="L244" s="50">
        <v>20051207</v>
      </c>
    </row>
    <row r="245" spans="1:12" ht="15">
      <c r="A245" s="7">
        <v>215</v>
      </c>
      <c r="B245" s="17" t="s">
        <v>1516</v>
      </c>
      <c r="C245" s="18" t="s">
        <v>1517</v>
      </c>
      <c r="D245" s="17" t="s">
        <v>1474</v>
      </c>
      <c r="E245" s="18" t="s">
        <v>1518</v>
      </c>
      <c r="F245" s="52">
        <f>G245+H245+I245+J245</f>
        <v>11364942</v>
      </c>
      <c r="G245" s="37">
        <v>4647128</v>
      </c>
      <c r="H245" s="37">
        <v>6582714</v>
      </c>
      <c r="I245" s="37">
        <v>0</v>
      </c>
      <c r="J245" s="37">
        <v>135100</v>
      </c>
      <c r="K245" s="49"/>
      <c r="L245" s="50">
        <v>20051107</v>
      </c>
    </row>
    <row r="246" spans="1:12" ht="15">
      <c r="A246" s="7">
        <v>216</v>
      </c>
      <c r="B246" s="17" t="s">
        <v>1519</v>
      </c>
      <c r="C246" s="18" t="s">
        <v>1520</v>
      </c>
      <c r="D246" s="17" t="s">
        <v>1474</v>
      </c>
      <c r="E246" s="18" t="s">
        <v>1521</v>
      </c>
      <c r="F246" s="52">
        <f>G246+H246+I246+J246</f>
        <v>17153784</v>
      </c>
      <c r="G246" s="37">
        <v>1503100</v>
      </c>
      <c r="H246" s="37">
        <v>11782445</v>
      </c>
      <c r="I246" s="37">
        <v>135000</v>
      </c>
      <c r="J246" s="37">
        <v>3733239</v>
      </c>
      <c r="K246" s="49"/>
      <c r="L246" s="50">
        <v>20051214</v>
      </c>
    </row>
    <row r="247" spans="1:12" ht="15">
      <c r="A247" s="7">
        <v>217</v>
      </c>
      <c r="B247" s="19" t="s">
        <v>1065</v>
      </c>
      <c r="C247" s="18" t="s">
        <v>1522</v>
      </c>
      <c r="D247" s="17" t="s">
        <v>1474</v>
      </c>
      <c r="E247" s="18" t="s">
        <v>1523</v>
      </c>
      <c r="F247" s="52">
        <f>G247+H247+I247+J247</f>
        <v>3258005</v>
      </c>
      <c r="G247" s="37">
        <v>1570354</v>
      </c>
      <c r="H247" s="37">
        <v>976045</v>
      </c>
      <c r="I247" s="37">
        <v>7500</v>
      </c>
      <c r="J247" s="37">
        <v>704106</v>
      </c>
      <c r="K247" s="49"/>
      <c r="L247" s="50" t="s">
        <v>3</v>
      </c>
    </row>
    <row r="248" spans="1:12" ht="15">
      <c r="A248" s="7">
        <v>218</v>
      </c>
      <c r="B248" s="17" t="s">
        <v>1524</v>
      </c>
      <c r="C248" s="18" t="s">
        <v>1525</v>
      </c>
      <c r="D248" s="17" t="s">
        <v>1474</v>
      </c>
      <c r="E248" s="18" t="s">
        <v>1526</v>
      </c>
      <c r="F248" s="52">
        <f>G248+H248+I248+J248</f>
        <v>19861328</v>
      </c>
      <c r="G248" s="37">
        <v>4541890</v>
      </c>
      <c r="H248" s="37">
        <v>4323317</v>
      </c>
      <c r="I248" s="37">
        <v>905500</v>
      </c>
      <c r="J248" s="37">
        <v>10090621</v>
      </c>
      <c r="K248" s="49"/>
      <c r="L248" s="50">
        <v>20051214</v>
      </c>
    </row>
    <row r="249" spans="1:12" ht="15">
      <c r="A249" s="7">
        <v>219</v>
      </c>
      <c r="B249" s="17" t="s">
        <v>1527</v>
      </c>
      <c r="C249" s="18" t="s">
        <v>1528</v>
      </c>
      <c r="D249" s="17" t="s">
        <v>1474</v>
      </c>
      <c r="E249" s="18" t="s">
        <v>1529</v>
      </c>
      <c r="F249" s="52">
        <f>G249+H249+I249+J249</f>
        <v>36641401</v>
      </c>
      <c r="G249" s="37">
        <v>6334849</v>
      </c>
      <c r="H249" s="37">
        <v>7275832</v>
      </c>
      <c r="I249" s="37">
        <v>11929001</v>
      </c>
      <c r="J249" s="37">
        <v>11101719</v>
      </c>
      <c r="K249" s="49"/>
      <c r="L249" s="50">
        <v>20051207</v>
      </c>
    </row>
    <row r="250" spans="1:12" ht="15">
      <c r="A250" s="7">
        <v>220</v>
      </c>
      <c r="B250" s="17" t="s">
        <v>1530</v>
      </c>
      <c r="C250" s="18" t="s">
        <v>1531</v>
      </c>
      <c r="D250" s="17" t="s">
        <v>1474</v>
      </c>
      <c r="E250" s="18" t="s">
        <v>1532</v>
      </c>
      <c r="F250" s="52">
        <f>G250+H250+I250+J250</f>
        <v>10861865</v>
      </c>
      <c r="G250" s="37">
        <v>1305000</v>
      </c>
      <c r="H250" s="37">
        <v>7039099</v>
      </c>
      <c r="I250" s="37">
        <v>164875</v>
      </c>
      <c r="J250" s="37">
        <v>2352891</v>
      </c>
      <c r="K250" s="49"/>
      <c r="L250" s="50">
        <v>20051107</v>
      </c>
    </row>
    <row r="251" spans="1:12" ht="15">
      <c r="A251" s="7">
        <v>221</v>
      </c>
      <c r="B251" s="17" t="s">
        <v>1533</v>
      </c>
      <c r="C251" s="18" t="s">
        <v>1534</v>
      </c>
      <c r="D251" s="17" t="s">
        <v>1474</v>
      </c>
      <c r="E251" s="18" t="s">
        <v>1535</v>
      </c>
      <c r="F251" s="52">
        <f>G251+H251+I251+J251</f>
        <v>23694900</v>
      </c>
      <c r="G251" s="37">
        <v>680355</v>
      </c>
      <c r="H251" s="37">
        <v>6513107</v>
      </c>
      <c r="I251" s="37">
        <v>106640</v>
      </c>
      <c r="J251" s="37">
        <v>16394798</v>
      </c>
      <c r="K251" s="49"/>
      <c r="L251" s="50">
        <v>20051107</v>
      </c>
    </row>
    <row r="252" spans="1:12" ht="15">
      <c r="A252" s="7">
        <v>222</v>
      </c>
      <c r="B252" s="17" t="s">
        <v>1536</v>
      </c>
      <c r="C252" s="18" t="s">
        <v>1537</v>
      </c>
      <c r="D252" s="17" t="s">
        <v>1474</v>
      </c>
      <c r="E252" s="18" t="s">
        <v>1538</v>
      </c>
      <c r="F252" s="52">
        <f>G252+H252+I252+J252</f>
        <v>49838552</v>
      </c>
      <c r="G252" s="37">
        <v>3165452</v>
      </c>
      <c r="H252" s="37">
        <v>12775915</v>
      </c>
      <c r="I252" s="37">
        <v>4709332</v>
      </c>
      <c r="J252" s="37">
        <v>29187853</v>
      </c>
      <c r="K252" s="49"/>
      <c r="L252" s="50">
        <v>20051107</v>
      </c>
    </row>
    <row r="253" spans="1:12" ht="15">
      <c r="A253" s="7">
        <v>223</v>
      </c>
      <c r="B253" s="17" t="s">
        <v>1540</v>
      </c>
      <c r="C253" s="18" t="s">
        <v>1541</v>
      </c>
      <c r="D253" s="17" t="s">
        <v>1539</v>
      </c>
      <c r="E253" s="18" t="s">
        <v>1542</v>
      </c>
      <c r="F253" s="52">
        <f>G253+H253+I253+J253</f>
        <v>2638733</v>
      </c>
      <c r="G253" s="37">
        <v>1006957</v>
      </c>
      <c r="H253" s="37">
        <v>1094819</v>
      </c>
      <c r="I253" s="37">
        <v>86172</v>
      </c>
      <c r="J253" s="37">
        <v>450785</v>
      </c>
      <c r="K253" s="49"/>
      <c r="L253" s="50">
        <v>20051107</v>
      </c>
    </row>
    <row r="254" spans="1:12" ht="15">
      <c r="A254" s="7">
        <v>224</v>
      </c>
      <c r="B254" s="17" t="s">
        <v>1543</v>
      </c>
      <c r="C254" s="18" t="s">
        <v>1544</v>
      </c>
      <c r="D254" s="17" t="s">
        <v>1539</v>
      </c>
      <c r="E254" s="18" t="s">
        <v>1545</v>
      </c>
      <c r="F254" s="52">
        <f>G254+H254+I254+J254</f>
        <v>29676590</v>
      </c>
      <c r="G254" s="37">
        <v>17964279</v>
      </c>
      <c r="H254" s="37">
        <v>4928223</v>
      </c>
      <c r="I254" s="37">
        <v>2182649</v>
      </c>
      <c r="J254" s="37">
        <v>4601439</v>
      </c>
      <c r="K254" s="49"/>
      <c r="L254" s="50">
        <v>20051207</v>
      </c>
    </row>
    <row r="255" spans="1:12" ht="15">
      <c r="A255" s="7">
        <v>225</v>
      </c>
      <c r="B255" s="17" t="s">
        <v>1546</v>
      </c>
      <c r="C255" s="18" t="s">
        <v>1547</v>
      </c>
      <c r="D255" s="17" t="s">
        <v>1539</v>
      </c>
      <c r="E255" s="18" t="s">
        <v>1548</v>
      </c>
      <c r="F255" s="52">
        <f>G255+H255+I255+J255</f>
        <v>23067645</v>
      </c>
      <c r="G255" s="37">
        <v>15808943</v>
      </c>
      <c r="H255" s="37">
        <v>2262907</v>
      </c>
      <c r="I255" s="37">
        <v>4646100</v>
      </c>
      <c r="J255" s="37">
        <v>349695</v>
      </c>
      <c r="K255" s="49"/>
      <c r="L255" s="50">
        <v>20051107</v>
      </c>
    </row>
    <row r="256" spans="1:12" ht="15">
      <c r="A256" s="7">
        <v>226</v>
      </c>
      <c r="B256" s="17" t="s">
        <v>1549</v>
      </c>
      <c r="C256" s="18" t="s">
        <v>1550</v>
      </c>
      <c r="D256" s="17" t="s">
        <v>1539</v>
      </c>
      <c r="E256" s="18" t="s">
        <v>1551</v>
      </c>
      <c r="F256" s="52">
        <f>G256+H256+I256+J256</f>
        <v>4607106</v>
      </c>
      <c r="G256" s="37">
        <v>3358465</v>
      </c>
      <c r="H256" s="37">
        <v>837089</v>
      </c>
      <c r="I256" s="37">
        <v>186199</v>
      </c>
      <c r="J256" s="37">
        <v>225353</v>
      </c>
      <c r="K256" s="49"/>
      <c r="L256" s="50">
        <v>20051207</v>
      </c>
    </row>
    <row r="257" spans="1:12" ht="15">
      <c r="A257" s="7">
        <v>227</v>
      </c>
      <c r="B257" s="17" t="s">
        <v>1552</v>
      </c>
      <c r="C257" s="18" t="s">
        <v>1553</v>
      </c>
      <c r="D257" s="17" t="s">
        <v>1539</v>
      </c>
      <c r="E257" s="18" t="s">
        <v>1554</v>
      </c>
      <c r="F257" s="52">
        <f>G257+H257+I257+J257</f>
        <v>22414620</v>
      </c>
      <c r="G257" s="37">
        <v>15688013</v>
      </c>
      <c r="H257" s="37">
        <v>2851571</v>
      </c>
      <c r="I257" s="37">
        <v>2869049</v>
      </c>
      <c r="J257" s="37">
        <v>1005987</v>
      </c>
      <c r="K257" s="49"/>
      <c r="L257" s="50">
        <v>20051107</v>
      </c>
    </row>
    <row r="258" spans="1:12" ht="15">
      <c r="A258" s="7">
        <v>228</v>
      </c>
      <c r="B258" s="17" t="s">
        <v>1555</v>
      </c>
      <c r="C258" s="18" t="s">
        <v>1556</v>
      </c>
      <c r="D258" s="17" t="s">
        <v>1539</v>
      </c>
      <c r="E258" s="18" t="s">
        <v>1557</v>
      </c>
      <c r="F258" s="52">
        <f>G258+H258+I258+J258</f>
        <v>13182272</v>
      </c>
      <c r="G258" s="37">
        <v>6121345</v>
      </c>
      <c r="H258" s="37">
        <v>2008760</v>
      </c>
      <c r="I258" s="37">
        <v>3910888</v>
      </c>
      <c r="J258" s="37">
        <v>1141279</v>
      </c>
      <c r="K258" s="49"/>
      <c r="L258" s="50">
        <v>20051207</v>
      </c>
    </row>
    <row r="259" spans="1:12" ht="15">
      <c r="A259" s="7">
        <v>229</v>
      </c>
      <c r="B259" s="17" t="s">
        <v>1558</v>
      </c>
      <c r="C259" s="18" t="s">
        <v>1559</v>
      </c>
      <c r="D259" s="17" t="s">
        <v>1539</v>
      </c>
      <c r="E259" s="18" t="s">
        <v>1449</v>
      </c>
      <c r="F259" s="52">
        <f>G259+H259+I259+J259</f>
        <v>4761266</v>
      </c>
      <c r="G259" s="37">
        <v>254400</v>
      </c>
      <c r="H259" s="37">
        <v>943979</v>
      </c>
      <c r="I259" s="37">
        <v>490400</v>
      </c>
      <c r="J259" s="37">
        <v>3072487</v>
      </c>
      <c r="K259" s="49"/>
      <c r="L259" s="50">
        <v>20051107</v>
      </c>
    </row>
    <row r="260" spans="1:12" ht="15">
      <c r="A260" s="7">
        <v>230</v>
      </c>
      <c r="B260" s="17" t="s">
        <v>1560</v>
      </c>
      <c r="C260" s="18" t="s">
        <v>1561</v>
      </c>
      <c r="D260" s="17" t="s">
        <v>1539</v>
      </c>
      <c r="E260" s="18" t="s">
        <v>1562</v>
      </c>
      <c r="F260" s="52">
        <f>G260+H260+I260+J260</f>
        <v>33851879</v>
      </c>
      <c r="G260" s="37">
        <v>27047756</v>
      </c>
      <c r="H260" s="37">
        <v>2524770</v>
      </c>
      <c r="I260" s="37">
        <v>1912225</v>
      </c>
      <c r="J260" s="37">
        <v>2367128</v>
      </c>
      <c r="K260" s="49"/>
      <c r="L260" s="50">
        <v>20051107</v>
      </c>
    </row>
    <row r="261" spans="1:12" ht="15">
      <c r="A261" s="7">
        <v>231</v>
      </c>
      <c r="B261" s="17" t="s">
        <v>1563</v>
      </c>
      <c r="C261" s="18" t="s">
        <v>1564</v>
      </c>
      <c r="D261" s="17" t="s">
        <v>1539</v>
      </c>
      <c r="E261" s="18" t="s">
        <v>1565</v>
      </c>
      <c r="F261" s="52">
        <f>G261+H261+I261+J261</f>
        <v>20631049</v>
      </c>
      <c r="G261" s="37">
        <v>168000</v>
      </c>
      <c r="H261" s="37">
        <v>1485316</v>
      </c>
      <c r="I261" s="37">
        <v>7146337</v>
      </c>
      <c r="J261" s="37">
        <v>11831396</v>
      </c>
      <c r="K261" s="49"/>
      <c r="L261" s="50">
        <v>20051107</v>
      </c>
    </row>
    <row r="262" spans="1:12" ht="15">
      <c r="A262" s="7">
        <v>232</v>
      </c>
      <c r="B262" s="17" t="s">
        <v>1566</v>
      </c>
      <c r="C262" s="18" t="s">
        <v>1567</v>
      </c>
      <c r="D262" s="17" t="s">
        <v>1539</v>
      </c>
      <c r="E262" s="18" t="s">
        <v>1568</v>
      </c>
      <c r="F262" s="52">
        <f>G262+H262+I262+J262</f>
        <v>9346450</v>
      </c>
      <c r="G262" s="37">
        <v>4558265</v>
      </c>
      <c r="H262" s="37">
        <v>2566822</v>
      </c>
      <c r="I262" s="37">
        <v>845015</v>
      </c>
      <c r="J262" s="37">
        <v>1376348</v>
      </c>
      <c r="K262" s="49"/>
      <c r="L262" s="50">
        <v>20051207</v>
      </c>
    </row>
    <row r="263" spans="1:12" ht="15">
      <c r="A263" s="7">
        <v>233</v>
      </c>
      <c r="B263" s="17" t="s">
        <v>1569</v>
      </c>
      <c r="C263" s="18" t="s">
        <v>1570</v>
      </c>
      <c r="D263" s="17" t="s">
        <v>1539</v>
      </c>
      <c r="E263" s="18" t="s">
        <v>1571</v>
      </c>
      <c r="F263" s="52">
        <f>G263+H263+I263+J263</f>
        <v>33832868</v>
      </c>
      <c r="G263" s="37">
        <v>22868067</v>
      </c>
      <c r="H263" s="37">
        <v>3374168</v>
      </c>
      <c r="I263" s="37">
        <v>3487651</v>
      </c>
      <c r="J263" s="37">
        <v>4102982</v>
      </c>
      <c r="K263" s="49"/>
      <c r="L263" s="50">
        <v>20051207</v>
      </c>
    </row>
    <row r="264" spans="1:12" ht="15">
      <c r="A264" s="7">
        <v>234</v>
      </c>
      <c r="B264" s="17" t="s">
        <v>1572</v>
      </c>
      <c r="C264" s="18" t="s">
        <v>1573</v>
      </c>
      <c r="D264" s="17" t="s">
        <v>1539</v>
      </c>
      <c r="E264" s="18" t="s">
        <v>1574</v>
      </c>
      <c r="F264" s="52">
        <f>G264+H264+I264+J264</f>
        <v>818718</v>
      </c>
      <c r="G264" s="37">
        <v>147500</v>
      </c>
      <c r="H264" s="37">
        <v>612818</v>
      </c>
      <c r="I264" s="37">
        <v>9400</v>
      </c>
      <c r="J264" s="37">
        <v>49000</v>
      </c>
      <c r="K264" s="49"/>
      <c r="L264" s="50">
        <v>20051107</v>
      </c>
    </row>
    <row r="265" spans="1:12" ht="15">
      <c r="A265" s="7">
        <v>235</v>
      </c>
      <c r="B265" s="17" t="s">
        <v>1575</v>
      </c>
      <c r="C265" s="18" t="s">
        <v>1576</v>
      </c>
      <c r="D265" s="17" t="s">
        <v>1539</v>
      </c>
      <c r="E265" s="18" t="s">
        <v>1577</v>
      </c>
      <c r="F265" s="52">
        <f>G265+H265+I265+J265</f>
        <v>356500</v>
      </c>
      <c r="G265" s="37">
        <v>205400</v>
      </c>
      <c r="H265" s="37">
        <v>149100</v>
      </c>
      <c r="I265" s="37">
        <v>0</v>
      </c>
      <c r="J265" s="37">
        <v>2000</v>
      </c>
      <c r="K265" s="49"/>
      <c r="L265" s="50">
        <v>20051207</v>
      </c>
    </row>
    <row r="266" spans="1:12" ht="15">
      <c r="A266" s="7">
        <v>236</v>
      </c>
      <c r="B266" s="17" t="s">
        <v>1578</v>
      </c>
      <c r="C266" s="18" t="s">
        <v>1579</v>
      </c>
      <c r="D266" s="17" t="s">
        <v>1539</v>
      </c>
      <c r="E266" s="18" t="s">
        <v>1580</v>
      </c>
      <c r="F266" s="52">
        <f>G266+H266+I266+J266</f>
        <v>1917885</v>
      </c>
      <c r="G266" s="37">
        <v>282700</v>
      </c>
      <c r="H266" s="37">
        <v>814920</v>
      </c>
      <c r="I266" s="37">
        <v>0</v>
      </c>
      <c r="J266" s="37">
        <v>820265</v>
      </c>
      <c r="K266" s="49"/>
      <c r="L266" s="50">
        <v>20051107</v>
      </c>
    </row>
    <row r="267" spans="1:12" ht="15">
      <c r="A267" s="7">
        <v>237</v>
      </c>
      <c r="B267" s="17" t="s">
        <v>1581</v>
      </c>
      <c r="C267" s="18" t="s">
        <v>1582</v>
      </c>
      <c r="D267" s="17" t="s">
        <v>1539</v>
      </c>
      <c r="E267" s="18" t="s">
        <v>1583</v>
      </c>
      <c r="F267" s="52">
        <f>G267+H267+I267+J267</f>
        <v>3264131</v>
      </c>
      <c r="G267" s="37">
        <v>270200</v>
      </c>
      <c r="H267" s="37">
        <v>2811381</v>
      </c>
      <c r="I267" s="37">
        <v>0</v>
      </c>
      <c r="J267" s="37">
        <v>182550</v>
      </c>
      <c r="K267" s="49"/>
      <c r="L267" s="50">
        <v>20051207</v>
      </c>
    </row>
    <row r="268" spans="1:12" ht="15">
      <c r="A268" s="7">
        <v>238</v>
      </c>
      <c r="B268" s="17" t="s">
        <v>1584</v>
      </c>
      <c r="C268" s="18" t="s">
        <v>1585</v>
      </c>
      <c r="D268" s="17" t="s">
        <v>1539</v>
      </c>
      <c r="E268" s="18" t="s">
        <v>1586</v>
      </c>
      <c r="F268" s="52">
        <f>G268+H268+I268+J268</f>
        <v>4173348</v>
      </c>
      <c r="G268" s="37">
        <v>2775800</v>
      </c>
      <c r="H268" s="37">
        <v>984861</v>
      </c>
      <c r="I268" s="37">
        <v>111270</v>
      </c>
      <c r="J268" s="37">
        <v>301417</v>
      </c>
      <c r="K268" s="49"/>
      <c r="L268" s="50">
        <v>20051207</v>
      </c>
    </row>
    <row r="269" spans="1:12" ht="15">
      <c r="A269" s="7">
        <v>239</v>
      </c>
      <c r="B269" s="17" t="s">
        <v>1587</v>
      </c>
      <c r="C269" s="18" t="s">
        <v>1588</v>
      </c>
      <c r="D269" s="17" t="s">
        <v>1539</v>
      </c>
      <c r="E269" s="18" t="s">
        <v>1589</v>
      </c>
      <c r="F269" s="52">
        <f>G269+H269+I269+J269</f>
        <v>1045086</v>
      </c>
      <c r="G269" s="37">
        <v>149250</v>
      </c>
      <c r="H269" s="37">
        <v>420905</v>
      </c>
      <c r="I269" s="37">
        <v>93750</v>
      </c>
      <c r="J269" s="37">
        <v>381181</v>
      </c>
      <c r="K269" s="49"/>
      <c r="L269" s="50">
        <v>20051107</v>
      </c>
    </row>
    <row r="270" spans="1:12" ht="15">
      <c r="A270" s="7">
        <v>240</v>
      </c>
      <c r="B270" s="17" t="s">
        <v>1590</v>
      </c>
      <c r="C270" s="18" t="s">
        <v>1591</v>
      </c>
      <c r="D270" s="17" t="s">
        <v>1539</v>
      </c>
      <c r="E270" s="18" t="s">
        <v>1137</v>
      </c>
      <c r="F270" s="52">
        <f>G270+H270+I270+J270</f>
        <v>46982040</v>
      </c>
      <c r="G270" s="37">
        <v>8542653</v>
      </c>
      <c r="H270" s="37">
        <v>4776599</v>
      </c>
      <c r="I270" s="37">
        <v>14461923</v>
      </c>
      <c r="J270" s="37">
        <v>19200865</v>
      </c>
      <c r="K270" s="49"/>
      <c r="L270" s="50">
        <v>20051107</v>
      </c>
    </row>
    <row r="271" spans="1:12" ht="15">
      <c r="A271" s="7">
        <v>241</v>
      </c>
      <c r="B271" s="17" t="s">
        <v>1592</v>
      </c>
      <c r="C271" s="18" t="s">
        <v>1593</v>
      </c>
      <c r="D271" s="17" t="s">
        <v>1539</v>
      </c>
      <c r="E271" s="18" t="s">
        <v>1594</v>
      </c>
      <c r="F271" s="52">
        <f>G271+H271+I271+J271</f>
        <v>1881797</v>
      </c>
      <c r="G271" s="37">
        <v>137800</v>
      </c>
      <c r="H271" s="37">
        <v>1578573</v>
      </c>
      <c r="I271" s="37">
        <v>56500</v>
      </c>
      <c r="J271" s="37">
        <v>108924</v>
      </c>
      <c r="K271" s="49"/>
      <c r="L271" s="50">
        <v>20051107</v>
      </c>
    </row>
    <row r="272" spans="1:12" ht="15">
      <c r="A272" s="7">
        <v>242</v>
      </c>
      <c r="B272" s="17" t="s">
        <v>1595</v>
      </c>
      <c r="C272" s="18" t="s">
        <v>1596</v>
      </c>
      <c r="D272" s="17" t="s">
        <v>1539</v>
      </c>
      <c r="E272" s="18" t="s">
        <v>1597</v>
      </c>
      <c r="F272" s="52">
        <f>G272+H272+I272+J272</f>
        <v>42591410</v>
      </c>
      <c r="G272" s="37">
        <v>22619720</v>
      </c>
      <c r="H272" s="37">
        <v>4683947</v>
      </c>
      <c r="I272" s="37">
        <v>79300</v>
      </c>
      <c r="J272" s="37">
        <v>15208443</v>
      </c>
      <c r="K272" s="49"/>
      <c r="L272" s="50">
        <v>20051107</v>
      </c>
    </row>
    <row r="273" spans="1:12" ht="15">
      <c r="A273" s="7">
        <v>243</v>
      </c>
      <c r="B273" s="17" t="s">
        <v>1598</v>
      </c>
      <c r="C273" s="18" t="s">
        <v>1599</v>
      </c>
      <c r="D273" s="17" t="s">
        <v>1539</v>
      </c>
      <c r="E273" s="18" t="s">
        <v>1600</v>
      </c>
      <c r="F273" s="52">
        <f>G273+H273+I273+J273</f>
        <v>985786</v>
      </c>
      <c r="G273" s="37">
        <v>144700</v>
      </c>
      <c r="H273" s="37">
        <v>474285</v>
      </c>
      <c r="I273" s="37">
        <v>700</v>
      </c>
      <c r="J273" s="37">
        <v>366101</v>
      </c>
      <c r="K273" s="49"/>
      <c r="L273" s="50">
        <v>20051107</v>
      </c>
    </row>
    <row r="274" spans="1:12" ht="15">
      <c r="A274" s="7">
        <v>244</v>
      </c>
      <c r="B274" s="17" t="s">
        <v>1601</v>
      </c>
      <c r="C274" s="18" t="s">
        <v>1602</v>
      </c>
      <c r="D274" s="17" t="s">
        <v>1539</v>
      </c>
      <c r="E274" s="18" t="s">
        <v>1603</v>
      </c>
      <c r="F274" s="52">
        <f>G274+H274+I274+J274</f>
        <v>14886574</v>
      </c>
      <c r="G274" s="37">
        <v>159550</v>
      </c>
      <c r="H274" s="37">
        <v>1248315</v>
      </c>
      <c r="I274" s="37">
        <v>2255099</v>
      </c>
      <c r="J274" s="37">
        <v>11223610</v>
      </c>
      <c r="K274" s="49"/>
      <c r="L274" s="50">
        <v>20051107</v>
      </c>
    </row>
    <row r="275" spans="1:12" ht="15">
      <c r="A275" s="7">
        <v>245</v>
      </c>
      <c r="B275" s="17" t="s">
        <v>1604</v>
      </c>
      <c r="C275" s="18" t="s">
        <v>1605</v>
      </c>
      <c r="D275" s="17" t="s">
        <v>1539</v>
      </c>
      <c r="E275" s="18" t="s">
        <v>1606</v>
      </c>
      <c r="F275" s="52">
        <f>G275+H275+I275+J275</f>
        <v>2262964</v>
      </c>
      <c r="G275" s="37">
        <v>499849</v>
      </c>
      <c r="H275" s="37">
        <v>390963</v>
      </c>
      <c r="I275" s="37">
        <v>30902</v>
      </c>
      <c r="J275" s="37">
        <v>1341250</v>
      </c>
      <c r="K275" s="49"/>
      <c r="L275" s="50">
        <v>20051107</v>
      </c>
    </row>
    <row r="276" spans="1:12" ht="15">
      <c r="A276" s="7">
        <v>246</v>
      </c>
      <c r="B276" s="17" t="s">
        <v>1607</v>
      </c>
      <c r="C276" s="18" t="s">
        <v>1608</v>
      </c>
      <c r="D276" s="17" t="s">
        <v>1539</v>
      </c>
      <c r="E276" s="18" t="s">
        <v>1609</v>
      </c>
      <c r="F276" s="52">
        <f>G276+H276+I276+J276</f>
        <v>51691481</v>
      </c>
      <c r="G276" s="37">
        <v>46388875</v>
      </c>
      <c r="H276" s="37">
        <v>253872</v>
      </c>
      <c r="I276" s="37">
        <v>761273</v>
      </c>
      <c r="J276" s="37">
        <v>4287461</v>
      </c>
      <c r="K276" s="49"/>
      <c r="L276" s="50">
        <v>20051107</v>
      </c>
    </row>
    <row r="277" spans="1:12" ht="15">
      <c r="A277" s="7">
        <v>247</v>
      </c>
      <c r="B277" s="17" t="s">
        <v>1611</v>
      </c>
      <c r="C277" s="18" t="s">
        <v>1612</v>
      </c>
      <c r="D277" s="17" t="s">
        <v>1610</v>
      </c>
      <c r="E277" s="18" t="s">
        <v>1613</v>
      </c>
      <c r="F277" s="52">
        <f>G277+H277+I277+J277</f>
        <v>50785083</v>
      </c>
      <c r="G277" s="37">
        <v>5467099</v>
      </c>
      <c r="H277" s="37">
        <v>14072744</v>
      </c>
      <c r="I277" s="37">
        <v>6633944</v>
      </c>
      <c r="J277" s="37">
        <v>24611296</v>
      </c>
      <c r="K277" s="49"/>
      <c r="L277" s="50">
        <v>20051107</v>
      </c>
    </row>
    <row r="278" spans="1:12" ht="15">
      <c r="A278" s="7">
        <v>248</v>
      </c>
      <c r="B278" s="17" t="s">
        <v>1614</v>
      </c>
      <c r="C278" s="18" t="s">
        <v>1615</v>
      </c>
      <c r="D278" s="17" t="s">
        <v>1610</v>
      </c>
      <c r="E278" s="18" t="s">
        <v>1616</v>
      </c>
      <c r="F278" s="52">
        <f>G278+H278+I278+J278</f>
        <v>1381507</v>
      </c>
      <c r="G278" s="37">
        <v>1108750</v>
      </c>
      <c r="H278" s="37">
        <v>262082</v>
      </c>
      <c r="I278" s="37">
        <v>0</v>
      </c>
      <c r="J278" s="37">
        <v>10675</v>
      </c>
      <c r="K278" s="49"/>
      <c r="L278" s="50">
        <v>20051207</v>
      </c>
    </row>
    <row r="279" spans="1:12" ht="15">
      <c r="A279" s="7">
        <v>249</v>
      </c>
      <c r="B279" s="17" t="s">
        <v>1617</v>
      </c>
      <c r="C279" s="18" t="s">
        <v>1618</v>
      </c>
      <c r="D279" s="17" t="s">
        <v>1610</v>
      </c>
      <c r="E279" s="18" t="s">
        <v>1619</v>
      </c>
      <c r="F279" s="52">
        <f>G279+H279+I279+J279</f>
        <v>760337</v>
      </c>
      <c r="G279" s="37">
        <v>170204</v>
      </c>
      <c r="H279" s="37">
        <v>548678</v>
      </c>
      <c r="I279" s="37">
        <v>0</v>
      </c>
      <c r="J279" s="37">
        <v>41455</v>
      </c>
      <c r="K279" s="49"/>
      <c r="L279" s="50" t="s">
        <v>3</v>
      </c>
    </row>
    <row r="280" spans="1:12" ht="15">
      <c r="A280" s="7">
        <v>250</v>
      </c>
      <c r="B280" s="17" t="s">
        <v>1620</v>
      </c>
      <c r="C280" s="18" t="s">
        <v>1621</v>
      </c>
      <c r="D280" s="17" t="s">
        <v>1610</v>
      </c>
      <c r="E280" s="18" t="s">
        <v>1622</v>
      </c>
      <c r="F280" s="52">
        <f>G280+H280+I280+J280</f>
        <v>7126206</v>
      </c>
      <c r="G280" s="37">
        <v>4813245</v>
      </c>
      <c r="H280" s="37">
        <v>1489761</v>
      </c>
      <c r="I280" s="37">
        <v>24200</v>
      </c>
      <c r="J280" s="37">
        <v>799000</v>
      </c>
      <c r="K280" s="49"/>
      <c r="L280" s="50">
        <v>20051107</v>
      </c>
    </row>
    <row r="281" spans="1:12" ht="15">
      <c r="A281" s="7">
        <v>251</v>
      </c>
      <c r="B281" s="17" t="s">
        <v>1623</v>
      </c>
      <c r="C281" s="18" t="s">
        <v>1624</v>
      </c>
      <c r="D281" s="17" t="s">
        <v>1610</v>
      </c>
      <c r="E281" s="18" t="s">
        <v>1625</v>
      </c>
      <c r="F281" s="52">
        <f>G281+H281+I281+J281</f>
        <v>144626506</v>
      </c>
      <c r="G281" s="37">
        <v>93516586</v>
      </c>
      <c r="H281" s="37">
        <v>32152683</v>
      </c>
      <c r="I281" s="37">
        <v>24300</v>
      </c>
      <c r="J281" s="37">
        <v>18932937</v>
      </c>
      <c r="K281" s="49"/>
      <c r="L281" s="50">
        <v>20051107</v>
      </c>
    </row>
    <row r="282" spans="1:12" ht="15">
      <c r="A282" s="7">
        <v>252</v>
      </c>
      <c r="B282" s="17" t="s">
        <v>1626</v>
      </c>
      <c r="C282" s="18" t="s">
        <v>1627</v>
      </c>
      <c r="D282" s="17" t="s">
        <v>1610</v>
      </c>
      <c r="E282" s="18" t="s">
        <v>1628</v>
      </c>
      <c r="F282" s="52">
        <f>G282+H282+I282+J282</f>
        <v>665487279</v>
      </c>
      <c r="G282" s="37">
        <v>500885674</v>
      </c>
      <c r="H282" s="37">
        <v>50754165</v>
      </c>
      <c r="I282" s="37">
        <v>38720871</v>
      </c>
      <c r="J282" s="37">
        <v>75126569</v>
      </c>
      <c r="K282" s="49"/>
      <c r="L282" s="50">
        <v>20051214</v>
      </c>
    </row>
    <row r="283" spans="1:12" ht="15">
      <c r="A283" s="7">
        <v>253</v>
      </c>
      <c r="B283" s="17" t="s">
        <v>1629</v>
      </c>
      <c r="C283" s="18" t="s">
        <v>1630</v>
      </c>
      <c r="D283" s="17" t="s">
        <v>1610</v>
      </c>
      <c r="E283" s="18" t="s">
        <v>1631</v>
      </c>
      <c r="F283" s="52">
        <f>G283+H283+I283+J283</f>
        <v>23064452</v>
      </c>
      <c r="G283" s="37">
        <v>1674502</v>
      </c>
      <c r="H283" s="37">
        <v>5336604</v>
      </c>
      <c r="I283" s="37">
        <v>9131001</v>
      </c>
      <c r="J283" s="37">
        <v>6922345</v>
      </c>
      <c r="K283" s="49"/>
      <c r="L283" s="50">
        <v>20051207</v>
      </c>
    </row>
    <row r="284" spans="1:12" ht="15">
      <c r="A284" s="7">
        <v>254</v>
      </c>
      <c r="B284" s="17" t="s">
        <v>1632</v>
      </c>
      <c r="C284" s="18" t="s">
        <v>1633</v>
      </c>
      <c r="D284" s="17" t="s">
        <v>1610</v>
      </c>
      <c r="E284" s="18" t="s">
        <v>1634</v>
      </c>
      <c r="F284" s="52">
        <f>G284+H284+I284+J284</f>
        <v>31713063</v>
      </c>
      <c r="G284" s="37">
        <v>12021972</v>
      </c>
      <c r="H284" s="37">
        <v>8081116</v>
      </c>
      <c r="I284" s="37">
        <v>5117490</v>
      </c>
      <c r="J284" s="37">
        <v>6492485</v>
      </c>
      <c r="K284" s="49"/>
      <c r="L284" s="50">
        <v>20051107</v>
      </c>
    </row>
    <row r="285" spans="1:12" ht="15">
      <c r="A285" s="7">
        <v>255</v>
      </c>
      <c r="B285" s="17" t="s">
        <v>1635</v>
      </c>
      <c r="C285" s="18" t="s">
        <v>1636</v>
      </c>
      <c r="D285" s="17" t="s">
        <v>1610</v>
      </c>
      <c r="E285" s="18" t="s">
        <v>1637</v>
      </c>
      <c r="F285" s="52">
        <f>G285+H285+I285+J285</f>
        <v>31122923</v>
      </c>
      <c r="G285" s="37">
        <v>6049418</v>
      </c>
      <c r="H285" s="37">
        <v>3514898</v>
      </c>
      <c r="I285" s="37">
        <v>5340207</v>
      </c>
      <c r="J285" s="37">
        <v>16218400</v>
      </c>
      <c r="K285" s="49"/>
      <c r="L285" s="50">
        <v>20051214</v>
      </c>
    </row>
    <row r="286" spans="1:12" ht="15">
      <c r="A286" s="7">
        <v>256</v>
      </c>
      <c r="B286" s="17" t="s">
        <v>1638</v>
      </c>
      <c r="C286" s="18" t="s">
        <v>1639</v>
      </c>
      <c r="D286" s="17" t="s">
        <v>1610</v>
      </c>
      <c r="E286" s="18" t="s">
        <v>1640</v>
      </c>
      <c r="F286" s="52">
        <f>G286+H286+I286+J286</f>
        <v>36796083</v>
      </c>
      <c r="G286" s="37">
        <v>18352874</v>
      </c>
      <c r="H286" s="37">
        <v>14532314</v>
      </c>
      <c r="I286" s="37">
        <v>322900</v>
      </c>
      <c r="J286" s="37">
        <v>3587995</v>
      </c>
      <c r="K286" s="49"/>
      <c r="L286" s="50">
        <v>20051107</v>
      </c>
    </row>
    <row r="287" spans="1:12" ht="15">
      <c r="A287" s="7">
        <v>257</v>
      </c>
      <c r="B287" s="17" t="s">
        <v>1641</v>
      </c>
      <c r="C287" s="18" t="s">
        <v>1642</v>
      </c>
      <c r="D287" s="17" t="s">
        <v>1610</v>
      </c>
      <c r="E287" s="18" t="s">
        <v>1643</v>
      </c>
      <c r="F287" s="52">
        <f>G287+H287+I287+J287</f>
        <v>16728221</v>
      </c>
      <c r="G287" s="37">
        <v>599500</v>
      </c>
      <c r="H287" s="37">
        <v>4846278</v>
      </c>
      <c r="I287" s="37">
        <v>100000</v>
      </c>
      <c r="J287" s="37">
        <v>11182443</v>
      </c>
      <c r="K287" s="49"/>
      <c r="L287" s="50">
        <v>20051207</v>
      </c>
    </row>
    <row r="288" spans="1:12" ht="15">
      <c r="A288" s="7">
        <v>258</v>
      </c>
      <c r="B288" s="17" t="s">
        <v>1644</v>
      </c>
      <c r="C288" s="18" t="s">
        <v>1645</v>
      </c>
      <c r="D288" s="17" t="s">
        <v>1610</v>
      </c>
      <c r="E288" s="18" t="s">
        <v>1646</v>
      </c>
      <c r="F288" s="52">
        <f>G288+H288+I288+J288</f>
        <v>79056044</v>
      </c>
      <c r="G288" s="37">
        <v>39245405</v>
      </c>
      <c r="H288" s="37">
        <v>5164809</v>
      </c>
      <c r="I288" s="37">
        <v>3196000</v>
      </c>
      <c r="J288" s="37">
        <v>31449830</v>
      </c>
      <c r="K288" s="49"/>
      <c r="L288" s="50">
        <v>20051107</v>
      </c>
    </row>
    <row r="289" spans="1:12" ht="15">
      <c r="A289" s="7">
        <v>259</v>
      </c>
      <c r="B289" s="17" t="s">
        <v>1648</v>
      </c>
      <c r="C289" s="18" t="s">
        <v>1649</v>
      </c>
      <c r="D289" s="17" t="s">
        <v>1647</v>
      </c>
      <c r="E289" s="18" t="s">
        <v>1650</v>
      </c>
      <c r="F289" s="52">
        <f>G289+H289+I289+J289</f>
        <v>12092827</v>
      </c>
      <c r="G289" s="37">
        <v>9246545</v>
      </c>
      <c r="H289" s="37">
        <v>1554584</v>
      </c>
      <c r="I289" s="37">
        <v>253374</v>
      </c>
      <c r="J289" s="37">
        <v>1038324</v>
      </c>
      <c r="K289" s="49"/>
      <c r="L289" s="50">
        <v>20051207</v>
      </c>
    </row>
    <row r="290" spans="1:12" ht="15">
      <c r="A290" s="7">
        <v>260</v>
      </c>
      <c r="B290" s="17" t="s">
        <v>1651</v>
      </c>
      <c r="C290" s="18" t="s">
        <v>1652</v>
      </c>
      <c r="D290" s="17" t="s">
        <v>1647</v>
      </c>
      <c r="E290" s="18" t="s">
        <v>1653</v>
      </c>
      <c r="F290" s="52">
        <f>G290+H290+I290+J290</f>
        <v>6833046</v>
      </c>
      <c r="G290" s="37">
        <v>2368900</v>
      </c>
      <c r="H290" s="37">
        <v>2186865</v>
      </c>
      <c r="I290" s="37">
        <v>40000</v>
      </c>
      <c r="J290" s="37">
        <v>2237281</v>
      </c>
      <c r="K290" s="49"/>
      <c r="L290" s="50">
        <v>20051207</v>
      </c>
    </row>
    <row r="291" spans="1:12" ht="15">
      <c r="A291" s="7">
        <v>261</v>
      </c>
      <c r="B291" s="17" t="s">
        <v>1654</v>
      </c>
      <c r="C291" s="18" t="s">
        <v>1655</v>
      </c>
      <c r="D291" s="17" t="s">
        <v>1647</v>
      </c>
      <c r="E291" s="18" t="s">
        <v>1656</v>
      </c>
      <c r="F291" s="52">
        <f>G291+H291+I291+J291</f>
        <v>714667</v>
      </c>
      <c r="G291" s="37">
        <v>168000</v>
      </c>
      <c r="H291" s="37">
        <v>347712</v>
      </c>
      <c r="I291" s="37">
        <v>0</v>
      </c>
      <c r="J291" s="37">
        <v>198955</v>
      </c>
      <c r="K291" s="49"/>
      <c r="L291" s="50">
        <v>20051107</v>
      </c>
    </row>
    <row r="292" spans="1:12" ht="15">
      <c r="A292" s="7">
        <v>262</v>
      </c>
      <c r="B292" s="17" t="s">
        <v>1657</v>
      </c>
      <c r="C292" s="18" t="s">
        <v>1658</v>
      </c>
      <c r="D292" s="17" t="s">
        <v>1647</v>
      </c>
      <c r="E292" s="18" t="s">
        <v>1659</v>
      </c>
      <c r="F292" s="52">
        <f>G292+H292+I292+J292</f>
        <v>711652</v>
      </c>
      <c r="G292" s="37">
        <v>232200</v>
      </c>
      <c r="H292" s="37">
        <v>452038</v>
      </c>
      <c r="I292" s="37">
        <v>4139</v>
      </c>
      <c r="J292" s="37">
        <v>23275</v>
      </c>
      <c r="K292" s="49"/>
      <c r="L292" s="50">
        <v>20051107</v>
      </c>
    </row>
    <row r="293" spans="1:12" ht="15">
      <c r="A293" s="7">
        <v>263</v>
      </c>
      <c r="B293" s="17" t="s">
        <v>1660</v>
      </c>
      <c r="C293" s="18" t="s">
        <v>1661</v>
      </c>
      <c r="D293" s="17" t="s">
        <v>1647</v>
      </c>
      <c r="E293" s="18" t="s">
        <v>1662</v>
      </c>
      <c r="F293" s="52">
        <f>G293+H293+I293+J293</f>
        <v>1103505</v>
      </c>
      <c r="G293" s="37">
        <v>0</v>
      </c>
      <c r="H293" s="37">
        <v>0</v>
      </c>
      <c r="I293" s="37">
        <v>25000</v>
      </c>
      <c r="J293" s="37">
        <v>1078505</v>
      </c>
      <c r="K293" s="49"/>
      <c r="L293" s="50">
        <v>20051107</v>
      </c>
    </row>
    <row r="294" spans="1:12" ht="15">
      <c r="A294" s="7">
        <v>264</v>
      </c>
      <c r="B294" s="17" t="s">
        <v>1663</v>
      </c>
      <c r="C294" s="18" t="s">
        <v>1664</v>
      </c>
      <c r="D294" s="17" t="s">
        <v>1647</v>
      </c>
      <c r="E294" s="18" t="s">
        <v>1665</v>
      </c>
      <c r="F294" s="52">
        <f>G294+H294+I294+J294</f>
        <v>60952089</v>
      </c>
      <c r="G294" s="37">
        <v>10575069</v>
      </c>
      <c r="H294" s="37">
        <v>6561659</v>
      </c>
      <c r="I294" s="37">
        <v>32482100</v>
      </c>
      <c r="J294" s="37">
        <v>11333261</v>
      </c>
      <c r="K294" s="49"/>
      <c r="L294" s="50">
        <v>20051207</v>
      </c>
    </row>
    <row r="295" spans="1:12" ht="15">
      <c r="A295" s="7">
        <v>265</v>
      </c>
      <c r="B295" s="17" t="s">
        <v>1666</v>
      </c>
      <c r="C295" s="18" t="s">
        <v>1667</v>
      </c>
      <c r="D295" s="17" t="s">
        <v>1647</v>
      </c>
      <c r="E295" s="18" t="s">
        <v>1668</v>
      </c>
      <c r="F295" s="52">
        <f>G295+H295+I295+J295</f>
        <v>5242381</v>
      </c>
      <c r="G295" s="37">
        <v>787050</v>
      </c>
      <c r="H295" s="37">
        <v>3036224</v>
      </c>
      <c r="I295" s="37">
        <v>651505</v>
      </c>
      <c r="J295" s="37">
        <v>767602</v>
      </c>
      <c r="K295" s="49"/>
      <c r="L295" s="50">
        <v>20051207</v>
      </c>
    </row>
    <row r="296" spans="1:12" ht="15">
      <c r="A296" s="7">
        <v>266</v>
      </c>
      <c r="B296" s="17" t="s">
        <v>1669</v>
      </c>
      <c r="C296" s="18" t="s">
        <v>1670</v>
      </c>
      <c r="D296" s="17" t="s">
        <v>1647</v>
      </c>
      <c r="E296" s="18" t="s">
        <v>1671</v>
      </c>
      <c r="F296" s="52">
        <f>G296+H296+I296+J296</f>
        <v>6735061</v>
      </c>
      <c r="G296" s="37">
        <v>2856562</v>
      </c>
      <c r="H296" s="37">
        <v>2471463</v>
      </c>
      <c r="I296" s="37">
        <v>883154</v>
      </c>
      <c r="J296" s="37">
        <v>523882</v>
      </c>
      <c r="K296" s="49"/>
      <c r="L296" s="50">
        <v>20051107</v>
      </c>
    </row>
    <row r="297" spans="1:12" ht="15">
      <c r="A297" s="7">
        <v>267</v>
      </c>
      <c r="B297" s="17" t="s">
        <v>1672</v>
      </c>
      <c r="C297" s="18" t="s">
        <v>1673</v>
      </c>
      <c r="D297" s="17" t="s">
        <v>1647</v>
      </c>
      <c r="E297" s="18" t="s">
        <v>1674</v>
      </c>
      <c r="F297" s="52">
        <f>G297+H297+I297+J297</f>
        <v>6227534</v>
      </c>
      <c r="G297" s="37">
        <v>3281000</v>
      </c>
      <c r="H297" s="37">
        <v>702503</v>
      </c>
      <c r="I297" s="37">
        <v>387200</v>
      </c>
      <c r="J297" s="37">
        <v>1856831</v>
      </c>
      <c r="K297" s="49"/>
      <c r="L297" s="50">
        <v>20051207</v>
      </c>
    </row>
    <row r="298" spans="1:12" ht="15">
      <c r="A298" s="7">
        <v>268</v>
      </c>
      <c r="B298" s="17" t="s">
        <v>1675</v>
      </c>
      <c r="C298" s="18" t="s">
        <v>1676</v>
      </c>
      <c r="D298" s="17" t="s">
        <v>1647</v>
      </c>
      <c r="E298" s="18" t="s">
        <v>1554</v>
      </c>
      <c r="F298" s="52">
        <f>G298+H298+I298+J298</f>
        <v>4940687</v>
      </c>
      <c r="G298" s="37">
        <v>1979700</v>
      </c>
      <c r="H298" s="37">
        <v>1828635</v>
      </c>
      <c r="I298" s="37">
        <v>388200</v>
      </c>
      <c r="J298" s="37">
        <v>744152</v>
      </c>
      <c r="K298" s="49"/>
      <c r="L298" s="50">
        <v>20051207</v>
      </c>
    </row>
    <row r="299" spans="1:12" ht="15">
      <c r="A299" s="7">
        <v>269</v>
      </c>
      <c r="B299" s="17" t="s">
        <v>1677</v>
      </c>
      <c r="C299" s="18" t="s">
        <v>1678</v>
      </c>
      <c r="D299" s="17" t="s">
        <v>1647</v>
      </c>
      <c r="E299" s="18" t="s">
        <v>1679</v>
      </c>
      <c r="F299" s="52">
        <f>G299+H299+I299+J299</f>
        <v>1079976</v>
      </c>
      <c r="G299" s="37">
        <v>2150</v>
      </c>
      <c r="H299" s="37">
        <v>871337</v>
      </c>
      <c r="I299" s="37">
        <v>0</v>
      </c>
      <c r="J299" s="37">
        <v>206489</v>
      </c>
      <c r="K299" s="49"/>
      <c r="L299" s="50">
        <v>20051107</v>
      </c>
    </row>
    <row r="300" spans="1:12" ht="15">
      <c r="A300" s="7">
        <v>270</v>
      </c>
      <c r="B300" s="17" t="s">
        <v>1680</v>
      </c>
      <c r="C300" s="18" t="s">
        <v>1681</v>
      </c>
      <c r="D300" s="17" t="s">
        <v>1647</v>
      </c>
      <c r="E300" s="18" t="s">
        <v>1682</v>
      </c>
      <c r="F300" s="52">
        <f>G300+H300+I300+J300</f>
        <v>2613971</v>
      </c>
      <c r="G300" s="37">
        <v>0</v>
      </c>
      <c r="H300" s="37">
        <v>1158697</v>
      </c>
      <c r="I300" s="37">
        <v>10000</v>
      </c>
      <c r="J300" s="37">
        <v>1445274</v>
      </c>
      <c r="K300" s="49"/>
      <c r="L300" s="50">
        <v>20051107</v>
      </c>
    </row>
    <row r="301" spans="1:12" ht="15">
      <c r="A301" s="7">
        <v>271</v>
      </c>
      <c r="B301" s="17" t="s">
        <v>1683</v>
      </c>
      <c r="C301" s="18" t="s">
        <v>1684</v>
      </c>
      <c r="D301" s="17" t="s">
        <v>1647</v>
      </c>
      <c r="E301" s="18" t="s">
        <v>1685</v>
      </c>
      <c r="F301" s="52">
        <f>G301+H301+I301+J301</f>
        <v>4633364</v>
      </c>
      <c r="G301" s="37">
        <v>3877782</v>
      </c>
      <c r="H301" s="37">
        <v>657431</v>
      </c>
      <c r="I301" s="37">
        <v>18000</v>
      </c>
      <c r="J301" s="37">
        <v>80151</v>
      </c>
      <c r="K301" s="49"/>
      <c r="L301" s="50">
        <v>20051207</v>
      </c>
    </row>
    <row r="302" spans="1:12" ht="15">
      <c r="A302" s="7">
        <v>272</v>
      </c>
      <c r="B302" s="17" t="s">
        <v>1686</v>
      </c>
      <c r="C302" s="18" t="s">
        <v>1687</v>
      </c>
      <c r="D302" s="17" t="s">
        <v>1647</v>
      </c>
      <c r="E302" s="18" t="s">
        <v>1688</v>
      </c>
      <c r="F302" s="52">
        <f>G302+H302+I302+J302</f>
        <v>1372059</v>
      </c>
      <c r="G302" s="37">
        <v>329000</v>
      </c>
      <c r="H302" s="37">
        <v>954443</v>
      </c>
      <c r="I302" s="37">
        <v>42750</v>
      </c>
      <c r="J302" s="37">
        <v>45866</v>
      </c>
      <c r="K302" s="49"/>
      <c r="L302" s="50">
        <v>20051107</v>
      </c>
    </row>
    <row r="303" spans="1:12" ht="15">
      <c r="A303" s="7">
        <v>273</v>
      </c>
      <c r="B303" s="17" t="s">
        <v>1689</v>
      </c>
      <c r="C303" s="18" t="s">
        <v>1690</v>
      </c>
      <c r="D303" s="17" t="s">
        <v>1647</v>
      </c>
      <c r="E303" s="18" t="s">
        <v>1691</v>
      </c>
      <c r="F303" s="52">
        <f>G303+H303+I303+J303</f>
        <v>5350602</v>
      </c>
      <c r="G303" s="37">
        <v>2012600</v>
      </c>
      <c r="H303" s="37">
        <v>2877173</v>
      </c>
      <c r="I303" s="37">
        <v>61700</v>
      </c>
      <c r="J303" s="37">
        <v>399129</v>
      </c>
      <c r="K303" s="49"/>
      <c r="L303" s="50">
        <v>20051207</v>
      </c>
    </row>
    <row r="304" spans="1:12" ht="15">
      <c r="A304" s="7">
        <v>274</v>
      </c>
      <c r="B304" s="17" t="s">
        <v>1692</v>
      </c>
      <c r="C304" s="18" t="s">
        <v>1693</v>
      </c>
      <c r="D304" s="17" t="s">
        <v>1647</v>
      </c>
      <c r="E304" s="18" t="s">
        <v>1694</v>
      </c>
      <c r="F304" s="52">
        <f>G304+H304+I304+J304</f>
        <v>6284969</v>
      </c>
      <c r="G304" s="37">
        <v>3005303</v>
      </c>
      <c r="H304" s="37">
        <v>2463570</v>
      </c>
      <c r="I304" s="37">
        <v>377592</v>
      </c>
      <c r="J304" s="37">
        <v>438504</v>
      </c>
      <c r="K304" s="49"/>
      <c r="L304" s="50">
        <v>20051207</v>
      </c>
    </row>
    <row r="305" spans="1:12" ht="15">
      <c r="A305" s="7">
        <v>275</v>
      </c>
      <c r="B305" s="17" t="s">
        <v>1695</v>
      </c>
      <c r="C305" s="18" t="s">
        <v>1696</v>
      </c>
      <c r="D305" s="17" t="s">
        <v>1647</v>
      </c>
      <c r="E305" s="18" t="s">
        <v>1697</v>
      </c>
      <c r="F305" s="52">
        <f>G305+H305+I305+J305</f>
        <v>11477872</v>
      </c>
      <c r="G305" s="37">
        <v>9516884</v>
      </c>
      <c r="H305" s="37">
        <v>1787056</v>
      </c>
      <c r="I305" s="37">
        <v>0</v>
      </c>
      <c r="J305" s="37">
        <v>173932</v>
      </c>
      <c r="K305" s="49"/>
      <c r="L305" s="50">
        <v>20051207</v>
      </c>
    </row>
    <row r="306" spans="1:12" ht="15">
      <c r="A306" s="7">
        <v>276</v>
      </c>
      <c r="B306" s="17" t="s">
        <v>1698</v>
      </c>
      <c r="C306" s="18" t="s">
        <v>1699</v>
      </c>
      <c r="D306" s="17" t="s">
        <v>1647</v>
      </c>
      <c r="E306" s="18" t="s">
        <v>1700</v>
      </c>
      <c r="F306" s="52">
        <f>G306+H306+I306+J306</f>
        <v>1518679</v>
      </c>
      <c r="G306" s="37">
        <v>0</v>
      </c>
      <c r="H306" s="37">
        <v>1199569</v>
      </c>
      <c r="I306" s="37">
        <v>0</v>
      </c>
      <c r="J306" s="37">
        <v>319110</v>
      </c>
      <c r="K306" s="49"/>
      <c r="L306" s="50">
        <v>20051207</v>
      </c>
    </row>
    <row r="307" spans="1:12" ht="15">
      <c r="A307" s="7">
        <v>277</v>
      </c>
      <c r="B307" s="17" t="s">
        <v>1701</v>
      </c>
      <c r="C307" s="18" t="s">
        <v>1702</v>
      </c>
      <c r="D307" s="17" t="s">
        <v>1647</v>
      </c>
      <c r="E307" s="18" t="s">
        <v>1703</v>
      </c>
      <c r="F307" s="52">
        <f>G307+H307+I307+J307</f>
        <v>4350226</v>
      </c>
      <c r="G307" s="37">
        <v>986118</v>
      </c>
      <c r="H307" s="37">
        <v>2395801</v>
      </c>
      <c r="I307" s="37">
        <v>410999</v>
      </c>
      <c r="J307" s="37">
        <v>557308</v>
      </c>
      <c r="K307" s="49"/>
      <c r="L307" s="50">
        <v>20051207</v>
      </c>
    </row>
    <row r="308" spans="1:12" ht="15">
      <c r="A308" s="7">
        <v>278</v>
      </c>
      <c r="B308" s="17" t="s">
        <v>1704</v>
      </c>
      <c r="C308" s="18" t="s">
        <v>1705</v>
      </c>
      <c r="D308" s="17" t="s">
        <v>1647</v>
      </c>
      <c r="E308" s="18" t="s">
        <v>1706</v>
      </c>
      <c r="F308" s="52">
        <f>G308+H308+I308+J308</f>
        <v>803733</v>
      </c>
      <c r="G308" s="37">
        <v>450000</v>
      </c>
      <c r="H308" s="37">
        <v>257778</v>
      </c>
      <c r="I308" s="37">
        <v>11000</v>
      </c>
      <c r="J308" s="37">
        <v>84955</v>
      </c>
      <c r="K308" s="49"/>
      <c r="L308" s="50">
        <v>20051107</v>
      </c>
    </row>
    <row r="309" spans="1:12" ht="15">
      <c r="A309" s="7">
        <v>279</v>
      </c>
      <c r="B309" s="17" t="s">
        <v>1707</v>
      </c>
      <c r="C309" s="18" t="s">
        <v>1708</v>
      </c>
      <c r="D309" s="17" t="s">
        <v>1647</v>
      </c>
      <c r="E309" s="18" t="s">
        <v>1709</v>
      </c>
      <c r="F309" s="52">
        <f>G309+H309+I309+J309</f>
        <v>70470238</v>
      </c>
      <c r="G309" s="37">
        <v>14190265</v>
      </c>
      <c r="H309" s="37">
        <v>8510793</v>
      </c>
      <c r="I309" s="37">
        <v>17404212</v>
      </c>
      <c r="J309" s="37">
        <v>30364968</v>
      </c>
      <c r="K309" s="49"/>
      <c r="L309" s="50">
        <v>20051107</v>
      </c>
    </row>
    <row r="310" spans="1:12" ht="15">
      <c r="A310" s="7">
        <v>280</v>
      </c>
      <c r="B310" s="17" t="s">
        <v>1710</v>
      </c>
      <c r="C310" s="18" t="s">
        <v>1711</v>
      </c>
      <c r="D310" s="17" t="s">
        <v>1647</v>
      </c>
      <c r="E310" s="18" t="s">
        <v>1712</v>
      </c>
      <c r="F310" s="52">
        <f>G310+H310+I310+J310</f>
        <v>18945029</v>
      </c>
      <c r="G310" s="37">
        <v>5056553</v>
      </c>
      <c r="H310" s="37">
        <v>8775025</v>
      </c>
      <c r="I310" s="37">
        <v>2144473</v>
      </c>
      <c r="J310" s="37">
        <v>2968978</v>
      </c>
      <c r="K310" s="49"/>
      <c r="L310" s="50">
        <v>20051207</v>
      </c>
    </row>
    <row r="311" spans="1:12" ht="15">
      <c r="A311" s="7">
        <v>281</v>
      </c>
      <c r="B311" s="17" t="s">
        <v>1713</v>
      </c>
      <c r="C311" s="18" t="s">
        <v>1714</v>
      </c>
      <c r="D311" s="17" t="s">
        <v>1647</v>
      </c>
      <c r="E311" s="18" t="s">
        <v>1715</v>
      </c>
      <c r="F311" s="52">
        <f>G311+H311+I311+J311</f>
        <v>525338</v>
      </c>
      <c r="G311" s="37">
        <v>0</v>
      </c>
      <c r="H311" s="37">
        <v>446338</v>
      </c>
      <c r="I311" s="37">
        <v>0</v>
      </c>
      <c r="J311" s="37">
        <v>79000</v>
      </c>
      <c r="K311" s="49"/>
      <c r="L311" s="50">
        <v>20051207</v>
      </c>
    </row>
    <row r="312" spans="1:12" ht="15">
      <c r="A312" s="7">
        <v>282</v>
      </c>
      <c r="B312" s="17" t="s">
        <v>1716</v>
      </c>
      <c r="C312" s="18" t="s">
        <v>1717</v>
      </c>
      <c r="D312" s="17" t="s">
        <v>1647</v>
      </c>
      <c r="E312" s="18" t="s">
        <v>1718</v>
      </c>
      <c r="F312" s="52">
        <f>G312+H312+I312+J312</f>
        <v>17526340</v>
      </c>
      <c r="G312" s="37">
        <v>8890703</v>
      </c>
      <c r="H312" s="37">
        <v>5469729</v>
      </c>
      <c r="I312" s="37">
        <v>2497025</v>
      </c>
      <c r="J312" s="37">
        <v>668883</v>
      </c>
      <c r="K312" s="49"/>
      <c r="L312" s="50">
        <v>20051107</v>
      </c>
    </row>
    <row r="313" spans="1:12" ht="15">
      <c r="A313" s="7">
        <v>283</v>
      </c>
      <c r="B313" s="17" t="s">
        <v>1719</v>
      </c>
      <c r="C313" s="18" t="s">
        <v>1720</v>
      </c>
      <c r="D313" s="17" t="s">
        <v>1647</v>
      </c>
      <c r="E313" s="18" t="s">
        <v>1721</v>
      </c>
      <c r="F313" s="52">
        <f>G313+H313+I313+J313</f>
        <v>21150664</v>
      </c>
      <c r="G313" s="37">
        <v>3269210</v>
      </c>
      <c r="H313" s="37">
        <v>1389873</v>
      </c>
      <c r="I313" s="37">
        <v>14163549</v>
      </c>
      <c r="J313" s="37">
        <v>2328032</v>
      </c>
      <c r="K313" s="49"/>
      <c r="L313" s="50">
        <v>20051207</v>
      </c>
    </row>
    <row r="314" spans="1:12" ht="15">
      <c r="A314" s="7">
        <v>284</v>
      </c>
      <c r="B314" s="17" t="s">
        <v>1722</v>
      </c>
      <c r="C314" s="18" t="s">
        <v>1723</v>
      </c>
      <c r="D314" s="17" t="s">
        <v>1647</v>
      </c>
      <c r="E314" s="18" t="s">
        <v>1724</v>
      </c>
      <c r="F314" s="52">
        <f>G314+H314+I314+J314</f>
        <v>4615014</v>
      </c>
      <c r="G314" s="37">
        <v>2736200</v>
      </c>
      <c r="H314" s="37">
        <v>1228723</v>
      </c>
      <c r="I314" s="37">
        <v>577751</v>
      </c>
      <c r="J314" s="37">
        <v>72340</v>
      </c>
      <c r="K314" s="49"/>
      <c r="L314" s="50">
        <v>20051207</v>
      </c>
    </row>
    <row r="315" spans="1:12" ht="15">
      <c r="A315" s="7">
        <v>285</v>
      </c>
      <c r="B315" s="17" t="s">
        <v>1726</v>
      </c>
      <c r="C315" s="18" t="s">
        <v>1727</v>
      </c>
      <c r="D315" s="17" t="s">
        <v>1725</v>
      </c>
      <c r="E315" s="18" t="s">
        <v>1728</v>
      </c>
      <c r="F315" s="52">
        <f>G315+H315+I315+J315</f>
        <v>24726760</v>
      </c>
      <c r="G315" s="37">
        <v>7061800</v>
      </c>
      <c r="H315" s="37">
        <v>4830489</v>
      </c>
      <c r="I315" s="37">
        <v>1649175</v>
      </c>
      <c r="J315" s="37">
        <v>11185296</v>
      </c>
      <c r="K315" s="49"/>
      <c r="L315" s="50">
        <v>20051107</v>
      </c>
    </row>
    <row r="316" spans="1:12" ht="15">
      <c r="A316" s="7">
        <v>286</v>
      </c>
      <c r="B316" s="17" t="s">
        <v>4</v>
      </c>
      <c r="C316" s="18" t="s">
        <v>5</v>
      </c>
      <c r="D316" s="17" t="s">
        <v>1725</v>
      </c>
      <c r="E316" s="18" t="s">
        <v>6</v>
      </c>
      <c r="F316" s="52">
        <f>G316+H316+I316+J316</f>
        <v>24617255</v>
      </c>
      <c r="G316" s="37">
        <v>2545129</v>
      </c>
      <c r="H316" s="37">
        <v>7723900</v>
      </c>
      <c r="I316" s="37">
        <v>1812803</v>
      </c>
      <c r="J316" s="37">
        <v>12535423</v>
      </c>
      <c r="K316" s="49"/>
      <c r="L316" s="50">
        <v>20051207</v>
      </c>
    </row>
    <row r="317" spans="1:12" ht="15">
      <c r="A317" s="7">
        <v>287</v>
      </c>
      <c r="B317" s="17" t="s">
        <v>7</v>
      </c>
      <c r="C317" s="18" t="s">
        <v>8</v>
      </c>
      <c r="D317" s="17" t="s">
        <v>1725</v>
      </c>
      <c r="E317" s="18" t="s">
        <v>905</v>
      </c>
      <c r="F317" s="52">
        <f>G317+H317+I317+J317</f>
        <v>107691582</v>
      </c>
      <c r="G317" s="37">
        <v>25695109</v>
      </c>
      <c r="H317" s="37">
        <v>18738367</v>
      </c>
      <c r="I317" s="37">
        <v>45447846</v>
      </c>
      <c r="J317" s="37">
        <v>17810260</v>
      </c>
      <c r="K317" s="49"/>
      <c r="L317" s="50">
        <v>20051207</v>
      </c>
    </row>
    <row r="318" spans="1:12" ht="15">
      <c r="A318" s="7">
        <v>288</v>
      </c>
      <c r="B318" s="17" t="s">
        <v>9</v>
      </c>
      <c r="C318" s="18" t="s">
        <v>10</v>
      </c>
      <c r="D318" s="17" t="s">
        <v>1725</v>
      </c>
      <c r="E318" s="18" t="s">
        <v>11</v>
      </c>
      <c r="F318" s="52">
        <f>G318+H318+I318+J318</f>
        <v>7705302</v>
      </c>
      <c r="G318" s="37">
        <v>1106700</v>
      </c>
      <c r="H318" s="37">
        <v>1653451</v>
      </c>
      <c r="I318" s="37">
        <v>1750000</v>
      </c>
      <c r="J318" s="37">
        <v>3195151</v>
      </c>
      <c r="K318" s="49"/>
      <c r="L318" s="50">
        <v>20051207</v>
      </c>
    </row>
    <row r="319" spans="1:12" ht="15">
      <c r="A319" s="7">
        <v>289</v>
      </c>
      <c r="B319" s="17" t="s">
        <v>12</v>
      </c>
      <c r="C319" s="18" t="s">
        <v>13</v>
      </c>
      <c r="D319" s="17" t="s">
        <v>1725</v>
      </c>
      <c r="E319" s="18" t="s">
        <v>14</v>
      </c>
      <c r="F319" s="52">
        <f>G319+H319+I319+J319</f>
        <v>2783146</v>
      </c>
      <c r="G319" s="37">
        <v>172000</v>
      </c>
      <c r="H319" s="37">
        <v>2138786</v>
      </c>
      <c r="I319" s="37">
        <v>62000</v>
      </c>
      <c r="J319" s="37">
        <v>410360</v>
      </c>
      <c r="K319" s="49"/>
      <c r="L319" s="50">
        <v>20051107</v>
      </c>
    </row>
    <row r="320" spans="1:12" ht="15">
      <c r="A320" s="7">
        <v>290</v>
      </c>
      <c r="B320" s="17" t="s">
        <v>15</v>
      </c>
      <c r="C320" s="18" t="s">
        <v>16</v>
      </c>
      <c r="D320" s="17" t="s">
        <v>1725</v>
      </c>
      <c r="E320" s="18" t="s">
        <v>1452</v>
      </c>
      <c r="F320" s="52">
        <f>G320+H320+I320+J320</f>
        <v>45557356</v>
      </c>
      <c r="G320" s="37">
        <v>17404207</v>
      </c>
      <c r="H320" s="37">
        <v>9588358</v>
      </c>
      <c r="I320" s="37">
        <v>4798525</v>
      </c>
      <c r="J320" s="37">
        <v>13766266</v>
      </c>
      <c r="K320" s="49"/>
      <c r="L320" s="50" t="s">
        <v>3</v>
      </c>
    </row>
    <row r="321" spans="1:12" ht="15">
      <c r="A321" s="7">
        <v>291</v>
      </c>
      <c r="B321" s="17" t="s">
        <v>17</v>
      </c>
      <c r="C321" s="18" t="s">
        <v>18</v>
      </c>
      <c r="D321" s="17" t="s">
        <v>1725</v>
      </c>
      <c r="E321" s="18" t="s">
        <v>1455</v>
      </c>
      <c r="F321" s="52">
        <f>G321+H321+I321+J321</f>
        <v>78819174</v>
      </c>
      <c r="G321" s="37">
        <v>26804277</v>
      </c>
      <c r="H321" s="37">
        <v>13382754</v>
      </c>
      <c r="I321" s="37">
        <v>3180360</v>
      </c>
      <c r="J321" s="37">
        <v>35451783</v>
      </c>
      <c r="K321" s="49"/>
      <c r="L321" s="50">
        <v>20051107</v>
      </c>
    </row>
    <row r="322" spans="1:12" ht="15">
      <c r="A322" s="7">
        <v>292</v>
      </c>
      <c r="B322" s="17" t="s">
        <v>19</v>
      </c>
      <c r="C322" s="18" t="s">
        <v>20</v>
      </c>
      <c r="D322" s="17" t="s">
        <v>1725</v>
      </c>
      <c r="E322" s="18" t="s">
        <v>21</v>
      </c>
      <c r="F322" s="52">
        <f>G322+H322+I322+J322</f>
        <v>5881276</v>
      </c>
      <c r="G322" s="37">
        <v>240000</v>
      </c>
      <c r="H322" s="37">
        <v>1912254</v>
      </c>
      <c r="I322" s="37">
        <v>1869000</v>
      </c>
      <c r="J322" s="37">
        <v>1860022</v>
      </c>
      <c r="K322" s="49"/>
      <c r="L322" s="50">
        <v>20051207</v>
      </c>
    </row>
    <row r="323" spans="1:12" ht="15">
      <c r="A323" s="7">
        <v>293</v>
      </c>
      <c r="B323" s="17" t="s">
        <v>22</v>
      </c>
      <c r="C323" s="18" t="s">
        <v>23</v>
      </c>
      <c r="D323" s="17" t="s">
        <v>1725</v>
      </c>
      <c r="E323" s="18" t="s">
        <v>24</v>
      </c>
      <c r="F323" s="52">
        <f>G323+H323+I323+J323</f>
        <v>33560337</v>
      </c>
      <c r="G323" s="37">
        <v>9069700</v>
      </c>
      <c r="H323" s="37">
        <v>9042530</v>
      </c>
      <c r="I323" s="37">
        <v>404438</v>
      </c>
      <c r="J323" s="37">
        <v>15043669</v>
      </c>
      <c r="K323" s="49"/>
      <c r="L323" s="50">
        <v>20051107</v>
      </c>
    </row>
    <row r="324" spans="1:12" ht="15">
      <c r="A324" s="7">
        <v>294</v>
      </c>
      <c r="B324" s="17" t="s">
        <v>25</v>
      </c>
      <c r="C324" s="18" t="s">
        <v>26</v>
      </c>
      <c r="D324" s="17" t="s">
        <v>1725</v>
      </c>
      <c r="E324" s="18" t="s">
        <v>27</v>
      </c>
      <c r="F324" s="52">
        <f>G324+H324+I324+J324</f>
        <v>44694847</v>
      </c>
      <c r="G324" s="37">
        <v>6688169</v>
      </c>
      <c r="H324" s="37">
        <v>24842689</v>
      </c>
      <c r="I324" s="37">
        <v>1688710</v>
      </c>
      <c r="J324" s="37">
        <v>11475279</v>
      </c>
      <c r="K324" s="49"/>
      <c r="L324" s="50">
        <v>20051207</v>
      </c>
    </row>
    <row r="325" spans="1:12" ht="15">
      <c r="A325" s="7">
        <v>295</v>
      </c>
      <c r="B325" s="17" t="s">
        <v>28</v>
      </c>
      <c r="C325" s="18" t="s">
        <v>29</v>
      </c>
      <c r="D325" s="17" t="s">
        <v>1725</v>
      </c>
      <c r="E325" s="18" t="s">
        <v>30</v>
      </c>
      <c r="F325" s="52">
        <f>G325+H325+I325+J325</f>
        <v>58163214</v>
      </c>
      <c r="G325" s="37">
        <v>5531605</v>
      </c>
      <c r="H325" s="37">
        <v>17926621</v>
      </c>
      <c r="I325" s="37">
        <v>16565903</v>
      </c>
      <c r="J325" s="37">
        <v>18139085</v>
      </c>
      <c r="K325" s="49"/>
      <c r="L325" s="50">
        <v>20051107</v>
      </c>
    </row>
    <row r="326" spans="1:12" ht="15">
      <c r="A326" s="7">
        <v>296</v>
      </c>
      <c r="B326" s="17" t="s">
        <v>31</v>
      </c>
      <c r="C326" s="18" t="s">
        <v>32</v>
      </c>
      <c r="D326" s="17" t="s">
        <v>1725</v>
      </c>
      <c r="E326" s="18" t="s">
        <v>1137</v>
      </c>
      <c r="F326" s="52">
        <f>G326+H326+I326+J326</f>
        <v>89809214</v>
      </c>
      <c r="G326" s="37">
        <v>17308419</v>
      </c>
      <c r="H326" s="37">
        <v>4788055</v>
      </c>
      <c r="I326" s="37">
        <v>62843736</v>
      </c>
      <c r="J326" s="37">
        <v>4869004</v>
      </c>
      <c r="K326" s="49"/>
      <c r="L326" s="50">
        <v>20051207</v>
      </c>
    </row>
    <row r="327" spans="1:12" ht="15">
      <c r="A327" s="7">
        <v>297</v>
      </c>
      <c r="B327" s="17" t="s">
        <v>33</v>
      </c>
      <c r="C327" s="18" t="s">
        <v>34</v>
      </c>
      <c r="D327" s="17" t="s">
        <v>1725</v>
      </c>
      <c r="E327" s="18" t="s">
        <v>35</v>
      </c>
      <c r="F327" s="52">
        <f>G327+H327+I327+J327</f>
        <v>51283580</v>
      </c>
      <c r="G327" s="37">
        <v>21082943</v>
      </c>
      <c r="H327" s="37">
        <v>7485438</v>
      </c>
      <c r="I327" s="37">
        <v>9238591</v>
      </c>
      <c r="J327" s="37">
        <v>13476608</v>
      </c>
      <c r="K327" s="49"/>
      <c r="L327" s="50">
        <v>20051107</v>
      </c>
    </row>
    <row r="328" spans="1:12" ht="15">
      <c r="A328" s="7">
        <v>298</v>
      </c>
      <c r="B328" s="17" t="s">
        <v>37</v>
      </c>
      <c r="C328" s="18" t="s">
        <v>38</v>
      </c>
      <c r="D328" s="17" t="s">
        <v>36</v>
      </c>
      <c r="E328" s="18" t="s">
        <v>39</v>
      </c>
      <c r="F328" s="52">
        <f>G328+H328+I328+J328</f>
        <v>28935450</v>
      </c>
      <c r="G328" s="37">
        <v>14611804</v>
      </c>
      <c r="H328" s="37">
        <v>4365427</v>
      </c>
      <c r="I328" s="37">
        <v>1820616</v>
      </c>
      <c r="J328" s="37">
        <v>8137603</v>
      </c>
      <c r="K328" s="49"/>
      <c r="L328" s="50">
        <v>20051207</v>
      </c>
    </row>
    <row r="329" spans="1:12" ht="15">
      <c r="A329" s="7">
        <v>299</v>
      </c>
      <c r="B329" s="17" t="s">
        <v>40</v>
      </c>
      <c r="C329" s="18" t="s">
        <v>41</v>
      </c>
      <c r="D329" s="17" t="s">
        <v>36</v>
      </c>
      <c r="E329" s="18" t="s">
        <v>42</v>
      </c>
      <c r="F329" s="52">
        <f>G329+H329+I329+J329</f>
        <v>36754009</v>
      </c>
      <c r="G329" s="37">
        <v>492128</v>
      </c>
      <c r="H329" s="37">
        <v>3491141</v>
      </c>
      <c r="I329" s="37">
        <v>19152300</v>
      </c>
      <c r="J329" s="37">
        <v>13618440</v>
      </c>
      <c r="K329" s="49"/>
      <c r="L329" s="50">
        <v>20051107</v>
      </c>
    </row>
    <row r="330" spans="1:12" ht="15">
      <c r="A330" s="7">
        <v>300</v>
      </c>
      <c r="B330" s="17" t="s">
        <v>43</v>
      </c>
      <c r="C330" s="18" t="s">
        <v>44</v>
      </c>
      <c r="D330" s="17" t="s">
        <v>36</v>
      </c>
      <c r="E330" s="18" t="s">
        <v>45</v>
      </c>
      <c r="F330" s="52">
        <f>G330+H330+I330+J330</f>
        <v>12390267</v>
      </c>
      <c r="G330" s="37">
        <v>609300</v>
      </c>
      <c r="H330" s="37">
        <v>0</v>
      </c>
      <c r="I330" s="37">
        <v>1008000</v>
      </c>
      <c r="J330" s="37">
        <v>10772967</v>
      </c>
      <c r="K330" s="49"/>
      <c r="L330" s="50">
        <v>20051107</v>
      </c>
    </row>
    <row r="331" spans="1:12" ht="15">
      <c r="A331" s="7">
        <v>301</v>
      </c>
      <c r="B331" s="17" t="s">
        <v>46</v>
      </c>
      <c r="C331" s="18" t="s">
        <v>47</v>
      </c>
      <c r="D331" s="17" t="s">
        <v>36</v>
      </c>
      <c r="E331" s="18" t="s">
        <v>48</v>
      </c>
      <c r="F331" s="52">
        <f>G331+H331+I331+J331</f>
        <v>53443457</v>
      </c>
      <c r="G331" s="37">
        <v>4907043</v>
      </c>
      <c r="H331" s="37">
        <v>13257229</v>
      </c>
      <c r="I331" s="37">
        <v>17441000</v>
      </c>
      <c r="J331" s="37">
        <v>17838185</v>
      </c>
      <c r="K331" s="49"/>
      <c r="L331" s="50">
        <v>20051107</v>
      </c>
    </row>
    <row r="332" spans="1:12" ht="15">
      <c r="A332" s="7">
        <v>302</v>
      </c>
      <c r="B332" s="17" t="s">
        <v>49</v>
      </c>
      <c r="C332" s="18" t="s">
        <v>50</v>
      </c>
      <c r="D332" s="17" t="s">
        <v>36</v>
      </c>
      <c r="E332" s="18" t="s">
        <v>51</v>
      </c>
      <c r="F332" s="52">
        <f>G332+H332+I332+J332</f>
        <v>77172775</v>
      </c>
      <c r="G332" s="37">
        <v>14172429</v>
      </c>
      <c r="H332" s="37">
        <v>20281153</v>
      </c>
      <c r="I332" s="37">
        <v>11516787</v>
      </c>
      <c r="J332" s="37">
        <v>31202406</v>
      </c>
      <c r="K332" s="49"/>
      <c r="L332" s="50">
        <v>20051107</v>
      </c>
    </row>
    <row r="333" spans="1:12" ht="15">
      <c r="A333" s="7">
        <v>303</v>
      </c>
      <c r="B333" s="17" t="s">
        <v>52</v>
      </c>
      <c r="C333" s="18" t="s">
        <v>53</v>
      </c>
      <c r="D333" s="17" t="s">
        <v>36</v>
      </c>
      <c r="E333" s="18" t="s">
        <v>54</v>
      </c>
      <c r="F333" s="52">
        <f>G333+H333+I333+J333</f>
        <v>797970</v>
      </c>
      <c r="G333" s="37">
        <v>161100</v>
      </c>
      <c r="H333" s="37">
        <v>476035</v>
      </c>
      <c r="I333" s="37">
        <v>0</v>
      </c>
      <c r="J333" s="37">
        <v>160835</v>
      </c>
      <c r="K333" s="49"/>
      <c r="L333" s="50">
        <v>20051107</v>
      </c>
    </row>
    <row r="334" spans="1:12" ht="15">
      <c r="A334" s="7">
        <v>304</v>
      </c>
      <c r="B334" s="17" t="s">
        <v>55</v>
      </c>
      <c r="C334" s="18" t="s">
        <v>56</v>
      </c>
      <c r="D334" s="17" t="s">
        <v>36</v>
      </c>
      <c r="E334" s="18" t="s">
        <v>57</v>
      </c>
      <c r="F334" s="52">
        <f>G334+H334+I334+J334</f>
        <v>11532662</v>
      </c>
      <c r="G334" s="37">
        <v>941950</v>
      </c>
      <c r="H334" s="37">
        <v>4474556</v>
      </c>
      <c r="I334" s="37">
        <v>3068900</v>
      </c>
      <c r="J334" s="37">
        <v>3047256</v>
      </c>
      <c r="K334" s="49"/>
      <c r="L334" s="50">
        <v>20051207</v>
      </c>
    </row>
    <row r="335" spans="1:12" ht="15">
      <c r="A335" s="7">
        <v>305</v>
      </c>
      <c r="B335" s="17" t="s">
        <v>58</v>
      </c>
      <c r="C335" s="18" t="s">
        <v>59</v>
      </c>
      <c r="D335" s="17" t="s">
        <v>36</v>
      </c>
      <c r="E335" s="18" t="s">
        <v>60</v>
      </c>
      <c r="F335" s="52">
        <f>G335+H335+I335+J335</f>
        <v>3501165</v>
      </c>
      <c r="G335" s="37">
        <v>301980</v>
      </c>
      <c r="H335" s="37">
        <v>1479436</v>
      </c>
      <c r="I335" s="37">
        <v>44200</v>
      </c>
      <c r="J335" s="37">
        <v>1675549</v>
      </c>
      <c r="K335" s="49"/>
      <c r="L335" s="50">
        <v>20051107</v>
      </c>
    </row>
    <row r="336" spans="1:12" ht="15">
      <c r="A336" s="7">
        <v>306</v>
      </c>
      <c r="B336" s="17" t="s">
        <v>61</v>
      </c>
      <c r="C336" s="18" t="s">
        <v>62</v>
      </c>
      <c r="D336" s="17" t="s">
        <v>36</v>
      </c>
      <c r="E336" s="18" t="s">
        <v>63</v>
      </c>
      <c r="F336" s="52">
        <f>G336+H336+I336+J336</f>
        <v>67829981</v>
      </c>
      <c r="G336" s="37">
        <v>39169919</v>
      </c>
      <c r="H336" s="37">
        <v>17562562</v>
      </c>
      <c r="I336" s="37">
        <v>1406563</v>
      </c>
      <c r="J336" s="37">
        <v>9690937</v>
      </c>
      <c r="K336" s="49"/>
      <c r="L336" s="50">
        <v>20051207</v>
      </c>
    </row>
    <row r="337" spans="1:12" ht="15">
      <c r="A337" s="7">
        <v>307</v>
      </c>
      <c r="B337" s="17" t="s">
        <v>64</v>
      </c>
      <c r="C337" s="18" t="s">
        <v>65</v>
      </c>
      <c r="D337" s="17" t="s">
        <v>36</v>
      </c>
      <c r="E337" s="18" t="s">
        <v>66</v>
      </c>
      <c r="F337" s="52">
        <f>G337+H337+I337+J337</f>
        <v>11586635</v>
      </c>
      <c r="G337" s="37">
        <v>1659601</v>
      </c>
      <c r="H337" s="37">
        <v>7515650</v>
      </c>
      <c r="I337" s="37">
        <v>136552</v>
      </c>
      <c r="J337" s="37">
        <v>2274832</v>
      </c>
      <c r="K337" s="49"/>
      <c r="L337" s="50">
        <v>20051107</v>
      </c>
    </row>
    <row r="338" spans="1:12" ht="15">
      <c r="A338" s="7">
        <v>308</v>
      </c>
      <c r="B338" s="17" t="s">
        <v>67</v>
      </c>
      <c r="C338" s="18" t="s">
        <v>68</v>
      </c>
      <c r="D338" s="17" t="s">
        <v>36</v>
      </c>
      <c r="E338" s="18" t="s">
        <v>69</v>
      </c>
      <c r="F338" s="52">
        <f>G338+H338+I338+J338</f>
        <v>4946272</v>
      </c>
      <c r="G338" s="37">
        <v>824500</v>
      </c>
      <c r="H338" s="37">
        <v>2589240</v>
      </c>
      <c r="I338" s="37">
        <v>122250</v>
      </c>
      <c r="J338" s="37">
        <v>1410282</v>
      </c>
      <c r="K338" s="49"/>
      <c r="L338" s="50">
        <v>20051214</v>
      </c>
    </row>
    <row r="339" spans="1:12" ht="15">
      <c r="A339" s="7">
        <v>309</v>
      </c>
      <c r="B339" s="17" t="s">
        <v>70</v>
      </c>
      <c r="C339" s="18" t="s">
        <v>71</v>
      </c>
      <c r="D339" s="17" t="s">
        <v>36</v>
      </c>
      <c r="E339" s="18" t="s">
        <v>72</v>
      </c>
      <c r="F339" s="52">
        <f>G339+H339+I339+J339</f>
        <v>2472448</v>
      </c>
      <c r="G339" s="37">
        <v>43000</v>
      </c>
      <c r="H339" s="37">
        <v>2273139</v>
      </c>
      <c r="I339" s="37">
        <v>0</v>
      </c>
      <c r="J339" s="37">
        <v>156309</v>
      </c>
      <c r="K339" s="49"/>
      <c r="L339" s="50">
        <v>20051107</v>
      </c>
    </row>
    <row r="340" spans="1:12" ht="15">
      <c r="A340" s="7">
        <v>310</v>
      </c>
      <c r="B340" s="17" t="s">
        <v>73</v>
      </c>
      <c r="C340" s="18" t="s">
        <v>74</v>
      </c>
      <c r="D340" s="17" t="s">
        <v>36</v>
      </c>
      <c r="E340" s="18" t="s">
        <v>1571</v>
      </c>
      <c r="F340" s="52">
        <f>G340+H340+I340+J340</f>
        <v>137356020</v>
      </c>
      <c r="G340" s="37">
        <v>83547440</v>
      </c>
      <c r="H340" s="37">
        <v>6173195</v>
      </c>
      <c r="I340" s="37">
        <v>26355730</v>
      </c>
      <c r="J340" s="37">
        <v>21279655</v>
      </c>
      <c r="K340" s="49"/>
      <c r="L340" s="50">
        <v>20051214</v>
      </c>
    </row>
    <row r="341" spans="1:12" ht="15">
      <c r="A341" s="7">
        <v>311</v>
      </c>
      <c r="B341" s="17" t="s">
        <v>75</v>
      </c>
      <c r="C341" s="18" t="s">
        <v>76</v>
      </c>
      <c r="D341" s="17" t="s">
        <v>36</v>
      </c>
      <c r="E341" s="18" t="s">
        <v>570</v>
      </c>
      <c r="F341" s="52">
        <f>G341+H341+I341+J341</f>
        <v>39851100</v>
      </c>
      <c r="G341" s="37">
        <v>2389400</v>
      </c>
      <c r="H341" s="37">
        <v>5771193</v>
      </c>
      <c r="I341" s="37">
        <v>11659060</v>
      </c>
      <c r="J341" s="37">
        <v>20031447</v>
      </c>
      <c r="K341" s="49"/>
      <c r="L341" s="50">
        <v>20051207</v>
      </c>
    </row>
    <row r="342" spans="1:12" ht="15">
      <c r="A342" s="7">
        <v>312</v>
      </c>
      <c r="B342" s="17" t="s">
        <v>77</v>
      </c>
      <c r="C342" s="18" t="s">
        <v>78</v>
      </c>
      <c r="D342" s="17" t="s">
        <v>36</v>
      </c>
      <c r="E342" s="18" t="s">
        <v>79</v>
      </c>
      <c r="F342" s="52">
        <f>G342+H342+I342+J342</f>
        <v>40014088</v>
      </c>
      <c r="G342" s="37">
        <v>16342264</v>
      </c>
      <c r="H342" s="37">
        <v>4899904</v>
      </c>
      <c r="I342" s="37">
        <v>3250429</v>
      </c>
      <c r="J342" s="37">
        <v>15521491</v>
      </c>
      <c r="K342" s="49"/>
      <c r="L342" s="50">
        <v>20051107</v>
      </c>
    </row>
    <row r="343" spans="1:12" ht="15">
      <c r="A343" s="7">
        <v>313</v>
      </c>
      <c r="B343" s="17" t="s">
        <v>80</v>
      </c>
      <c r="C343" s="18" t="s">
        <v>81</v>
      </c>
      <c r="D343" s="17" t="s">
        <v>36</v>
      </c>
      <c r="E343" s="18" t="s">
        <v>82</v>
      </c>
      <c r="F343" s="52">
        <f>G343+H343+I343+J343</f>
        <v>37336060</v>
      </c>
      <c r="G343" s="37">
        <v>10362824</v>
      </c>
      <c r="H343" s="37">
        <v>7023189</v>
      </c>
      <c r="I343" s="37">
        <v>14577827</v>
      </c>
      <c r="J343" s="37">
        <v>5372220</v>
      </c>
      <c r="K343" s="49"/>
      <c r="L343" s="50">
        <v>20051107</v>
      </c>
    </row>
    <row r="344" spans="1:12" ht="15">
      <c r="A344" s="7">
        <v>314</v>
      </c>
      <c r="B344" s="17" t="s">
        <v>83</v>
      </c>
      <c r="C344" s="18" t="s">
        <v>84</v>
      </c>
      <c r="D344" s="17" t="s">
        <v>36</v>
      </c>
      <c r="E344" s="18" t="s">
        <v>85</v>
      </c>
      <c r="F344" s="52">
        <f>G344+H344+I344+J344</f>
        <v>53045501</v>
      </c>
      <c r="G344" s="37">
        <v>17838238</v>
      </c>
      <c r="H344" s="37">
        <v>10092593</v>
      </c>
      <c r="I344" s="37">
        <v>7127853</v>
      </c>
      <c r="J344" s="37">
        <v>17986817</v>
      </c>
      <c r="K344" s="49"/>
      <c r="L344" s="50">
        <v>20051214</v>
      </c>
    </row>
    <row r="345" spans="1:12" ht="15">
      <c r="A345" s="7">
        <v>315</v>
      </c>
      <c r="B345" s="17" t="s">
        <v>86</v>
      </c>
      <c r="C345" s="18" t="s">
        <v>87</v>
      </c>
      <c r="D345" s="17" t="s">
        <v>36</v>
      </c>
      <c r="E345" s="18" t="s">
        <v>88</v>
      </c>
      <c r="F345" s="52">
        <f>G345+H345+I345+J345</f>
        <v>50607196</v>
      </c>
      <c r="G345" s="37">
        <v>6382399</v>
      </c>
      <c r="H345" s="37">
        <v>8807768</v>
      </c>
      <c r="I345" s="37">
        <v>15982022</v>
      </c>
      <c r="J345" s="37">
        <v>19435007</v>
      </c>
      <c r="K345" s="49"/>
      <c r="L345" s="50">
        <v>20051107</v>
      </c>
    </row>
    <row r="346" spans="1:12" ht="15">
      <c r="A346" s="7">
        <v>316</v>
      </c>
      <c r="B346" s="17" t="s">
        <v>89</v>
      </c>
      <c r="C346" s="18" t="s">
        <v>90</v>
      </c>
      <c r="D346" s="17" t="s">
        <v>36</v>
      </c>
      <c r="E346" s="18" t="s">
        <v>91</v>
      </c>
      <c r="F346" s="52">
        <f>G346+H346+I346+J346</f>
        <v>29465364</v>
      </c>
      <c r="G346" s="37">
        <v>12733425</v>
      </c>
      <c r="H346" s="37">
        <v>8927709</v>
      </c>
      <c r="I346" s="37">
        <v>1670805</v>
      </c>
      <c r="J346" s="37">
        <v>6133425</v>
      </c>
      <c r="K346" s="49"/>
      <c r="L346" s="50">
        <v>20051107</v>
      </c>
    </row>
    <row r="347" spans="1:12" ht="15">
      <c r="A347" s="7">
        <v>317</v>
      </c>
      <c r="B347" s="17" t="s">
        <v>92</v>
      </c>
      <c r="C347" s="18" t="s">
        <v>93</v>
      </c>
      <c r="D347" s="17" t="s">
        <v>36</v>
      </c>
      <c r="E347" s="18" t="s">
        <v>94</v>
      </c>
      <c r="F347" s="52">
        <f>G347+H347+I347+J347</f>
        <v>9639853</v>
      </c>
      <c r="G347" s="37">
        <v>6340100</v>
      </c>
      <c r="H347" s="37">
        <v>1836104</v>
      </c>
      <c r="I347" s="37">
        <v>560925</v>
      </c>
      <c r="J347" s="37">
        <v>902724</v>
      </c>
      <c r="K347" s="49"/>
      <c r="L347" s="50" t="s">
        <v>3</v>
      </c>
    </row>
    <row r="348" spans="1:12" ht="15">
      <c r="A348" s="7">
        <v>318</v>
      </c>
      <c r="B348" s="17" t="s">
        <v>95</v>
      </c>
      <c r="C348" s="18" t="s">
        <v>96</v>
      </c>
      <c r="D348" s="17" t="s">
        <v>36</v>
      </c>
      <c r="E348" s="18" t="s">
        <v>97</v>
      </c>
      <c r="F348" s="52">
        <f>G348+H348+I348+J348</f>
        <v>99348469</v>
      </c>
      <c r="G348" s="37">
        <v>17464007</v>
      </c>
      <c r="H348" s="37">
        <v>10459427</v>
      </c>
      <c r="I348" s="37">
        <v>26980829</v>
      </c>
      <c r="J348" s="37">
        <v>44444206</v>
      </c>
      <c r="K348" s="49"/>
      <c r="L348" s="50">
        <v>20051107</v>
      </c>
    </row>
    <row r="349" spans="1:12" ht="15">
      <c r="A349" s="7">
        <v>319</v>
      </c>
      <c r="B349" s="17" t="s">
        <v>98</v>
      </c>
      <c r="C349" s="18" t="s">
        <v>99</v>
      </c>
      <c r="D349" s="17" t="s">
        <v>36</v>
      </c>
      <c r="E349" s="18" t="s">
        <v>100</v>
      </c>
      <c r="F349" s="52">
        <f>G349+H349+I349+J349</f>
        <v>50270564</v>
      </c>
      <c r="G349" s="37">
        <v>3491860</v>
      </c>
      <c r="H349" s="37">
        <v>5310568</v>
      </c>
      <c r="I349" s="37">
        <v>22575820</v>
      </c>
      <c r="J349" s="37">
        <v>18892316</v>
      </c>
      <c r="K349" s="49"/>
      <c r="L349" s="50">
        <v>20051207</v>
      </c>
    </row>
    <row r="350" spans="1:12" ht="15">
      <c r="A350" s="7">
        <v>320</v>
      </c>
      <c r="B350" s="17" t="s">
        <v>101</v>
      </c>
      <c r="C350" s="18" t="s">
        <v>102</v>
      </c>
      <c r="D350" s="17" t="s">
        <v>36</v>
      </c>
      <c r="E350" s="18" t="s">
        <v>103</v>
      </c>
      <c r="F350" s="52">
        <f>G350+H350+I350+J350</f>
        <v>3968296</v>
      </c>
      <c r="G350" s="37">
        <v>126451</v>
      </c>
      <c r="H350" s="37">
        <v>2961179</v>
      </c>
      <c r="I350" s="37">
        <v>76791</v>
      </c>
      <c r="J350" s="37">
        <v>803875</v>
      </c>
      <c r="K350" s="49"/>
      <c r="L350" s="50">
        <v>20051207</v>
      </c>
    </row>
    <row r="351" spans="1:12" ht="15">
      <c r="A351" s="7">
        <v>321</v>
      </c>
      <c r="B351" s="17" t="s">
        <v>104</v>
      </c>
      <c r="C351" s="18" t="s">
        <v>105</v>
      </c>
      <c r="D351" s="17" t="s">
        <v>36</v>
      </c>
      <c r="E351" s="18" t="s">
        <v>106</v>
      </c>
      <c r="F351" s="52">
        <f>G351+H351+I351+J351</f>
        <v>6464490</v>
      </c>
      <c r="G351" s="37">
        <v>2004302</v>
      </c>
      <c r="H351" s="37">
        <v>1724185</v>
      </c>
      <c r="I351" s="37">
        <v>1919702</v>
      </c>
      <c r="J351" s="37">
        <v>816301</v>
      </c>
      <c r="K351" s="49"/>
      <c r="L351" s="50">
        <v>20051107</v>
      </c>
    </row>
    <row r="352" spans="1:12" ht="15">
      <c r="A352" s="7">
        <v>322</v>
      </c>
      <c r="B352" s="17" t="s">
        <v>107</v>
      </c>
      <c r="C352" s="18" t="s">
        <v>108</v>
      </c>
      <c r="D352" s="17" t="s">
        <v>36</v>
      </c>
      <c r="E352" s="18" t="s">
        <v>109</v>
      </c>
      <c r="F352" s="52">
        <f>G352+H352+I352+J352</f>
        <v>63772331</v>
      </c>
      <c r="G352" s="37">
        <v>7206321</v>
      </c>
      <c r="H352" s="37">
        <v>22341720</v>
      </c>
      <c r="I352" s="37">
        <v>7494034</v>
      </c>
      <c r="J352" s="37">
        <v>26730256</v>
      </c>
      <c r="K352" s="49"/>
      <c r="L352" s="50">
        <v>20051107</v>
      </c>
    </row>
    <row r="353" spans="1:12" ht="15">
      <c r="A353" s="7">
        <v>323</v>
      </c>
      <c r="B353" s="17" t="s">
        <v>111</v>
      </c>
      <c r="C353" s="18" t="s">
        <v>112</v>
      </c>
      <c r="D353" s="17" t="s">
        <v>110</v>
      </c>
      <c r="E353" s="18" t="s">
        <v>113</v>
      </c>
      <c r="F353" s="52">
        <f>G353+H353+I353+J353</f>
        <v>1769594</v>
      </c>
      <c r="G353" s="37">
        <v>0</v>
      </c>
      <c r="H353" s="37">
        <v>1564499</v>
      </c>
      <c r="I353" s="37">
        <v>43545</v>
      </c>
      <c r="J353" s="37">
        <v>161550</v>
      </c>
      <c r="K353" s="49"/>
      <c r="L353" s="50">
        <v>20051207</v>
      </c>
    </row>
    <row r="354" spans="1:12" ht="15">
      <c r="A354" s="7">
        <v>324</v>
      </c>
      <c r="B354" s="17" t="s">
        <v>114</v>
      </c>
      <c r="C354" s="18" t="s">
        <v>115</v>
      </c>
      <c r="D354" s="17" t="s">
        <v>110</v>
      </c>
      <c r="E354" s="18" t="s">
        <v>116</v>
      </c>
      <c r="F354" s="52">
        <f>G354+H354+I354+J354</f>
        <v>3312315</v>
      </c>
      <c r="G354" s="37">
        <v>120000</v>
      </c>
      <c r="H354" s="37">
        <v>692183</v>
      </c>
      <c r="I354" s="37">
        <v>29500</v>
      </c>
      <c r="J354" s="37">
        <v>2470632</v>
      </c>
      <c r="K354" s="49"/>
      <c r="L354" s="50">
        <v>20051207</v>
      </c>
    </row>
    <row r="355" spans="1:12" ht="15">
      <c r="A355" s="7">
        <v>325</v>
      </c>
      <c r="B355" s="17" t="s">
        <v>117</v>
      </c>
      <c r="C355" s="18" t="s">
        <v>118</v>
      </c>
      <c r="D355" s="17" t="s">
        <v>110</v>
      </c>
      <c r="E355" s="18" t="s">
        <v>119</v>
      </c>
      <c r="F355" s="52">
        <f>G355+H355+I355+J355</f>
        <v>26037092</v>
      </c>
      <c r="G355" s="37">
        <v>12126640</v>
      </c>
      <c r="H355" s="37">
        <v>7920243</v>
      </c>
      <c r="I355" s="37">
        <v>28900</v>
      </c>
      <c r="J355" s="37">
        <v>5961309</v>
      </c>
      <c r="K355" s="49"/>
      <c r="L355" s="50">
        <v>20051207</v>
      </c>
    </row>
    <row r="356" spans="1:12" ht="15">
      <c r="A356" s="7">
        <v>326</v>
      </c>
      <c r="B356" s="17" t="s">
        <v>120</v>
      </c>
      <c r="C356" s="18" t="s">
        <v>121</v>
      </c>
      <c r="D356" s="17" t="s">
        <v>110</v>
      </c>
      <c r="E356" s="18" t="s">
        <v>122</v>
      </c>
      <c r="F356" s="52">
        <f>G356+H356+I356+J356</f>
        <v>3667573</v>
      </c>
      <c r="G356" s="37">
        <v>0</v>
      </c>
      <c r="H356" s="37">
        <v>0</v>
      </c>
      <c r="I356" s="37">
        <v>1381521</v>
      </c>
      <c r="J356" s="37">
        <v>2286052</v>
      </c>
      <c r="K356" s="49"/>
      <c r="L356" s="50">
        <v>20051207</v>
      </c>
    </row>
    <row r="357" spans="1:12" ht="15">
      <c r="A357" s="7">
        <v>327</v>
      </c>
      <c r="B357" s="17" t="s">
        <v>123</v>
      </c>
      <c r="C357" s="18" t="s">
        <v>124</v>
      </c>
      <c r="D357" s="17" t="s">
        <v>110</v>
      </c>
      <c r="E357" s="18" t="s">
        <v>125</v>
      </c>
      <c r="F357" s="52">
        <f>G357+H357+I357+J357</f>
        <v>6830739</v>
      </c>
      <c r="G357" s="37">
        <v>4765750</v>
      </c>
      <c r="H357" s="37">
        <v>1797354</v>
      </c>
      <c r="I357" s="37">
        <v>67500</v>
      </c>
      <c r="J357" s="37">
        <v>200135</v>
      </c>
      <c r="K357" s="49"/>
      <c r="L357" s="50">
        <v>20051207</v>
      </c>
    </row>
    <row r="358" spans="1:12" ht="15">
      <c r="A358" s="7">
        <v>328</v>
      </c>
      <c r="B358" s="17" t="s">
        <v>126</v>
      </c>
      <c r="C358" s="18" t="s">
        <v>127</v>
      </c>
      <c r="D358" s="17" t="s">
        <v>110</v>
      </c>
      <c r="E358" s="18" t="s">
        <v>128</v>
      </c>
      <c r="F358" s="52">
        <f>G358+H358+I358+J358</f>
        <v>6577539</v>
      </c>
      <c r="G358" s="37">
        <v>2799259</v>
      </c>
      <c r="H358" s="37">
        <v>2834660</v>
      </c>
      <c r="I358" s="37">
        <v>49450</v>
      </c>
      <c r="J358" s="37">
        <v>894170</v>
      </c>
      <c r="K358" s="49"/>
      <c r="L358" s="50">
        <v>20051107</v>
      </c>
    </row>
    <row r="359" spans="1:12" ht="15">
      <c r="A359" s="7">
        <v>329</v>
      </c>
      <c r="B359" s="17" t="s">
        <v>129</v>
      </c>
      <c r="C359" s="18" t="s">
        <v>130</v>
      </c>
      <c r="D359" s="17" t="s">
        <v>110</v>
      </c>
      <c r="E359" s="18" t="s">
        <v>131</v>
      </c>
      <c r="F359" s="52">
        <f>G359+H359+I359+J359</f>
        <v>4152853</v>
      </c>
      <c r="G359" s="37">
        <v>1355150</v>
      </c>
      <c r="H359" s="37">
        <v>2574029</v>
      </c>
      <c r="I359" s="37">
        <v>0</v>
      </c>
      <c r="J359" s="37">
        <v>223674</v>
      </c>
      <c r="K359" s="49"/>
      <c r="L359" s="50">
        <v>20051107</v>
      </c>
    </row>
    <row r="360" spans="1:12" ht="15">
      <c r="A360" s="7">
        <v>330</v>
      </c>
      <c r="B360" s="17" t="s">
        <v>132</v>
      </c>
      <c r="C360" s="18" t="s">
        <v>133</v>
      </c>
      <c r="D360" s="17" t="s">
        <v>110</v>
      </c>
      <c r="E360" s="18" t="s">
        <v>134</v>
      </c>
      <c r="F360" s="52">
        <f>G360+H360+I360+J360</f>
        <v>11643970</v>
      </c>
      <c r="G360" s="37">
        <v>6536145</v>
      </c>
      <c r="H360" s="37">
        <v>4179336</v>
      </c>
      <c r="I360" s="37">
        <v>103700</v>
      </c>
      <c r="J360" s="37">
        <v>824789</v>
      </c>
      <c r="K360" s="49"/>
      <c r="L360" s="50">
        <v>20051207</v>
      </c>
    </row>
    <row r="361" spans="1:12" ht="15">
      <c r="A361" s="7">
        <v>331</v>
      </c>
      <c r="B361" s="17" t="s">
        <v>135</v>
      </c>
      <c r="C361" s="18" t="s">
        <v>136</v>
      </c>
      <c r="D361" s="17" t="s">
        <v>110</v>
      </c>
      <c r="E361" s="18" t="s">
        <v>137</v>
      </c>
      <c r="F361" s="52">
        <f>G361+H361+I361+J361</f>
        <v>25999565</v>
      </c>
      <c r="G361" s="37">
        <v>8547829</v>
      </c>
      <c r="H361" s="37">
        <v>12725216</v>
      </c>
      <c r="I361" s="37">
        <v>1202409</v>
      </c>
      <c r="J361" s="37">
        <v>3524111</v>
      </c>
      <c r="K361" s="49"/>
      <c r="L361" s="50">
        <v>20051107</v>
      </c>
    </row>
    <row r="362" spans="1:12" ht="15">
      <c r="A362" s="7">
        <v>332</v>
      </c>
      <c r="B362" s="17" t="s">
        <v>138</v>
      </c>
      <c r="C362" s="18" t="s">
        <v>139</v>
      </c>
      <c r="D362" s="17" t="s">
        <v>110</v>
      </c>
      <c r="E362" s="18" t="s">
        <v>140</v>
      </c>
      <c r="F362" s="52">
        <f>G362+H362+I362+J362</f>
        <v>7654934</v>
      </c>
      <c r="G362" s="37">
        <v>2416400</v>
      </c>
      <c r="H362" s="37">
        <v>1725233</v>
      </c>
      <c r="I362" s="37">
        <v>3000</v>
      </c>
      <c r="J362" s="37">
        <v>3510301</v>
      </c>
      <c r="K362" s="49"/>
      <c r="L362" s="50">
        <v>20051207</v>
      </c>
    </row>
    <row r="363" spans="1:12" ht="15">
      <c r="A363" s="7">
        <v>333</v>
      </c>
      <c r="B363" s="17" t="s">
        <v>141</v>
      </c>
      <c r="C363" s="18" t="s">
        <v>142</v>
      </c>
      <c r="D363" s="17" t="s">
        <v>110</v>
      </c>
      <c r="E363" s="18" t="s">
        <v>143</v>
      </c>
      <c r="F363" s="52">
        <f>G363+H363+I363+J363</f>
        <v>17968706</v>
      </c>
      <c r="G363" s="37">
        <v>1994675</v>
      </c>
      <c r="H363" s="37">
        <v>3119603</v>
      </c>
      <c r="I363" s="37">
        <v>2838880</v>
      </c>
      <c r="J363" s="37">
        <v>10015548</v>
      </c>
      <c r="K363" s="49"/>
      <c r="L363" s="50">
        <v>20051107</v>
      </c>
    </row>
    <row r="364" spans="1:12" ht="15">
      <c r="A364" s="7">
        <v>334</v>
      </c>
      <c r="B364" s="17" t="s">
        <v>144</v>
      </c>
      <c r="C364" s="18" t="s">
        <v>145</v>
      </c>
      <c r="D364" s="17" t="s">
        <v>110</v>
      </c>
      <c r="E364" s="18" t="s">
        <v>146</v>
      </c>
      <c r="F364" s="52">
        <f>G364+H364+I364+J364</f>
        <v>5298389</v>
      </c>
      <c r="G364" s="37">
        <v>4002792</v>
      </c>
      <c r="H364" s="37">
        <v>90500</v>
      </c>
      <c r="I364" s="37">
        <v>31600</v>
      </c>
      <c r="J364" s="37">
        <v>1173497</v>
      </c>
      <c r="K364" s="49"/>
      <c r="L364" s="50">
        <v>20051107</v>
      </c>
    </row>
    <row r="365" spans="1:12" ht="15">
      <c r="A365" s="7">
        <v>335</v>
      </c>
      <c r="B365" s="17" t="s">
        <v>147</v>
      </c>
      <c r="C365" s="18" t="s">
        <v>148</v>
      </c>
      <c r="D365" s="17" t="s">
        <v>110</v>
      </c>
      <c r="E365" s="18" t="s">
        <v>149</v>
      </c>
      <c r="F365" s="52">
        <f>G365+H365+I365+J365</f>
        <v>8737038</v>
      </c>
      <c r="G365" s="37">
        <v>2492200</v>
      </c>
      <c r="H365" s="37">
        <v>6136743</v>
      </c>
      <c r="I365" s="37">
        <v>0</v>
      </c>
      <c r="J365" s="37">
        <v>108095</v>
      </c>
      <c r="K365" s="49"/>
      <c r="L365" s="50">
        <v>20051107</v>
      </c>
    </row>
    <row r="366" spans="1:12" ht="15">
      <c r="A366" s="7">
        <v>336</v>
      </c>
      <c r="B366" s="17" t="s">
        <v>150</v>
      </c>
      <c r="C366" s="18" t="s">
        <v>151</v>
      </c>
      <c r="D366" s="17" t="s">
        <v>110</v>
      </c>
      <c r="E366" s="18" t="s">
        <v>152</v>
      </c>
      <c r="F366" s="52">
        <f>G366+H366+I366+J366</f>
        <v>402399</v>
      </c>
      <c r="G366" s="37">
        <v>52000</v>
      </c>
      <c r="H366" s="37">
        <v>345159</v>
      </c>
      <c r="I366" s="37">
        <v>0</v>
      </c>
      <c r="J366" s="37">
        <v>5240</v>
      </c>
      <c r="K366" s="49"/>
      <c r="L366" s="50">
        <v>20051207</v>
      </c>
    </row>
    <row r="367" spans="1:12" ht="15">
      <c r="A367" s="7">
        <v>337</v>
      </c>
      <c r="B367" s="17" t="s">
        <v>153</v>
      </c>
      <c r="C367" s="18" t="s">
        <v>154</v>
      </c>
      <c r="D367" s="17" t="s">
        <v>110</v>
      </c>
      <c r="E367" s="18" t="s">
        <v>155</v>
      </c>
      <c r="F367" s="52">
        <f>G367+H367+I367+J367</f>
        <v>3495266</v>
      </c>
      <c r="G367" s="37">
        <v>463797</v>
      </c>
      <c r="H367" s="37">
        <v>2014946</v>
      </c>
      <c r="I367" s="37">
        <v>18797</v>
      </c>
      <c r="J367" s="37">
        <v>997726</v>
      </c>
      <c r="K367" s="49"/>
      <c r="L367" s="50">
        <v>20051107</v>
      </c>
    </row>
    <row r="368" spans="1:12" ht="15">
      <c r="A368" s="7">
        <v>338</v>
      </c>
      <c r="B368" s="17" t="s">
        <v>156</v>
      </c>
      <c r="C368" s="18" t="s">
        <v>157</v>
      </c>
      <c r="D368" s="17" t="s">
        <v>110</v>
      </c>
      <c r="E368" s="18" t="s">
        <v>158</v>
      </c>
      <c r="F368" s="52">
        <f>G368+H368+I368+J368</f>
        <v>54596632</v>
      </c>
      <c r="G368" s="37">
        <v>14490807</v>
      </c>
      <c r="H368" s="37">
        <v>6564479</v>
      </c>
      <c r="I368" s="37">
        <v>8191182</v>
      </c>
      <c r="J368" s="37">
        <v>25350164</v>
      </c>
      <c r="K368" s="49"/>
      <c r="L368" s="50">
        <v>20051107</v>
      </c>
    </row>
    <row r="369" spans="1:12" ht="15">
      <c r="A369" s="7">
        <v>339</v>
      </c>
      <c r="B369" s="17" t="s">
        <v>159</v>
      </c>
      <c r="C369" s="18" t="s">
        <v>160</v>
      </c>
      <c r="D369" s="17" t="s">
        <v>110</v>
      </c>
      <c r="E369" s="18" t="s">
        <v>161</v>
      </c>
      <c r="F369" s="52">
        <f>G369+H369+I369+J369</f>
        <v>3960132</v>
      </c>
      <c r="G369" s="37">
        <v>1253300</v>
      </c>
      <c r="H369" s="37">
        <v>1299553</v>
      </c>
      <c r="I369" s="37">
        <v>1021200</v>
      </c>
      <c r="J369" s="37">
        <v>386079</v>
      </c>
      <c r="K369" s="49"/>
      <c r="L369" s="50">
        <v>20051207</v>
      </c>
    </row>
    <row r="370" spans="1:12" ht="15">
      <c r="A370" s="7">
        <v>340</v>
      </c>
      <c r="B370" s="17" t="s">
        <v>162</v>
      </c>
      <c r="C370" s="18" t="s">
        <v>163</v>
      </c>
      <c r="D370" s="17" t="s">
        <v>110</v>
      </c>
      <c r="E370" s="18" t="s">
        <v>164</v>
      </c>
      <c r="F370" s="52">
        <f>G370+H370+I370+J370</f>
        <v>32190945</v>
      </c>
      <c r="G370" s="37">
        <v>6535008</v>
      </c>
      <c r="H370" s="37">
        <v>8469276</v>
      </c>
      <c r="I370" s="37">
        <v>2915600</v>
      </c>
      <c r="J370" s="37">
        <v>14271061</v>
      </c>
      <c r="K370" s="49"/>
      <c r="L370" s="50">
        <v>20051107</v>
      </c>
    </row>
    <row r="371" spans="1:12" ht="15">
      <c r="A371" s="7">
        <v>341</v>
      </c>
      <c r="B371" s="17" t="s">
        <v>165</v>
      </c>
      <c r="C371" s="18" t="s">
        <v>166</v>
      </c>
      <c r="D371" s="17" t="s">
        <v>110</v>
      </c>
      <c r="E371" s="18" t="s">
        <v>167</v>
      </c>
      <c r="F371" s="52">
        <f>G371+H371+I371+J371</f>
        <v>59443283</v>
      </c>
      <c r="G371" s="37">
        <v>33024814</v>
      </c>
      <c r="H371" s="37">
        <v>10729496</v>
      </c>
      <c r="I371" s="37">
        <v>6619095</v>
      </c>
      <c r="J371" s="37">
        <v>9069878</v>
      </c>
      <c r="K371" s="49"/>
      <c r="L371" s="50">
        <v>20051107</v>
      </c>
    </row>
    <row r="372" spans="1:12" ht="15">
      <c r="A372" s="7">
        <v>342</v>
      </c>
      <c r="B372" s="17" t="s">
        <v>168</v>
      </c>
      <c r="C372" s="18" t="s">
        <v>169</v>
      </c>
      <c r="D372" s="17" t="s">
        <v>110</v>
      </c>
      <c r="E372" s="18" t="s">
        <v>170</v>
      </c>
      <c r="F372" s="52">
        <f>G372+H372+I372+J372</f>
        <v>981838</v>
      </c>
      <c r="G372" s="37">
        <v>30000</v>
      </c>
      <c r="H372" s="37">
        <v>951838</v>
      </c>
      <c r="I372" s="37">
        <v>0</v>
      </c>
      <c r="J372" s="37">
        <v>0</v>
      </c>
      <c r="K372" s="49"/>
      <c r="L372" s="50">
        <v>20051207</v>
      </c>
    </row>
    <row r="373" spans="1:12" ht="15">
      <c r="A373" s="7">
        <v>343</v>
      </c>
      <c r="B373" s="17" t="s">
        <v>171</v>
      </c>
      <c r="C373" s="18" t="s">
        <v>172</v>
      </c>
      <c r="D373" s="17" t="s">
        <v>110</v>
      </c>
      <c r="E373" s="18" t="s">
        <v>173</v>
      </c>
      <c r="F373" s="52">
        <f>G373+H373+I373+J373</f>
        <v>7771533</v>
      </c>
      <c r="G373" s="37">
        <v>906100</v>
      </c>
      <c r="H373" s="37">
        <v>2202485</v>
      </c>
      <c r="I373" s="37">
        <v>3074218</v>
      </c>
      <c r="J373" s="37">
        <v>1588730</v>
      </c>
      <c r="K373" s="49"/>
      <c r="L373" s="50">
        <v>20051207</v>
      </c>
    </row>
    <row r="374" spans="1:12" ht="15">
      <c r="A374" s="7">
        <v>344</v>
      </c>
      <c r="B374" s="17" t="s">
        <v>174</v>
      </c>
      <c r="C374" s="18" t="s">
        <v>175</v>
      </c>
      <c r="D374" s="17" t="s">
        <v>110</v>
      </c>
      <c r="E374" s="18" t="s">
        <v>176</v>
      </c>
      <c r="F374" s="52">
        <f>G374+H374+I374+J374</f>
        <v>4053767</v>
      </c>
      <c r="G374" s="37">
        <v>607505</v>
      </c>
      <c r="H374" s="37">
        <v>2000526</v>
      </c>
      <c r="I374" s="37">
        <v>24100</v>
      </c>
      <c r="J374" s="37">
        <v>1421636</v>
      </c>
      <c r="K374" s="49"/>
      <c r="L374" s="50">
        <v>20051107</v>
      </c>
    </row>
    <row r="375" spans="1:12" ht="15">
      <c r="A375" s="7">
        <v>345</v>
      </c>
      <c r="B375" s="17" t="s">
        <v>177</v>
      </c>
      <c r="C375" s="18" t="s">
        <v>178</v>
      </c>
      <c r="D375" s="17" t="s">
        <v>110</v>
      </c>
      <c r="E375" s="18" t="s">
        <v>179</v>
      </c>
      <c r="F375" s="52">
        <f>G375+H375+I375+J375</f>
        <v>11386122</v>
      </c>
      <c r="G375" s="37">
        <v>5332112</v>
      </c>
      <c r="H375" s="37">
        <v>4745495</v>
      </c>
      <c r="I375" s="37">
        <v>91050</v>
      </c>
      <c r="J375" s="37">
        <v>1217465</v>
      </c>
      <c r="K375" s="49"/>
      <c r="L375" s="50">
        <v>20051207</v>
      </c>
    </row>
    <row r="376" spans="1:12" ht="15">
      <c r="A376" s="7">
        <v>346</v>
      </c>
      <c r="B376" s="17" t="s">
        <v>180</v>
      </c>
      <c r="C376" s="18" t="s">
        <v>181</v>
      </c>
      <c r="D376" s="17" t="s">
        <v>110</v>
      </c>
      <c r="E376" s="18" t="s">
        <v>182</v>
      </c>
      <c r="F376" s="52">
        <f>G376+H376+I376+J376</f>
        <v>763560</v>
      </c>
      <c r="G376" s="37">
        <v>16000</v>
      </c>
      <c r="H376" s="37">
        <v>249960</v>
      </c>
      <c r="I376" s="37">
        <v>0</v>
      </c>
      <c r="J376" s="37">
        <v>497600</v>
      </c>
      <c r="K376" s="49"/>
      <c r="L376" s="50">
        <v>20051207</v>
      </c>
    </row>
    <row r="377" spans="1:12" ht="15">
      <c r="A377" s="7">
        <v>347</v>
      </c>
      <c r="B377" s="17" t="s">
        <v>183</v>
      </c>
      <c r="C377" s="18" t="s">
        <v>184</v>
      </c>
      <c r="D377" s="17" t="s">
        <v>110</v>
      </c>
      <c r="E377" s="18" t="s">
        <v>185</v>
      </c>
      <c r="F377" s="52">
        <f>G377+H377+I377+J377</f>
        <v>82269347</v>
      </c>
      <c r="G377" s="37">
        <v>61370948</v>
      </c>
      <c r="H377" s="37">
        <v>9358231</v>
      </c>
      <c r="I377" s="37">
        <v>5698958</v>
      </c>
      <c r="J377" s="37">
        <v>5841210</v>
      </c>
      <c r="K377" s="49"/>
      <c r="L377" s="50">
        <v>20051107</v>
      </c>
    </row>
    <row r="378" spans="1:12" ht="15">
      <c r="A378" s="7">
        <v>348</v>
      </c>
      <c r="B378" s="17" t="s">
        <v>186</v>
      </c>
      <c r="C378" s="18" t="s">
        <v>187</v>
      </c>
      <c r="D378" s="17" t="s">
        <v>110</v>
      </c>
      <c r="E378" s="18" t="s">
        <v>188</v>
      </c>
      <c r="F378" s="52">
        <f>G378+H378+I378+J378</f>
        <v>82996121</v>
      </c>
      <c r="G378" s="37">
        <v>46799147</v>
      </c>
      <c r="H378" s="37">
        <v>13126009</v>
      </c>
      <c r="I378" s="37">
        <v>654183</v>
      </c>
      <c r="J378" s="37">
        <v>22416782</v>
      </c>
      <c r="K378" s="49"/>
      <c r="L378" s="50">
        <v>20051207</v>
      </c>
    </row>
    <row r="379" spans="1:12" ht="15">
      <c r="A379" s="7">
        <v>349</v>
      </c>
      <c r="B379" s="17" t="s">
        <v>189</v>
      </c>
      <c r="C379" s="18" t="s">
        <v>190</v>
      </c>
      <c r="D379" s="17" t="s">
        <v>110</v>
      </c>
      <c r="E379" s="18" t="s">
        <v>191</v>
      </c>
      <c r="F379" s="52">
        <f>G379+H379+I379+J379</f>
        <v>20943366</v>
      </c>
      <c r="G379" s="37">
        <v>11569534</v>
      </c>
      <c r="H379" s="37">
        <v>5423208</v>
      </c>
      <c r="I379" s="37">
        <v>2744300</v>
      </c>
      <c r="J379" s="37">
        <v>1206324</v>
      </c>
      <c r="K379" s="49"/>
      <c r="L379" s="50">
        <v>20051107</v>
      </c>
    </row>
    <row r="380" spans="1:12" ht="15">
      <c r="A380" s="7">
        <v>350</v>
      </c>
      <c r="B380" s="17" t="s">
        <v>192</v>
      </c>
      <c r="C380" s="18" t="s">
        <v>193</v>
      </c>
      <c r="D380" s="17" t="s">
        <v>110</v>
      </c>
      <c r="E380" s="18" t="s">
        <v>194</v>
      </c>
      <c r="F380" s="52">
        <f>G380+H380+I380+J380</f>
        <v>56083613</v>
      </c>
      <c r="G380" s="37">
        <v>32367111</v>
      </c>
      <c r="H380" s="37">
        <v>8139658</v>
      </c>
      <c r="I380" s="37">
        <v>4553403</v>
      </c>
      <c r="J380" s="37">
        <v>11023441</v>
      </c>
      <c r="K380" s="49"/>
      <c r="L380" s="50">
        <v>20051207</v>
      </c>
    </row>
    <row r="381" spans="1:12" ht="15">
      <c r="A381" s="7">
        <v>351</v>
      </c>
      <c r="B381" s="17" t="s">
        <v>195</v>
      </c>
      <c r="C381" s="18" t="s">
        <v>196</v>
      </c>
      <c r="D381" s="17" t="s">
        <v>110</v>
      </c>
      <c r="E381" s="18" t="s">
        <v>197</v>
      </c>
      <c r="F381" s="52">
        <f>G381+H381+I381+J381</f>
        <v>5003687</v>
      </c>
      <c r="G381" s="37">
        <v>456000</v>
      </c>
      <c r="H381" s="37">
        <v>2769373</v>
      </c>
      <c r="I381" s="37">
        <v>938216</v>
      </c>
      <c r="J381" s="37">
        <v>840098</v>
      </c>
      <c r="K381" s="49"/>
      <c r="L381" s="50">
        <v>20051107</v>
      </c>
    </row>
    <row r="382" spans="1:12" ht="15">
      <c r="A382" s="7">
        <v>352</v>
      </c>
      <c r="B382" s="17" t="s">
        <v>198</v>
      </c>
      <c r="C382" s="18" t="s">
        <v>199</v>
      </c>
      <c r="D382" s="17" t="s">
        <v>110</v>
      </c>
      <c r="E382" s="18" t="s">
        <v>200</v>
      </c>
      <c r="F382" s="52">
        <f>G382+H382+I382+J382</f>
        <v>8623634</v>
      </c>
      <c r="G382" s="37">
        <v>1994700</v>
      </c>
      <c r="H382" s="37">
        <v>3575221</v>
      </c>
      <c r="I382" s="37">
        <v>562476</v>
      </c>
      <c r="J382" s="37">
        <v>2491237</v>
      </c>
      <c r="K382" s="49"/>
      <c r="L382" s="50">
        <v>20051107</v>
      </c>
    </row>
    <row r="383" spans="1:12" ht="15">
      <c r="A383" s="7">
        <v>353</v>
      </c>
      <c r="B383" s="17" t="s">
        <v>201</v>
      </c>
      <c r="C383" s="18" t="s">
        <v>202</v>
      </c>
      <c r="D383" s="17" t="s">
        <v>110</v>
      </c>
      <c r="E383" s="18" t="s">
        <v>203</v>
      </c>
      <c r="F383" s="52">
        <f>G383+H383+I383+J383</f>
        <v>71501301</v>
      </c>
      <c r="G383" s="37">
        <v>15546305</v>
      </c>
      <c r="H383" s="37">
        <v>35183976</v>
      </c>
      <c r="I383" s="37">
        <v>2408026</v>
      </c>
      <c r="J383" s="37">
        <v>18362994</v>
      </c>
      <c r="K383" s="49"/>
      <c r="L383" s="50">
        <v>20051107</v>
      </c>
    </row>
    <row r="384" spans="1:12" ht="15">
      <c r="A384" s="7">
        <v>354</v>
      </c>
      <c r="B384" s="17" t="s">
        <v>204</v>
      </c>
      <c r="C384" s="18" t="s">
        <v>205</v>
      </c>
      <c r="D384" s="17" t="s">
        <v>110</v>
      </c>
      <c r="E384" s="18" t="s">
        <v>206</v>
      </c>
      <c r="F384" s="52">
        <f>G384+H384+I384+J384</f>
        <v>24689283</v>
      </c>
      <c r="G384" s="37">
        <v>12327572</v>
      </c>
      <c r="H384" s="37">
        <v>4339974</v>
      </c>
      <c r="I384" s="37">
        <v>3382829</v>
      </c>
      <c r="J384" s="37">
        <v>4638908</v>
      </c>
      <c r="K384" s="49"/>
      <c r="L384" s="50">
        <v>20051107</v>
      </c>
    </row>
    <row r="385" spans="1:12" ht="15">
      <c r="A385" s="7">
        <v>355</v>
      </c>
      <c r="B385" s="17" t="s">
        <v>207</v>
      </c>
      <c r="C385" s="18" t="s">
        <v>208</v>
      </c>
      <c r="D385" s="17" t="s">
        <v>110</v>
      </c>
      <c r="E385" s="18" t="s">
        <v>209</v>
      </c>
      <c r="F385" s="52">
        <f>G385+H385+I385+J385</f>
        <v>7979350</v>
      </c>
      <c r="G385" s="37">
        <v>3504100</v>
      </c>
      <c r="H385" s="37">
        <v>4413699</v>
      </c>
      <c r="I385" s="37">
        <v>0</v>
      </c>
      <c r="J385" s="37">
        <v>61551</v>
      </c>
      <c r="K385" s="49"/>
      <c r="L385" s="50">
        <v>20051207</v>
      </c>
    </row>
    <row r="386" spans="1:12" ht="15">
      <c r="A386" s="7">
        <v>356</v>
      </c>
      <c r="B386" s="17" t="s">
        <v>210</v>
      </c>
      <c r="C386" s="18" t="s">
        <v>211</v>
      </c>
      <c r="D386" s="17" t="s">
        <v>110</v>
      </c>
      <c r="E386" s="18" t="s">
        <v>212</v>
      </c>
      <c r="F386" s="52">
        <f>G386+H386+I386+J386</f>
        <v>28019223</v>
      </c>
      <c r="G386" s="37">
        <v>6585579</v>
      </c>
      <c r="H386" s="37">
        <v>11599695</v>
      </c>
      <c r="I386" s="37">
        <v>4834551</v>
      </c>
      <c r="J386" s="37">
        <v>4999398</v>
      </c>
      <c r="K386" s="49"/>
      <c r="L386" s="50">
        <v>20051107</v>
      </c>
    </row>
    <row r="387" spans="1:12" ht="15">
      <c r="A387" s="7">
        <v>357</v>
      </c>
      <c r="B387" s="17" t="s">
        <v>213</v>
      </c>
      <c r="C387" s="18" t="s">
        <v>214</v>
      </c>
      <c r="D387" s="17" t="s">
        <v>110</v>
      </c>
      <c r="E387" s="18" t="s">
        <v>215</v>
      </c>
      <c r="F387" s="52">
        <f>G387+H387+I387+J387</f>
        <v>11647670</v>
      </c>
      <c r="G387" s="37">
        <v>241150</v>
      </c>
      <c r="H387" s="37">
        <v>1064026</v>
      </c>
      <c r="I387" s="37">
        <v>4100</v>
      </c>
      <c r="J387" s="37">
        <v>10338394</v>
      </c>
      <c r="K387" s="49"/>
      <c r="L387" s="50">
        <v>20051107</v>
      </c>
    </row>
    <row r="388" spans="1:12" ht="15">
      <c r="A388" s="7">
        <v>358</v>
      </c>
      <c r="B388" s="17" t="s">
        <v>216</v>
      </c>
      <c r="C388" s="18" t="s">
        <v>217</v>
      </c>
      <c r="D388" s="17" t="s">
        <v>110</v>
      </c>
      <c r="E388" s="18" t="s">
        <v>218</v>
      </c>
      <c r="F388" s="52">
        <f>G388+H388+I388+J388</f>
        <v>27552259</v>
      </c>
      <c r="G388" s="37">
        <v>4509568</v>
      </c>
      <c r="H388" s="37">
        <v>5267777</v>
      </c>
      <c r="I388" s="37">
        <v>12932751</v>
      </c>
      <c r="J388" s="37">
        <v>4842163</v>
      </c>
      <c r="K388" s="49"/>
      <c r="L388" s="50">
        <v>20051207</v>
      </c>
    </row>
    <row r="389" spans="1:12" ht="15">
      <c r="A389" s="7">
        <v>359</v>
      </c>
      <c r="B389" s="17" t="s">
        <v>219</v>
      </c>
      <c r="C389" s="18" t="s">
        <v>220</v>
      </c>
      <c r="D389" s="17" t="s">
        <v>110</v>
      </c>
      <c r="E389" s="18" t="s">
        <v>221</v>
      </c>
      <c r="F389" s="52">
        <f>G389+H389+I389+J389</f>
        <v>42198730</v>
      </c>
      <c r="G389" s="37">
        <v>12703252</v>
      </c>
      <c r="H389" s="37">
        <v>13579071</v>
      </c>
      <c r="I389" s="37">
        <v>10059700</v>
      </c>
      <c r="J389" s="37">
        <v>5856707</v>
      </c>
      <c r="K389" s="49"/>
      <c r="L389" s="50">
        <v>20051107</v>
      </c>
    </row>
    <row r="390" spans="1:12" ht="15">
      <c r="A390" s="7">
        <v>360</v>
      </c>
      <c r="B390" s="17" t="s">
        <v>222</v>
      </c>
      <c r="C390" s="18" t="s">
        <v>223</v>
      </c>
      <c r="D390" s="17" t="s">
        <v>110</v>
      </c>
      <c r="E390" s="18" t="s">
        <v>224</v>
      </c>
      <c r="F390" s="52">
        <f>G390+H390+I390+J390</f>
        <v>7950806</v>
      </c>
      <c r="G390" s="37">
        <v>3242800</v>
      </c>
      <c r="H390" s="37">
        <v>4708006</v>
      </c>
      <c r="I390" s="37">
        <v>0</v>
      </c>
      <c r="J390" s="37">
        <v>0</v>
      </c>
      <c r="K390" s="49"/>
      <c r="L390" s="50">
        <v>20051207</v>
      </c>
    </row>
    <row r="391" spans="1:12" ht="15">
      <c r="A391" s="7">
        <v>361</v>
      </c>
      <c r="B391" s="17" t="s">
        <v>225</v>
      </c>
      <c r="C391" s="18" t="s">
        <v>226</v>
      </c>
      <c r="D391" s="17" t="s">
        <v>110</v>
      </c>
      <c r="E391" s="18" t="s">
        <v>227</v>
      </c>
      <c r="F391" s="52">
        <f>G391+H391+I391+J391</f>
        <v>12757081</v>
      </c>
      <c r="G391" s="37">
        <v>1088325</v>
      </c>
      <c r="H391" s="37">
        <v>6106137</v>
      </c>
      <c r="I391" s="37">
        <v>3267300</v>
      </c>
      <c r="J391" s="37">
        <v>2295319</v>
      </c>
      <c r="K391" s="49"/>
      <c r="L391" s="50">
        <v>20051007</v>
      </c>
    </row>
    <row r="392" spans="1:12" ht="15">
      <c r="A392" s="7">
        <v>362</v>
      </c>
      <c r="B392" s="17" t="s">
        <v>228</v>
      </c>
      <c r="C392" s="18" t="s">
        <v>229</v>
      </c>
      <c r="D392" s="17" t="s">
        <v>110</v>
      </c>
      <c r="E392" s="18" t="s">
        <v>230</v>
      </c>
      <c r="F392" s="52">
        <f>G392+H392+I392+J392</f>
        <v>19484497</v>
      </c>
      <c r="G392" s="37">
        <v>1691576</v>
      </c>
      <c r="H392" s="37">
        <v>4886794</v>
      </c>
      <c r="I392" s="37">
        <v>6205849</v>
      </c>
      <c r="J392" s="37">
        <v>6700278</v>
      </c>
      <c r="K392" s="49"/>
      <c r="L392" s="50">
        <v>20051207</v>
      </c>
    </row>
    <row r="393" spans="1:12" ht="15">
      <c r="A393" s="7">
        <v>363</v>
      </c>
      <c r="B393" s="17" t="s">
        <v>231</v>
      </c>
      <c r="C393" s="18" t="s">
        <v>232</v>
      </c>
      <c r="D393" s="17" t="s">
        <v>110</v>
      </c>
      <c r="E393" s="18" t="s">
        <v>233</v>
      </c>
      <c r="F393" s="52">
        <f>G393+H393+I393+J393</f>
        <v>1105602</v>
      </c>
      <c r="G393" s="37">
        <v>0</v>
      </c>
      <c r="H393" s="37">
        <v>914401</v>
      </c>
      <c r="I393" s="37">
        <v>0</v>
      </c>
      <c r="J393" s="37">
        <v>191201</v>
      </c>
      <c r="K393" s="49"/>
      <c r="L393" s="50">
        <v>20051207</v>
      </c>
    </row>
    <row r="394" spans="1:12" ht="15">
      <c r="A394" s="7">
        <v>364</v>
      </c>
      <c r="B394" s="17" t="s">
        <v>234</v>
      </c>
      <c r="C394" s="18" t="s">
        <v>235</v>
      </c>
      <c r="D394" s="17" t="s">
        <v>110</v>
      </c>
      <c r="E394" s="18" t="s">
        <v>236</v>
      </c>
      <c r="F394" s="52">
        <f>G394+H394+I394+J394</f>
        <v>33159728</v>
      </c>
      <c r="G394" s="37">
        <v>16775818</v>
      </c>
      <c r="H394" s="37">
        <v>15453437</v>
      </c>
      <c r="I394" s="37">
        <v>0</v>
      </c>
      <c r="J394" s="37">
        <v>930473</v>
      </c>
      <c r="K394" s="49"/>
      <c r="L394" s="50">
        <v>20051107</v>
      </c>
    </row>
    <row r="395" spans="1:12" ht="15">
      <c r="A395" s="7">
        <v>365</v>
      </c>
      <c r="B395" s="17" t="s">
        <v>237</v>
      </c>
      <c r="C395" s="18" t="s">
        <v>238</v>
      </c>
      <c r="D395" s="17" t="s">
        <v>110</v>
      </c>
      <c r="E395" s="18" t="s">
        <v>239</v>
      </c>
      <c r="F395" s="52">
        <f>G395+H395+I395+J395</f>
        <v>6335237</v>
      </c>
      <c r="G395" s="37">
        <v>4969469</v>
      </c>
      <c r="H395" s="37">
        <v>947144</v>
      </c>
      <c r="I395" s="37">
        <v>0</v>
      </c>
      <c r="J395" s="37">
        <v>418624</v>
      </c>
      <c r="K395" s="49"/>
      <c r="L395" s="50">
        <v>20051214</v>
      </c>
    </row>
    <row r="396" spans="1:12" ht="15">
      <c r="A396" s="7">
        <v>366</v>
      </c>
      <c r="B396" s="17" t="s">
        <v>240</v>
      </c>
      <c r="C396" s="18" t="s">
        <v>241</v>
      </c>
      <c r="D396" s="17" t="s">
        <v>110</v>
      </c>
      <c r="E396" s="18" t="s">
        <v>242</v>
      </c>
      <c r="F396" s="52">
        <f>G396+H396+I396+J396</f>
        <v>12670030</v>
      </c>
      <c r="G396" s="37">
        <v>9952000</v>
      </c>
      <c r="H396" s="37">
        <v>2205734</v>
      </c>
      <c r="I396" s="37">
        <v>103750</v>
      </c>
      <c r="J396" s="37">
        <v>408546</v>
      </c>
      <c r="K396" s="49"/>
      <c r="L396" s="50">
        <v>20051207</v>
      </c>
    </row>
    <row r="397" spans="1:12" ht="15">
      <c r="A397" s="7">
        <v>367</v>
      </c>
      <c r="B397" s="17" t="s">
        <v>243</v>
      </c>
      <c r="C397" s="18" t="s">
        <v>244</v>
      </c>
      <c r="D397" s="17" t="s">
        <v>110</v>
      </c>
      <c r="E397" s="18" t="s">
        <v>245</v>
      </c>
      <c r="F397" s="52">
        <f>G397+H397+I397+J397</f>
        <v>21233503</v>
      </c>
      <c r="G397" s="37">
        <v>1950415</v>
      </c>
      <c r="H397" s="37">
        <v>4589585</v>
      </c>
      <c r="I397" s="37">
        <v>10113800</v>
      </c>
      <c r="J397" s="37">
        <v>4579703</v>
      </c>
      <c r="K397" s="49"/>
      <c r="L397" s="50">
        <v>20051107</v>
      </c>
    </row>
    <row r="398" spans="1:12" ht="15">
      <c r="A398" s="7">
        <v>368</v>
      </c>
      <c r="B398" s="17" t="s">
        <v>246</v>
      </c>
      <c r="C398" s="18" t="s">
        <v>247</v>
      </c>
      <c r="D398" s="17" t="s">
        <v>110</v>
      </c>
      <c r="E398" s="18" t="s">
        <v>248</v>
      </c>
      <c r="F398" s="52">
        <f>G398+H398+I398+J398</f>
        <v>225776</v>
      </c>
      <c r="G398" s="37">
        <v>0</v>
      </c>
      <c r="H398" s="37">
        <v>155214</v>
      </c>
      <c r="I398" s="37">
        <v>0</v>
      </c>
      <c r="J398" s="37">
        <v>70562</v>
      </c>
      <c r="K398" s="49"/>
      <c r="L398" s="50">
        <v>20051107</v>
      </c>
    </row>
    <row r="399" spans="1:12" ht="15">
      <c r="A399" s="7">
        <v>369</v>
      </c>
      <c r="B399" s="17" t="s">
        <v>249</v>
      </c>
      <c r="C399" s="18" t="s">
        <v>250</v>
      </c>
      <c r="D399" s="17" t="s">
        <v>110</v>
      </c>
      <c r="E399" s="18" t="s">
        <v>622</v>
      </c>
      <c r="F399" s="52">
        <f>G399+H399+I399+J399</f>
        <v>2023202</v>
      </c>
      <c r="G399" s="37">
        <v>1029900</v>
      </c>
      <c r="H399" s="37">
        <v>912233</v>
      </c>
      <c r="I399" s="37">
        <v>12000</v>
      </c>
      <c r="J399" s="37">
        <v>69069</v>
      </c>
      <c r="K399" s="49"/>
      <c r="L399" s="50">
        <v>20051207</v>
      </c>
    </row>
    <row r="400" spans="1:12" ht="15">
      <c r="A400" s="7">
        <v>370</v>
      </c>
      <c r="B400" s="17" t="s">
        <v>251</v>
      </c>
      <c r="C400" s="18" t="s">
        <v>252</v>
      </c>
      <c r="D400" s="17" t="s">
        <v>110</v>
      </c>
      <c r="E400" s="18" t="s">
        <v>253</v>
      </c>
      <c r="F400" s="52">
        <f>G400+H400+I400+J400</f>
        <v>13089619</v>
      </c>
      <c r="G400" s="37">
        <v>6336500</v>
      </c>
      <c r="H400" s="37">
        <v>5854121</v>
      </c>
      <c r="I400" s="37">
        <v>0</v>
      </c>
      <c r="J400" s="37">
        <v>898998</v>
      </c>
      <c r="K400" s="49"/>
      <c r="L400" s="50">
        <v>20051207</v>
      </c>
    </row>
    <row r="401" spans="1:12" ht="15">
      <c r="A401" s="7">
        <v>371</v>
      </c>
      <c r="B401" s="17" t="s">
        <v>254</v>
      </c>
      <c r="C401" s="18" t="s">
        <v>255</v>
      </c>
      <c r="D401" s="17" t="s">
        <v>110</v>
      </c>
      <c r="E401" s="18" t="s">
        <v>567</v>
      </c>
      <c r="F401" s="52">
        <f>G401+H401+I401+J401</f>
        <v>5518824</v>
      </c>
      <c r="G401" s="37">
        <v>3016700</v>
      </c>
      <c r="H401" s="37">
        <v>1820694</v>
      </c>
      <c r="I401" s="37">
        <v>43000</v>
      </c>
      <c r="J401" s="37">
        <v>638430</v>
      </c>
      <c r="K401" s="49"/>
      <c r="L401" s="50">
        <v>20051207</v>
      </c>
    </row>
    <row r="402" spans="1:12" ht="15">
      <c r="A402" s="7">
        <v>372</v>
      </c>
      <c r="B402" s="17" t="s">
        <v>256</v>
      </c>
      <c r="C402" s="18" t="s">
        <v>257</v>
      </c>
      <c r="D402" s="17" t="s">
        <v>110</v>
      </c>
      <c r="E402" s="18" t="s">
        <v>258</v>
      </c>
      <c r="F402" s="52">
        <f>G402+H402+I402+J402</f>
        <v>1685609</v>
      </c>
      <c r="G402" s="37">
        <v>599000</v>
      </c>
      <c r="H402" s="37">
        <v>1084309</v>
      </c>
      <c r="I402" s="37">
        <v>0</v>
      </c>
      <c r="J402" s="37">
        <v>2300</v>
      </c>
      <c r="K402" s="49"/>
      <c r="L402" s="50" t="s">
        <v>3</v>
      </c>
    </row>
    <row r="403" spans="1:12" ht="15">
      <c r="A403" s="7">
        <v>373</v>
      </c>
      <c r="B403" s="17" t="s">
        <v>259</v>
      </c>
      <c r="C403" s="18" t="s">
        <v>260</v>
      </c>
      <c r="D403" s="17" t="s">
        <v>110</v>
      </c>
      <c r="E403" s="18" t="s">
        <v>261</v>
      </c>
      <c r="F403" s="52">
        <f>G403+H403+I403+J403</f>
        <v>20228137</v>
      </c>
      <c r="G403" s="37">
        <v>13167163</v>
      </c>
      <c r="H403" s="37">
        <v>2955885</v>
      </c>
      <c r="I403" s="37">
        <v>2257123</v>
      </c>
      <c r="J403" s="37">
        <v>1847966</v>
      </c>
      <c r="K403" s="49"/>
      <c r="L403" s="50">
        <v>20051107</v>
      </c>
    </row>
    <row r="404" spans="1:12" ht="15">
      <c r="A404" s="7">
        <v>374</v>
      </c>
      <c r="B404" s="17" t="s">
        <v>262</v>
      </c>
      <c r="C404" s="18" t="s">
        <v>263</v>
      </c>
      <c r="D404" s="17" t="s">
        <v>110</v>
      </c>
      <c r="E404" s="18" t="s">
        <v>264</v>
      </c>
      <c r="F404" s="52">
        <f>G404+H404+I404+J404</f>
        <v>51862546</v>
      </c>
      <c r="G404" s="37">
        <v>22801960</v>
      </c>
      <c r="H404" s="37">
        <v>10838583</v>
      </c>
      <c r="I404" s="37">
        <v>8308117</v>
      </c>
      <c r="J404" s="37">
        <v>9913886</v>
      </c>
      <c r="K404" s="49"/>
      <c r="L404" s="50">
        <v>20051107</v>
      </c>
    </row>
    <row r="405" spans="1:12" ht="15">
      <c r="A405" s="7">
        <v>375</v>
      </c>
      <c r="B405" s="17" t="s">
        <v>265</v>
      </c>
      <c r="C405" s="18" t="s">
        <v>266</v>
      </c>
      <c r="D405" s="17" t="s">
        <v>110</v>
      </c>
      <c r="E405" s="18" t="s">
        <v>267</v>
      </c>
      <c r="F405" s="52">
        <f>G405+H405+I405+J405</f>
        <v>13460809</v>
      </c>
      <c r="G405" s="37">
        <v>2346810</v>
      </c>
      <c r="H405" s="37">
        <v>4116757</v>
      </c>
      <c r="I405" s="37">
        <v>648743</v>
      </c>
      <c r="J405" s="37">
        <v>6348499</v>
      </c>
      <c r="K405" s="49"/>
      <c r="L405" s="50">
        <v>20051107</v>
      </c>
    </row>
    <row r="406" spans="1:12" ht="15">
      <c r="A406" s="7">
        <v>376</v>
      </c>
      <c r="B406" s="17" t="s">
        <v>269</v>
      </c>
      <c r="C406" s="18" t="s">
        <v>270</v>
      </c>
      <c r="D406" s="17" t="s">
        <v>268</v>
      </c>
      <c r="E406" s="18" t="s">
        <v>271</v>
      </c>
      <c r="F406" s="52">
        <f>G406+H406+I406+J406</f>
        <v>6232341</v>
      </c>
      <c r="G406" s="37">
        <v>1754000</v>
      </c>
      <c r="H406" s="37">
        <v>2628066</v>
      </c>
      <c r="I406" s="37">
        <v>1183500</v>
      </c>
      <c r="J406" s="37">
        <v>666775</v>
      </c>
      <c r="K406" s="49"/>
      <c r="L406" s="50">
        <v>20051207</v>
      </c>
    </row>
    <row r="407" spans="1:12" ht="15">
      <c r="A407" s="7">
        <v>377</v>
      </c>
      <c r="B407" s="17" t="s">
        <v>272</v>
      </c>
      <c r="C407" s="18" t="s">
        <v>273</v>
      </c>
      <c r="D407" s="17" t="s">
        <v>268</v>
      </c>
      <c r="E407" s="18" t="s">
        <v>274</v>
      </c>
      <c r="F407" s="52">
        <f>G407+H407+I407+J407</f>
        <v>5644318</v>
      </c>
      <c r="G407" s="37">
        <v>2970850</v>
      </c>
      <c r="H407" s="37">
        <v>2010983</v>
      </c>
      <c r="I407" s="37">
        <v>66300</v>
      </c>
      <c r="J407" s="37">
        <v>596185</v>
      </c>
      <c r="K407" s="49"/>
      <c r="L407" s="50">
        <v>20051107</v>
      </c>
    </row>
    <row r="408" spans="1:12" ht="15">
      <c r="A408" s="7">
        <v>378</v>
      </c>
      <c r="B408" s="17" t="s">
        <v>275</v>
      </c>
      <c r="C408" s="18" t="s">
        <v>276</v>
      </c>
      <c r="D408" s="17" t="s">
        <v>268</v>
      </c>
      <c r="E408" s="18" t="s">
        <v>277</v>
      </c>
      <c r="F408" s="52">
        <f>G408+H408+I408+J408</f>
        <v>5214292</v>
      </c>
      <c r="G408" s="37">
        <v>1515700</v>
      </c>
      <c r="H408" s="37">
        <v>2440996</v>
      </c>
      <c r="I408" s="37">
        <v>1013700</v>
      </c>
      <c r="J408" s="37">
        <v>243896</v>
      </c>
      <c r="K408" s="49"/>
      <c r="L408" s="50">
        <v>20051207</v>
      </c>
    </row>
    <row r="409" spans="1:12" ht="15">
      <c r="A409" s="7">
        <v>379</v>
      </c>
      <c r="B409" s="17" t="s">
        <v>278</v>
      </c>
      <c r="C409" s="18" t="s">
        <v>279</v>
      </c>
      <c r="D409" s="17" t="s">
        <v>268</v>
      </c>
      <c r="E409" s="18" t="s">
        <v>280</v>
      </c>
      <c r="F409" s="52">
        <f>G409+H409+I409+J409</f>
        <v>15008660</v>
      </c>
      <c r="G409" s="37">
        <v>1997250</v>
      </c>
      <c r="H409" s="37">
        <v>9388410</v>
      </c>
      <c r="I409" s="37">
        <v>3527500</v>
      </c>
      <c r="J409" s="37">
        <v>95500</v>
      </c>
      <c r="K409" s="49"/>
      <c r="L409" s="50">
        <v>20051207</v>
      </c>
    </row>
    <row r="410" spans="1:12" ht="15">
      <c r="A410" s="7">
        <v>380</v>
      </c>
      <c r="B410" s="17" t="s">
        <v>281</v>
      </c>
      <c r="C410" s="18" t="s">
        <v>282</v>
      </c>
      <c r="D410" s="17" t="s">
        <v>268</v>
      </c>
      <c r="E410" s="18" t="s">
        <v>283</v>
      </c>
      <c r="F410" s="52">
        <f>G410+H410+I410+J410</f>
        <v>23146047</v>
      </c>
      <c r="G410" s="37">
        <v>9066894</v>
      </c>
      <c r="H410" s="37">
        <v>12368588</v>
      </c>
      <c r="I410" s="37">
        <v>0</v>
      </c>
      <c r="J410" s="37">
        <v>1710565</v>
      </c>
      <c r="K410" s="49"/>
      <c r="L410" s="50">
        <v>20051107</v>
      </c>
    </row>
    <row r="411" spans="1:12" ht="15">
      <c r="A411" s="7">
        <v>381</v>
      </c>
      <c r="B411" s="17" t="s">
        <v>284</v>
      </c>
      <c r="C411" s="18" t="s">
        <v>285</v>
      </c>
      <c r="D411" s="17" t="s">
        <v>268</v>
      </c>
      <c r="E411" s="18" t="s">
        <v>286</v>
      </c>
      <c r="F411" s="52">
        <f>G411+H411+I411+J411</f>
        <v>11515709</v>
      </c>
      <c r="G411" s="37">
        <v>24676</v>
      </c>
      <c r="H411" s="37">
        <v>1340072</v>
      </c>
      <c r="I411" s="37">
        <v>8697570</v>
      </c>
      <c r="J411" s="37">
        <v>1453391</v>
      </c>
      <c r="K411" s="49"/>
      <c r="L411" s="50">
        <v>20051107</v>
      </c>
    </row>
    <row r="412" spans="1:12" ht="15">
      <c r="A412" s="7">
        <v>382</v>
      </c>
      <c r="B412" s="17" t="s">
        <v>287</v>
      </c>
      <c r="C412" s="18" t="s">
        <v>288</v>
      </c>
      <c r="D412" s="17" t="s">
        <v>268</v>
      </c>
      <c r="E412" s="18" t="s">
        <v>289</v>
      </c>
      <c r="F412" s="52">
        <f>G412+H412+I412+J412</f>
        <v>13913044</v>
      </c>
      <c r="G412" s="37">
        <v>5794809</v>
      </c>
      <c r="H412" s="37">
        <v>6278298</v>
      </c>
      <c r="I412" s="37">
        <v>715402</v>
      </c>
      <c r="J412" s="37">
        <v>1124535</v>
      </c>
      <c r="K412" s="49"/>
      <c r="L412" s="50">
        <v>20051107</v>
      </c>
    </row>
    <row r="413" spans="1:12" ht="15">
      <c r="A413" s="7">
        <v>383</v>
      </c>
      <c r="B413" s="17" t="s">
        <v>290</v>
      </c>
      <c r="C413" s="18" t="s">
        <v>291</v>
      </c>
      <c r="D413" s="17" t="s">
        <v>268</v>
      </c>
      <c r="E413" s="18" t="s">
        <v>292</v>
      </c>
      <c r="F413" s="52">
        <f>G413+H413+I413+J413</f>
        <v>51916890</v>
      </c>
      <c r="G413" s="37">
        <v>11263106</v>
      </c>
      <c r="H413" s="37">
        <v>8261275</v>
      </c>
      <c r="I413" s="37">
        <v>2161770</v>
      </c>
      <c r="J413" s="37">
        <v>30230739</v>
      </c>
      <c r="K413" s="49"/>
      <c r="L413" s="50">
        <v>20051207</v>
      </c>
    </row>
    <row r="414" spans="1:12" ht="15">
      <c r="A414" s="7">
        <v>384</v>
      </c>
      <c r="B414" s="17" t="s">
        <v>293</v>
      </c>
      <c r="C414" s="18" t="s">
        <v>294</v>
      </c>
      <c r="D414" s="17" t="s">
        <v>268</v>
      </c>
      <c r="E414" s="18" t="s">
        <v>295</v>
      </c>
      <c r="F414" s="52">
        <f>G414+H414+I414+J414</f>
        <v>19671836</v>
      </c>
      <c r="G414" s="37">
        <v>1026000</v>
      </c>
      <c r="H414" s="37">
        <v>2559810</v>
      </c>
      <c r="I414" s="37">
        <v>11000</v>
      </c>
      <c r="J414" s="37">
        <v>16075026</v>
      </c>
      <c r="K414" s="49"/>
      <c r="L414" s="50">
        <v>20051107</v>
      </c>
    </row>
    <row r="415" spans="1:12" ht="15">
      <c r="A415" s="7">
        <v>385</v>
      </c>
      <c r="B415" s="17" t="s">
        <v>296</v>
      </c>
      <c r="C415" s="18" t="s">
        <v>297</v>
      </c>
      <c r="D415" s="17" t="s">
        <v>268</v>
      </c>
      <c r="E415" s="18" t="s">
        <v>298</v>
      </c>
      <c r="F415" s="52">
        <f>G415+H415+I415+J415</f>
        <v>22314599</v>
      </c>
      <c r="G415" s="37">
        <v>2903720</v>
      </c>
      <c r="H415" s="37">
        <v>6855912</v>
      </c>
      <c r="I415" s="37">
        <v>3275850</v>
      </c>
      <c r="J415" s="37">
        <v>9279117</v>
      </c>
      <c r="K415" s="49"/>
      <c r="L415" s="50">
        <v>20051207</v>
      </c>
    </row>
    <row r="416" spans="1:12" ht="15">
      <c r="A416" s="7">
        <v>386</v>
      </c>
      <c r="B416" s="17" t="s">
        <v>299</v>
      </c>
      <c r="C416" s="18" t="s">
        <v>300</v>
      </c>
      <c r="D416" s="17" t="s">
        <v>268</v>
      </c>
      <c r="E416" s="18" t="s">
        <v>301</v>
      </c>
      <c r="F416" s="52">
        <f>G416+H416+I416+J416</f>
        <v>23610560</v>
      </c>
      <c r="G416" s="37">
        <v>6596750</v>
      </c>
      <c r="H416" s="37">
        <v>10046106</v>
      </c>
      <c r="I416" s="37">
        <v>0</v>
      </c>
      <c r="J416" s="37">
        <v>6967704</v>
      </c>
      <c r="K416" s="49"/>
      <c r="L416" s="50">
        <v>20051107</v>
      </c>
    </row>
    <row r="417" spans="1:12" ht="15">
      <c r="A417" s="7">
        <v>387</v>
      </c>
      <c r="B417" s="17" t="s">
        <v>302</v>
      </c>
      <c r="C417" s="18" t="s">
        <v>303</v>
      </c>
      <c r="D417" s="17" t="s">
        <v>268</v>
      </c>
      <c r="E417" s="18" t="s">
        <v>304</v>
      </c>
      <c r="F417" s="52">
        <f>G417+H417+I417+J417</f>
        <v>26990166</v>
      </c>
      <c r="G417" s="37">
        <v>5778760</v>
      </c>
      <c r="H417" s="37">
        <v>7113636</v>
      </c>
      <c r="I417" s="37">
        <v>6037615</v>
      </c>
      <c r="J417" s="37">
        <v>8060155</v>
      </c>
      <c r="K417" s="49"/>
      <c r="L417" s="50">
        <v>20051207</v>
      </c>
    </row>
    <row r="418" spans="1:12" ht="15">
      <c r="A418" s="7">
        <v>388</v>
      </c>
      <c r="B418" s="17" t="s">
        <v>305</v>
      </c>
      <c r="C418" s="18" t="s">
        <v>306</v>
      </c>
      <c r="D418" s="17" t="s">
        <v>268</v>
      </c>
      <c r="E418" s="18" t="s">
        <v>307</v>
      </c>
      <c r="F418" s="52">
        <f>G418+H418+I418+J418</f>
        <v>21251912</v>
      </c>
      <c r="G418" s="37">
        <v>8358105</v>
      </c>
      <c r="H418" s="37">
        <v>9870954</v>
      </c>
      <c r="I418" s="37">
        <v>344100</v>
      </c>
      <c r="J418" s="37">
        <v>2678753</v>
      </c>
      <c r="K418" s="49"/>
      <c r="L418" s="50">
        <v>20051107</v>
      </c>
    </row>
    <row r="419" spans="1:12" ht="15">
      <c r="A419" s="7">
        <v>389</v>
      </c>
      <c r="B419" s="17" t="s">
        <v>308</v>
      </c>
      <c r="C419" s="18" t="s">
        <v>309</v>
      </c>
      <c r="D419" s="17" t="s">
        <v>268</v>
      </c>
      <c r="E419" s="18" t="s">
        <v>310</v>
      </c>
      <c r="F419" s="52">
        <f>G419+H419+I419+J419</f>
        <v>22955640</v>
      </c>
      <c r="G419" s="37">
        <v>12194972</v>
      </c>
      <c r="H419" s="37">
        <v>7953923</v>
      </c>
      <c r="I419" s="37">
        <v>415163</v>
      </c>
      <c r="J419" s="37">
        <v>2391582</v>
      </c>
      <c r="K419" s="49"/>
      <c r="L419" s="50">
        <v>20051207</v>
      </c>
    </row>
    <row r="420" spans="1:12" ht="15">
      <c r="A420" s="7">
        <v>390</v>
      </c>
      <c r="B420" s="17" t="s">
        <v>311</v>
      </c>
      <c r="C420" s="18" t="s">
        <v>312</v>
      </c>
      <c r="D420" s="17" t="s">
        <v>268</v>
      </c>
      <c r="E420" s="18" t="s">
        <v>313</v>
      </c>
      <c r="F420" s="52">
        <f>G420+H420+I420+J420</f>
        <v>16996514</v>
      </c>
      <c r="G420" s="37">
        <v>7008562</v>
      </c>
      <c r="H420" s="37">
        <v>7622608</v>
      </c>
      <c r="I420" s="37">
        <v>2041073</v>
      </c>
      <c r="J420" s="37">
        <v>324271</v>
      </c>
      <c r="K420" s="49"/>
      <c r="L420" s="50">
        <v>20051207</v>
      </c>
    </row>
    <row r="421" spans="1:12" ht="15">
      <c r="A421" s="7">
        <v>391</v>
      </c>
      <c r="B421" s="17" t="s">
        <v>314</v>
      </c>
      <c r="C421" s="18" t="s">
        <v>315</v>
      </c>
      <c r="D421" s="17" t="s">
        <v>268</v>
      </c>
      <c r="E421" s="18" t="s">
        <v>316</v>
      </c>
      <c r="F421" s="52">
        <f>G421+H421+I421+J421</f>
        <v>20725295</v>
      </c>
      <c r="G421" s="37">
        <v>59500</v>
      </c>
      <c r="H421" s="37">
        <v>1846830</v>
      </c>
      <c r="I421" s="37">
        <v>18520176</v>
      </c>
      <c r="J421" s="37">
        <v>298789</v>
      </c>
      <c r="K421" s="49"/>
      <c r="L421" s="50">
        <v>20051107</v>
      </c>
    </row>
    <row r="422" spans="1:12" ht="15">
      <c r="A422" s="7">
        <v>392</v>
      </c>
      <c r="B422" s="17" t="s">
        <v>317</v>
      </c>
      <c r="C422" s="18" t="s">
        <v>318</v>
      </c>
      <c r="D422" s="17" t="s">
        <v>268</v>
      </c>
      <c r="E422" s="18" t="s">
        <v>319</v>
      </c>
      <c r="F422" s="52">
        <f>G422+H422+I422+J422</f>
        <v>44797712</v>
      </c>
      <c r="G422" s="37">
        <v>9916210</v>
      </c>
      <c r="H422" s="37">
        <v>11168468</v>
      </c>
      <c r="I422" s="37">
        <v>530250</v>
      </c>
      <c r="J422" s="37">
        <v>23182784</v>
      </c>
      <c r="K422" s="49"/>
      <c r="L422" s="50">
        <v>20051207</v>
      </c>
    </row>
    <row r="423" spans="1:12" ht="15">
      <c r="A423" s="7">
        <v>393</v>
      </c>
      <c r="B423" s="17" t="s">
        <v>320</v>
      </c>
      <c r="C423" s="18" t="s">
        <v>321</v>
      </c>
      <c r="D423" s="17" t="s">
        <v>268</v>
      </c>
      <c r="E423" s="18" t="s">
        <v>322</v>
      </c>
      <c r="F423" s="52">
        <f>G423+H423+I423+J423</f>
        <v>15720500</v>
      </c>
      <c r="G423" s="37">
        <v>1897600</v>
      </c>
      <c r="H423" s="37">
        <v>5241219</v>
      </c>
      <c r="I423" s="37">
        <v>6847500</v>
      </c>
      <c r="J423" s="37">
        <v>1734181</v>
      </c>
      <c r="K423" s="49"/>
      <c r="L423" s="50">
        <v>20051207</v>
      </c>
    </row>
    <row r="424" spans="1:12" ht="15">
      <c r="A424" s="7">
        <v>394</v>
      </c>
      <c r="B424" s="17" t="s">
        <v>323</v>
      </c>
      <c r="C424" s="18" t="s">
        <v>324</v>
      </c>
      <c r="D424" s="17" t="s">
        <v>268</v>
      </c>
      <c r="E424" s="18" t="s">
        <v>325</v>
      </c>
      <c r="F424" s="52">
        <f>G424+H424+I424+J424</f>
        <v>13030171</v>
      </c>
      <c r="G424" s="37">
        <v>6950625</v>
      </c>
      <c r="H424" s="37">
        <v>5254150</v>
      </c>
      <c r="I424" s="37">
        <v>72251</v>
      </c>
      <c r="J424" s="37">
        <v>753145</v>
      </c>
      <c r="K424" s="49"/>
      <c r="L424" s="50">
        <v>20051107</v>
      </c>
    </row>
    <row r="425" spans="1:12" ht="15">
      <c r="A425" s="7">
        <v>395</v>
      </c>
      <c r="B425" s="17" t="s">
        <v>326</v>
      </c>
      <c r="C425" s="18" t="s">
        <v>327</v>
      </c>
      <c r="D425" s="17" t="s">
        <v>268</v>
      </c>
      <c r="E425" s="18" t="s">
        <v>328</v>
      </c>
      <c r="F425" s="52">
        <f>G425+H425+I425+J425</f>
        <v>1358566</v>
      </c>
      <c r="G425" s="37">
        <v>28000</v>
      </c>
      <c r="H425" s="37">
        <v>1213666</v>
      </c>
      <c r="I425" s="37">
        <v>0</v>
      </c>
      <c r="J425" s="37">
        <v>116900</v>
      </c>
      <c r="K425" s="49"/>
      <c r="L425" s="50">
        <v>20051207</v>
      </c>
    </row>
    <row r="426" spans="1:12" ht="15">
      <c r="A426" s="7">
        <v>396</v>
      </c>
      <c r="B426" s="17" t="s">
        <v>329</v>
      </c>
      <c r="C426" s="18" t="s">
        <v>330</v>
      </c>
      <c r="D426" s="17" t="s">
        <v>268</v>
      </c>
      <c r="E426" s="18" t="s">
        <v>331</v>
      </c>
      <c r="F426" s="52">
        <f>G426+H426+I426+J426</f>
        <v>31812400</v>
      </c>
      <c r="G426" s="37">
        <v>17539582</v>
      </c>
      <c r="H426" s="37">
        <v>10071989</v>
      </c>
      <c r="I426" s="37">
        <v>991400</v>
      </c>
      <c r="J426" s="37">
        <v>3209429</v>
      </c>
      <c r="K426" s="49"/>
      <c r="L426" s="50">
        <v>20051207</v>
      </c>
    </row>
    <row r="427" spans="1:12" ht="15">
      <c r="A427" s="7">
        <v>397</v>
      </c>
      <c r="B427" s="17" t="s">
        <v>332</v>
      </c>
      <c r="C427" s="18" t="s">
        <v>333</v>
      </c>
      <c r="D427" s="17" t="s">
        <v>268</v>
      </c>
      <c r="E427" s="18" t="s">
        <v>334</v>
      </c>
      <c r="F427" s="52">
        <f>G427+H427+I427+J427</f>
        <v>18341843</v>
      </c>
      <c r="G427" s="37">
        <v>2652820</v>
      </c>
      <c r="H427" s="37">
        <v>9617319</v>
      </c>
      <c r="I427" s="37">
        <v>0</v>
      </c>
      <c r="J427" s="37">
        <v>6071704</v>
      </c>
      <c r="K427" s="49"/>
      <c r="L427" s="50">
        <v>20051207</v>
      </c>
    </row>
    <row r="428" spans="1:12" ht="15">
      <c r="A428" s="7">
        <v>398</v>
      </c>
      <c r="B428" s="17" t="s">
        <v>335</v>
      </c>
      <c r="C428" s="18" t="s">
        <v>336</v>
      </c>
      <c r="D428" s="17" t="s">
        <v>268</v>
      </c>
      <c r="E428" s="18" t="s">
        <v>337</v>
      </c>
      <c r="F428" s="52">
        <f>G428+H428+I428+J428</f>
        <v>68100695</v>
      </c>
      <c r="G428" s="37">
        <v>538500</v>
      </c>
      <c r="H428" s="37">
        <v>3055594</v>
      </c>
      <c r="I428" s="37">
        <v>14947800</v>
      </c>
      <c r="J428" s="37">
        <v>49558801</v>
      </c>
      <c r="K428" s="49"/>
      <c r="L428" s="50">
        <v>20051107</v>
      </c>
    </row>
    <row r="429" spans="1:12" ht="15">
      <c r="A429" s="7">
        <v>399</v>
      </c>
      <c r="B429" s="17" t="s">
        <v>338</v>
      </c>
      <c r="C429" s="18" t="s">
        <v>339</v>
      </c>
      <c r="D429" s="17" t="s">
        <v>268</v>
      </c>
      <c r="E429" s="18" t="s">
        <v>340</v>
      </c>
      <c r="F429" s="52">
        <f>G429+H429+I429+J429</f>
        <v>26206900</v>
      </c>
      <c r="G429" s="37">
        <v>1024301</v>
      </c>
      <c r="H429" s="37">
        <v>4748845</v>
      </c>
      <c r="I429" s="37">
        <v>3235800</v>
      </c>
      <c r="J429" s="37">
        <v>17197954</v>
      </c>
      <c r="K429" s="49"/>
      <c r="L429" s="50">
        <v>20051207</v>
      </c>
    </row>
    <row r="430" spans="1:12" ht="15">
      <c r="A430" s="7">
        <v>400</v>
      </c>
      <c r="B430" s="17" t="s">
        <v>341</v>
      </c>
      <c r="C430" s="18" t="s">
        <v>342</v>
      </c>
      <c r="D430" s="17" t="s">
        <v>268</v>
      </c>
      <c r="E430" s="18" t="s">
        <v>343</v>
      </c>
      <c r="F430" s="52">
        <f>G430+H430+I430+J430</f>
        <v>17761909</v>
      </c>
      <c r="G430" s="37">
        <v>2699140</v>
      </c>
      <c r="H430" s="37">
        <v>6091267</v>
      </c>
      <c r="I430" s="37">
        <v>0</v>
      </c>
      <c r="J430" s="37">
        <v>8971502</v>
      </c>
      <c r="K430" s="49"/>
      <c r="L430" s="50" t="s">
        <v>3</v>
      </c>
    </row>
    <row r="431" spans="1:12" ht="15">
      <c r="A431" s="7">
        <v>401</v>
      </c>
      <c r="B431" s="17" t="s">
        <v>344</v>
      </c>
      <c r="C431" s="18" t="s">
        <v>345</v>
      </c>
      <c r="D431" s="17" t="s">
        <v>268</v>
      </c>
      <c r="E431" s="18" t="s">
        <v>346</v>
      </c>
      <c r="F431" s="52">
        <f>G431+H431+I431+J431</f>
        <v>8226830</v>
      </c>
      <c r="G431" s="37">
        <v>3867556</v>
      </c>
      <c r="H431" s="37">
        <v>912284</v>
      </c>
      <c r="I431" s="37">
        <v>2296250</v>
      </c>
      <c r="J431" s="37">
        <v>1150740</v>
      </c>
      <c r="K431" s="49"/>
      <c r="L431" s="50">
        <v>20051207</v>
      </c>
    </row>
    <row r="432" spans="1:12" ht="15">
      <c r="A432" s="7">
        <v>402</v>
      </c>
      <c r="B432" s="17" t="s">
        <v>347</v>
      </c>
      <c r="C432" s="18" t="s">
        <v>348</v>
      </c>
      <c r="D432" s="17" t="s">
        <v>268</v>
      </c>
      <c r="E432" s="18" t="s">
        <v>349</v>
      </c>
      <c r="F432" s="52">
        <f>G432+H432+I432+J432</f>
        <v>71644018</v>
      </c>
      <c r="G432" s="37">
        <v>11795889</v>
      </c>
      <c r="H432" s="37">
        <v>6888989</v>
      </c>
      <c r="I432" s="37">
        <v>6924547</v>
      </c>
      <c r="J432" s="37">
        <v>46034593</v>
      </c>
      <c r="K432" s="49"/>
      <c r="L432" s="50">
        <v>20051107</v>
      </c>
    </row>
    <row r="433" spans="1:12" ht="15">
      <c r="A433" s="7">
        <v>403</v>
      </c>
      <c r="B433" s="17" t="s">
        <v>350</v>
      </c>
      <c r="C433" s="18" t="s">
        <v>351</v>
      </c>
      <c r="D433" s="17" t="s">
        <v>268</v>
      </c>
      <c r="E433" s="18" t="s">
        <v>352</v>
      </c>
      <c r="F433" s="52">
        <f>G433+H433+I433+J433</f>
        <v>788047</v>
      </c>
      <c r="G433" s="37">
        <v>24100</v>
      </c>
      <c r="H433" s="37">
        <v>450990</v>
      </c>
      <c r="I433" s="37">
        <v>16500</v>
      </c>
      <c r="J433" s="37">
        <v>296457</v>
      </c>
      <c r="K433" s="49"/>
      <c r="L433" s="50">
        <v>20051107</v>
      </c>
    </row>
    <row r="434" spans="1:12" ht="15">
      <c r="A434" s="7">
        <v>404</v>
      </c>
      <c r="B434" s="17" t="s">
        <v>353</v>
      </c>
      <c r="C434" s="18" t="s">
        <v>354</v>
      </c>
      <c r="D434" s="17" t="s">
        <v>268</v>
      </c>
      <c r="E434" s="18" t="s">
        <v>355</v>
      </c>
      <c r="F434" s="52">
        <f>G434+H434+I434+J434</f>
        <v>78879169</v>
      </c>
      <c r="G434" s="37">
        <v>6850482</v>
      </c>
      <c r="H434" s="37">
        <v>12941433</v>
      </c>
      <c r="I434" s="37">
        <v>25583453</v>
      </c>
      <c r="J434" s="37">
        <v>33503801</v>
      </c>
      <c r="K434" s="49"/>
      <c r="L434" s="50">
        <v>20051207</v>
      </c>
    </row>
    <row r="435" spans="1:12" ht="15">
      <c r="A435" s="7">
        <v>405</v>
      </c>
      <c r="B435" s="17" t="s">
        <v>356</v>
      </c>
      <c r="C435" s="18" t="s">
        <v>357</v>
      </c>
      <c r="D435" s="17" t="s">
        <v>268</v>
      </c>
      <c r="E435" s="18" t="s">
        <v>358</v>
      </c>
      <c r="F435" s="52">
        <f>G435+H435+I435+J435</f>
        <v>18917388</v>
      </c>
      <c r="G435" s="37">
        <v>1738560</v>
      </c>
      <c r="H435" s="37">
        <v>7107516</v>
      </c>
      <c r="I435" s="37">
        <v>42780</v>
      </c>
      <c r="J435" s="37">
        <v>10028532</v>
      </c>
      <c r="K435" s="49"/>
      <c r="L435" s="50">
        <v>20051107</v>
      </c>
    </row>
    <row r="436" spans="1:12" ht="15">
      <c r="A436" s="7">
        <v>406</v>
      </c>
      <c r="B436" s="17" t="s">
        <v>359</v>
      </c>
      <c r="C436" s="18" t="s">
        <v>360</v>
      </c>
      <c r="D436" s="17" t="s">
        <v>268</v>
      </c>
      <c r="E436" s="18" t="s">
        <v>361</v>
      </c>
      <c r="F436" s="52">
        <f>G436+H436+I436+J436</f>
        <v>48937851</v>
      </c>
      <c r="G436" s="37">
        <v>27804866</v>
      </c>
      <c r="H436" s="37">
        <v>7576282</v>
      </c>
      <c r="I436" s="37">
        <v>10832566</v>
      </c>
      <c r="J436" s="37">
        <v>2724137</v>
      </c>
      <c r="K436" s="49"/>
      <c r="L436" s="50">
        <v>20051214</v>
      </c>
    </row>
    <row r="437" spans="1:12" ht="15">
      <c r="A437" s="7">
        <v>407</v>
      </c>
      <c r="B437" s="17" t="s">
        <v>362</v>
      </c>
      <c r="C437" s="18" t="s">
        <v>363</v>
      </c>
      <c r="D437" s="17" t="s">
        <v>268</v>
      </c>
      <c r="E437" s="18" t="s">
        <v>364</v>
      </c>
      <c r="F437" s="52">
        <f>G437+H437+I437+J437</f>
        <v>31742016</v>
      </c>
      <c r="G437" s="37">
        <v>6828661</v>
      </c>
      <c r="H437" s="37">
        <v>12142495</v>
      </c>
      <c r="I437" s="37">
        <v>3161198</v>
      </c>
      <c r="J437" s="37">
        <v>9609662</v>
      </c>
      <c r="K437" s="49"/>
      <c r="L437" s="50">
        <v>20051107</v>
      </c>
    </row>
    <row r="438" spans="1:12" ht="15">
      <c r="A438" s="7">
        <v>408</v>
      </c>
      <c r="B438" s="17" t="s">
        <v>365</v>
      </c>
      <c r="C438" s="18" t="s">
        <v>366</v>
      </c>
      <c r="D438" s="17" t="s">
        <v>268</v>
      </c>
      <c r="E438" s="18" t="s">
        <v>367</v>
      </c>
      <c r="F438" s="52">
        <f>G438+H438+I438+J438</f>
        <v>32635845</v>
      </c>
      <c r="G438" s="37">
        <v>21704032</v>
      </c>
      <c r="H438" s="37">
        <v>1319612</v>
      </c>
      <c r="I438" s="37">
        <v>8888450</v>
      </c>
      <c r="J438" s="37">
        <v>723751</v>
      </c>
      <c r="K438" s="49"/>
      <c r="L438" s="50">
        <v>20051107</v>
      </c>
    </row>
    <row r="439" spans="1:12" ht="15">
      <c r="A439" s="7">
        <v>409</v>
      </c>
      <c r="B439" s="17" t="s">
        <v>368</v>
      </c>
      <c r="C439" s="18" t="s">
        <v>369</v>
      </c>
      <c r="D439" s="17" t="s">
        <v>268</v>
      </c>
      <c r="E439" s="18" t="s">
        <v>370</v>
      </c>
      <c r="F439" s="52">
        <f>G439+H439+I439+J439</f>
        <v>7249155</v>
      </c>
      <c r="G439" s="37">
        <v>1345410</v>
      </c>
      <c r="H439" s="37">
        <v>2445860</v>
      </c>
      <c r="I439" s="37">
        <v>130000</v>
      </c>
      <c r="J439" s="37">
        <v>3327885</v>
      </c>
      <c r="K439" s="49"/>
      <c r="L439" s="50">
        <v>20051214</v>
      </c>
    </row>
    <row r="440" spans="1:12" ht="15">
      <c r="A440" s="7">
        <v>410</v>
      </c>
      <c r="B440" s="17" t="s">
        <v>371</v>
      </c>
      <c r="C440" s="18" t="s">
        <v>372</v>
      </c>
      <c r="D440" s="17" t="s">
        <v>268</v>
      </c>
      <c r="E440" s="18" t="s">
        <v>373</v>
      </c>
      <c r="F440" s="52">
        <f>G440+H440+I440+J440</f>
        <v>99149731</v>
      </c>
      <c r="G440" s="37">
        <v>18772715</v>
      </c>
      <c r="H440" s="37">
        <v>11256699</v>
      </c>
      <c r="I440" s="37">
        <v>33616146</v>
      </c>
      <c r="J440" s="37">
        <v>35504171</v>
      </c>
      <c r="K440" s="49"/>
      <c r="L440" s="50">
        <v>20051207</v>
      </c>
    </row>
    <row r="441" spans="1:12" ht="15">
      <c r="A441" s="7">
        <v>411</v>
      </c>
      <c r="B441" s="17" t="s">
        <v>374</v>
      </c>
      <c r="C441" s="18" t="s">
        <v>375</v>
      </c>
      <c r="D441" s="17" t="s">
        <v>268</v>
      </c>
      <c r="E441" s="18" t="s">
        <v>376</v>
      </c>
      <c r="F441" s="52">
        <f>G441+H441+I441+J441</f>
        <v>28559197</v>
      </c>
      <c r="G441" s="37">
        <v>5893042</v>
      </c>
      <c r="H441" s="37">
        <v>8731561</v>
      </c>
      <c r="I441" s="37">
        <v>2762001</v>
      </c>
      <c r="J441" s="37">
        <v>11172593</v>
      </c>
      <c r="K441" s="49"/>
      <c r="L441" s="50">
        <v>20051207</v>
      </c>
    </row>
    <row r="442" spans="1:12" ht="15">
      <c r="A442" s="7">
        <v>412</v>
      </c>
      <c r="B442" s="17" t="s">
        <v>377</v>
      </c>
      <c r="C442" s="18" t="s">
        <v>378</v>
      </c>
      <c r="D442" s="17" t="s">
        <v>268</v>
      </c>
      <c r="E442" s="18" t="s">
        <v>379</v>
      </c>
      <c r="F442" s="52">
        <f>G442+H442+I442+J442</f>
        <v>195177</v>
      </c>
      <c r="G442" s="37">
        <v>0</v>
      </c>
      <c r="H442" s="37">
        <v>195177</v>
      </c>
      <c r="I442" s="37">
        <v>0</v>
      </c>
      <c r="J442" s="37">
        <v>0</v>
      </c>
      <c r="K442" s="49"/>
      <c r="L442" s="50">
        <v>20051107</v>
      </c>
    </row>
    <row r="443" spans="1:12" ht="15">
      <c r="A443" s="7">
        <v>413</v>
      </c>
      <c r="B443" s="17" t="s">
        <v>380</v>
      </c>
      <c r="C443" s="18" t="s">
        <v>381</v>
      </c>
      <c r="D443" s="17" t="s">
        <v>268</v>
      </c>
      <c r="E443" s="18" t="s">
        <v>1137</v>
      </c>
      <c r="F443" s="52">
        <f>G443+H443+I443+J443</f>
        <v>25410983</v>
      </c>
      <c r="G443" s="37">
        <v>9878157</v>
      </c>
      <c r="H443" s="37">
        <v>10786980</v>
      </c>
      <c r="I443" s="37">
        <v>1939881</v>
      </c>
      <c r="J443" s="37">
        <v>2805965</v>
      </c>
      <c r="K443" s="49"/>
      <c r="L443" s="50">
        <v>20051207</v>
      </c>
    </row>
    <row r="444" spans="1:12" ht="15">
      <c r="A444" s="7">
        <v>414</v>
      </c>
      <c r="B444" s="17" t="s">
        <v>382</v>
      </c>
      <c r="C444" s="18" t="s">
        <v>383</v>
      </c>
      <c r="D444" s="17" t="s">
        <v>268</v>
      </c>
      <c r="E444" s="18" t="s">
        <v>384</v>
      </c>
      <c r="F444" s="52">
        <f>G444+H444+I444+J444</f>
        <v>2946000</v>
      </c>
      <c r="G444" s="37">
        <v>338888</v>
      </c>
      <c r="H444" s="37">
        <v>1439313</v>
      </c>
      <c r="I444" s="37">
        <v>984356</v>
      </c>
      <c r="J444" s="37">
        <v>183443</v>
      </c>
      <c r="K444" s="49"/>
      <c r="L444" s="50">
        <v>20051107</v>
      </c>
    </row>
    <row r="445" spans="1:12" ht="15">
      <c r="A445" s="7">
        <v>415</v>
      </c>
      <c r="B445" s="17" t="s">
        <v>386</v>
      </c>
      <c r="C445" s="18" t="s">
        <v>387</v>
      </c>
      <c r="D445" s="17" t="s">
        <v>385</v>
      </c>
      <c r="E445" s="18" t="s">
        <v>388</v>
      </c>
      <c r="F445" s="52">
        <f>G445+H445+I445+J445</f>
        <v>9952774</v>
      </c>
      <c r="G445" s="37">
        <v>7150656</v>
      </c>
      <c r="H445" s="37">
        <v>2474118</v>
      </c>
      <c r="I445" s="37">
        <v>318000</v>
      </c>
      <c r="J445" s="37">
        <v>10000</v>
      </c>
      <c r="K445" s="49"/>
      <c r="L445" s="50">
        <v>20051207</v>
      </c>
    </row>
    <row r="446" spans="1:12" ht="15">
      <c r="A446" s="7">
        <v>416</v>
      </c>
      <c r="B446" s="17" t="s">
        <v>389</v>
      </c>
      <c r="C446" s="18" t="s">
        <v>390</v>
      </c>
      <c r="D446" s="17" t="s">
        <v>385</v>
      </c>
      <c r="E446" s="18" t="s">
        <v>391</v>
      </c>
      <c r="F446" s="52">
        <f>G446+H446+I446+J446</f>
        <v>5980173</v>
      </c>
      <c r="G446" s="37">
        <v>2729006</v>
      </c>
      <c r="H446" s="37">
        <v>3251167</v>
      </c>
      <c r="I446" s="37">
        <v>0</v>
      </c>
      <c r="J446" s="37">
        <v>0</v>
      </c>
      <c r="K446" s="49"/>
      <c r="L446" s="50">
        <v>20051107</v>
      </c>
    </row>
    <row r="447" spans="1:12" ht="15">
      <c r="A447" s="7">
        <v>417</v>
      </c>
      <c r="B447" s="17" t="s">
        <v>392</v>
      </c>
      <c r="C447" s="18" t="s">
        <v>393</v>
      </c>
      <c r="D447" s="17" t="s">
        <v>385</v>
      </c>
      <c r="E447" s="18" t="s">
        <v>394</v>
      </c>
      <c r="F447" s="52">
        <f>G447+H447+I447+J447</f>
        <v>11767874</v>
      </c>
      <c r="G447" s="37">
        <v>8035344</v>
      </c>
      <c r="H447" s="37">
        <v>1922900</v>
      </c>
      <c r="I447" s="37">
        <v>825300</v>
      </c>
      <c r="J447" s="37">
        <v>984330</v>
      </c>
      <c r="K447" s="49"/>
      <c r="L447" s="50">
        <v>20051214</v>
      </c>
    </row>
    <row r="448" spans="1:12" ht="15">
      <c r="A448" s="7">
        <v>418</v>
      </c>
      <c r="B448" s="17" t="s">
        <v>395</v>
      </c>
      <c r="C448" s="18" t="s">
        <v>396</v>
      </c>
      <c r="D448" s="17" t="s">
        <v>385</v>
      </c>
      <c r="E448" s="18" t="s">
        <v>397</v>
      </c>
      <c r="F448" s="52">
        <f>G448+H448+I448+J448</f>
        <v>6477872</v>
      </c>
      <c r="G448" s="37">
        <v>1437101</v>
      </c>
      <c r="H448" s="37">
        <v>5039771</v>
      </c>
      <c r="I448" s="37">
        <v>0</v>
      </c>
      <c r="J448" s="37">
        <v>1000</v>
      </c>
      <c r="K448" s="49"/>
      <c r="L448" s="50">
        <v>20051107</v>
      </c>
    </row>
    <row r="449" spans="1:12" ht="15">
      <c r="A449" s="7">
        <v>419</v>
      </c>
      <c r="B449" s="17" t="s">
        <v>398</v>
      </c>
      <c r="C449" s="18" t="s">
        <v>399</v>
      </c>
      <c r="D449" s="17" t="s">
        <v>385</v>
      </c>
      <c r="E449" s="18" t="s">
        <v>400</v>
      </c>
      <c r="F449" s="52">
        <f>G449+H449+I449+J449</f>
        <v>25985256</v>
      </c>
      <c r="G449" s="37">
        <v>10913664</v>
      </c>
      <c r="H449" s="37">
        <v>12736911</v>
      </c>
      <c r="I449" s="37">
        <v>1696320</v>
      </c>
      <c r="J449" s="37">
        <v>638361</v>
      </c>
      <c r="K449" s="49"/>
      <c r="L449" s="50">
        <v>20051207</v>
      </c>
    </row>
    <row r="450" spans="1:12" ht="15">
      <c r="A450" s="7">
        <v>420</v>
      </c>
      <c r="B450" s="17" t="s">
        <v>401</v>
      </c>
      <c r="C450" s="18" t="s">
        <v>402</v>
      </c>
      <c r="D450" s="17" t="s">
        <v>385</v>
      </c>
      <c r="E450" s="18" t="s">
        <v>403</v>
      </c>
      <c r="F450" s="52">
        <f>G450+H450+I450+J450</f>
        <v>53812116</v>
      </c>
      <c r="G450" s="37">
        <v>10202225</v>
      </c>
      <c r="H450" s="37">
        <v>19584144</v>
      </c>
      <c r="I450" s="37">
        <v>2196144</v>
      </c>
      <c r="J450" s="37">
        <v>21829603</v>
      </c>
      <c r="K450" s="49"/>
      <c r="L450" s="50">
        <v>20051214</v>
      </c>
    </row>
    <row r="451" spans="1:12" ht="15">
      <c r="A451" s="7">
        <v>421</v>
      </c>
      <c r="B451" s="17" t="s">
        <v>404</v>
      </c>
      <c r="C451" s="18" t="s">
        <v>405</v>
      </c>
      <c r="D451" s="17" t="s">
        <v>385</v>
      </c>
      <c r="E451" s="18" t="s">
        <v>406</v>
      </c>
      <c r="F451" s="52">
        <f>G451+H451+I451+J451</f>
        <v>96413907</v>
      </c>
      <c r="G451" s="37">
        <v>35062199</v>
      </c>
      <c r="H451" s="37">
        <v>31792131</v>
      </c>
      <c r="I451" s="37">
        <v>12545686</v>
      </c>
      <c r="J451" s="37">
        <v>17013891</v>
      </c>
      <c r="K451" s="49"/>
      <c r="L451" s="50">
        <v>20051207</v>
      </c>
    </row>
    <row r="452" spans="1:12" ht="15">
      <c r="A452" s="7">
        <v>422</v>
      </c>
      <c r="B452" s="17" t="s">
        <v>407</v>
      </c>
      <c r="C452" s="18" t="s">
        <v>408</v>
      </c>
      <c r="D452" s="17" t="s">
        <v>385</v>
      </c>
      <c r="E452" s="18" t="s">
        <v>409</v>
      </c>
      <c r="F452" s="52">
        <f>G452+H452+I452+J452</f>
        <v>6501694</v>
      </c>
      <c r="G452" s="37">
        <v>5586669</v>
      </c>
      <c r="H452" s="37">
        <v>36675</v>
      </c>
      <c r="I452" s="37">
        <v>178182</v>
      </c>
      <c r="J452" s="37">
        <v>700168</v>
      </c>
      <c r="K452" s="49"/>
      <c r="L452" s="50">
        <v>20051214</v>
      </c>
    </row>
    <row r="453" spans="1:12" ht="15">
      <c r="A453" s="7">
        <v>423</v>
      </c>
      <c r="B453" s="17" t="s">
        <v>410</v>
      </c>
      <c r="C453" s="18" t="s">
        <v>411</v>
      </c>
      <c r="D453" s="17" t="s">
        <v>385</v>
      </c>
      <c r="E453" s="18" t="s">
        <v>412</v>
      </c>
      <c r="F453" s="52">
        <f>G453+H453+I453+J453</f>
        <v>6072216</v>
      </c>
      <c r="G453" s="37">
        <v>4045935</v>
      </c>
      <c r="H453" s="37">
        <v>1981281</v>
      </c>
      <c r="I453" s="37">
        <v>45000</v>
      </c>
      <c r="J453" s="37">
        <v>0</v>
      </c>
      <c r="K453" s="49"/>
      <c r="L453" s="50">
        <v>20051207</v>
      </c>
    </row>
    <row r="454" spans="1:12" ht="15">
      <c r="A454" s="7">
        <v>424</v>
      </c>
      <c r="B454" s="17" t="s">
        <v>413</v>
      </c>
      <c r="C454" s="18" t="s">
        <v>414</v>
      </c>
      <c r="D454" s="17" t="s">
        <v>385</v>
      </c>
      <c r="E454" s="18" t="s">
        <v>415</v>
      </c>
      <c r="F454" s="52">
        <f>G454+H454+I454+J454</f>
        <v>2838044</v>
      </c>
      <c r="G454" s="37">
        <v>1590400</v>
      </c>
      <c r="H454" s="37">
        <v>782149</v>
      </c>
      <c r="I454" s="37">
        <v>50450</v>
      </c>
      <c r="J454" s="37">
        <v>415045</v>
      </c>
      <c r="K454" s="49"/>
      <c r="L454" s="50">
        <v>20051207</v>
      </c>
    </row>
    <row r="455" spans="1:12" ht="15">
      <c r="A455" s="7">
        <v>425</v>
      </c>
      <c r="B455" s="17" t="s">
        <v>416</v>
      </c>
      <c r="C455" s="18" t="s">
        <v>417</v>
      </c>
      <c r="D455" s="17" t="s">
        <v>385</v>
      </c>
      <c r="E455" s="18" t="s">
        <v>418</v>
      </c>
      <c r="F455" s="52">
        <f>G455+H455+I455+J455</f>
        <v>121834915</v>
      </c>
      <c r="G455" s="37">
        <v>95716245</v>
      </c>
      <c r="H455" s="37">
        <v>7436368</v>
      </c>
      <c r="I455" s="37">
        <v>6293545</v>
      </c>
      <c r="J455" s="37">
        <v>12388757</v>
      </c>
      <c r="K455" s="49"/>
      <c r="L455" s="50">
        <v>20051107</v>
      </c>
    </row>
    <row r="456" spans="1:12" ht="15">
      <c r="A456" s="7">
        <v>426</v>
      </c>
      <c r="B456" s="17" t="s">
        <v>419</v>
      </c>
      <c r="C456" s="18" t="s">
        <v>420</v>
      </c>
      <c r="D456" s="17" t="s">
        <v>385</v>
      </c>
      <c r="E456" s="18" t="s">
        <v>421</v>
      </c>
      <c r="F456" s="52">
        <f>G456+H456+I456+J456</f>
        <v>34752754</v>
      </c>
      <c r="G456" s="37">
        <v>13464454</v>
      </c>
      <c r="H456" s="37">
        <v>7372253</v>
      </c>
      <c r="I456" s="37">
        <v>10908513</v>
      </c>
      <c r="J456" s="37">
        <v>3007534</v>
      </c>
      <c r="K456" s="49"/>
      <c r="L456" s="50">
        <v>20051207</v>
      </c>
    </row>
    <row r="457" spans="1:12" ht="15">
      <c r="A457" s="7">
        <v>427</v>
      </c>
      <c r="B457" s="17" t="s">
        <v>422</v>
      </c>
      <c r="C457" s="18" t="s">
        <v>423</v>
      </c>
      <c r="D457" s="17" t="s">
        <v>385</v>
      </c>
      <c r="E457" s="18" t="s">
        <v>424</v>
      </c>
      <c r="F457" s="52">
        <f>G457+H457+I457+J457</f>
        <v>859470</v>
      </c>
      <c r="G457" s="37">
        <v>200000</v>
      </c>
      <c r="H457" s="37">
        <v>519370</v>
      </c>
      <c r="I457" s="37">
        <v>0</v>
      </c>
      <c r="J457" s="37">
        <v>140100</v>
      </c>
      <c r="K457" s="49"/>
      <c r="L457" s="50">
        <v>20051207</v>
      </c>
    </row>
    <row r="458" spans="1:12" ht="15">
      <c r="A458" s="7">
        <v>428</v>
      </c>
      <c r="B458" s="17" t="s">
        <v>425</v>
      </c>
      <c r="C458" s="18" t="s">
        <v>426</v>
      </c>
      <c r="D458" s="17" t="s">
        <v>385</v>
      </c>
      <c r="E458" s="18" t="s">
        <v>427</v>
      </c>
      <c r="F458" s="52">
        <f>G458+H458+I458+J458</f>
        <v>88689474</v>
      </c>
      <c r="G458" s="37">
        <v>40589582</v>
      </c>
      <c r="H458" s="37">
        <v>8019744</v>
      </c>
      <c r="I458" s="37">
        <v>28006219</v>
      </c>
      <c r="J458" s="37">
        <v>12073929</v>
      </c>
      <c r="K458" s="49"/>
      <c r="L458" s="50">
        <v>20051207</v>
      </c>
    </row>
    <row r="459" spans="1:12" ht="15">
      <c r="A459" s="7">
        <v>429</v>
      </c>
      <c r="B459" s="17" t="s">
        <v>428</v>
      </c>
      <c r="C459" s="18" t="s">
        <v>429</v>
      </c>
      <c r="D459" s="17" t="s">
        <v>385</v>
      </c>
      <c r="E459" s="18" t="s">
        <v>430</v>
      </c>
      <c r="F459" s="52">
        <f>G459+H459+I459+J459</f>
        <v>7545754</v>
      </c>
      <c r="G459" s="37">
        <v>3739085</v>
      </c>
      <c r="H459" s="37">
        <v>3606657</v>
      </c>
      <c r="I459" s="37">
        <v>10001</v>
      </c>
      <c r="J459" s="37">
        <v>190011</v>
      </c>
      <c r="K459" s="49"/>
      <c r="L459" s="50" t="s">
        <v>3</v>
      </c>
    </row>
    <row r="460" spans="1:12" ht="15">
      <c r="A460" s="7">
        <v>430</v>
      </c>
      <c r="B460" s="17" t="s">
        <v>431</v>
      </c>
      <c r="C460" s="18" t="s">
        <v>432</v>
      </c>
      <c r="D460" s="17" t="s">
        <v>385</v>
      </c>
      <c r="E460" s="18" t="s">
        <v>433</v>
      </c>
      <c r="F460" s="52">
        <f>G460+H460+I460+J460</f>
        <v>43715045</v>
      </c>
      <c r="G460" s="37">
        <v>29943855</v>
      </c>
      <c r="H460" s="37">
        <v>6383895</v>
      </c>
      <c r="I460" s="37">
        <v>6491500</v>
      </c>
      <c r="J460" s="37">
        <v>895795</v>
      </c>
      <c r="K460" s="49"/>
      <c r="L460" s="50">
        <v>20051107</v>
      </c>
    </row>
    <row r="461" spans="1:12" ht="15">
      <c r="A461" s="7">
        <v>431</v>
      </c>
      <c r="B461" s="17" t="s">
        <v>434</v>
      </c>
      <c r="C461" s="18" t="s">
        <v>435</v>
      </c>
      <c r="D461" s="17" t="s">
        <v>385</v>
      </c>
      <c r="E461" s="18" t="s">
        <v>436</v>
      </c>
      <c r="F461" s="52">
        <f>G461+H461+I461+J461</f>
        <v>57323771</v>
      </c>
      <c r="G461" s="37">
        <v>40086702</v>
      </c>
      <c r="H461" s="37">
        <v>15686704</v>
      </c>
      <c r="I461" s="37">
        <v>369000</v>
      </c>
      <c r="J461" s="37">
        <v>1181365</v>
      </c>
      <c r="K461" s="49"/>
      <c r="L461" s="50">
        <v>20051207</v>
      </c>
    </row>
    <row r="462" spans="1:12" ht="15">
      <c r="A462" s="7">
        <v>432</v>
      </c>
      <c r="B462" s="17" t="s">
        <v>437</v>
      </c>
      <c r="C462" s="18" t="s">
        <v>438</v>
      </c>
      <c r="D462" s="17" t="s">
        <v>385</v>
      </c>
      <c r="E462" s="18" t="s">
        <v>439</v>
      </c>
      <c r="F462" s="52">
        <f>G462+H462+I462+J462</f>
        <v>34658645</v>
      </c>
      <c r="G462" s="37">
        <v>19355842</v>
      </c>
      <c r="H462" s="37">
        <v>7199130</v>
      </c>
      <c r="I462" s="37">
        <v>2592488</v>
      </c>
      <c r="J462" s="37">
        <v>5511185</v>
      </c>
      <c r="K462" s="49"/>
      <c r="L462" s="50">
        <v>20051107</v>
      </c>
    </row>
    <row r="463" spans="1:12" ht="15">
      <c r="A463" s="7">
        <v>433</v>
      </c>
      <c r="B463" s="17" t="s">
        <v>440</v>
      </c>
      <c r="C463" s="18" t="s">
        <v>441</v>
      </c>
      <c r="D463" s="17" t="s">
        <v>385</v>
      </c>
      <c r="E463" s="18" t="s">
        <v>442</v>
      </c>
      <c r="F463" s="52">
        <f>G463+H463+I463+J463</f>
        <v>6374683</v>
      </c>
      <c r="G463" s="37">
        <v>2793282</v>
      </c>
      <c r="H463" s="37">
        <v>3152099</v>
      </c>
      <c r="I463" s="37">
        <v>74500</v>
      </c>
      <c r="J463" s="37">
        <v>354802</v>
      </c>
      <c r="K463" s="49"/>
      <c r="L463" s="50">
        <v>20051214</v>
      </c>
    </row>
    <row r="464" spans="1:12" ht="15">
      <c r="A464" s="7">
        <v>434</v>
      </c>
      <c r="B464" s="17" t="s">
        <v>443</v>
      </c>
      <c r="C464" s="18" t="s">
        <v>444</v>
      </c>
      <c r="D464" s="17" t="s">
        <v>385</v>
      </c>
      <c r="E464" s="18" t="s">
        <v>221</v>
      </c>
      <c r="F464" s="52">
        <f>G464+H464+I464+J464</f>
        <v>27056818</v>
      </c>
      <c r="G464" s="37">
        <v>19708130</v>
      </c>
      <c r="H464" s="37">
        <v>4636393</v>
      </c>
      <c r="I464" s="37">
        <v>1898096</v>
      </c>
      <c r="J464" s="37">
        <v>814199</v>
      </c>
      <c r="K464" s="49"/>
      <c r="L464" s="50">
        <v>20051107</v>
      </c>
    </row>
    <row r="465" spans="1:12" ht="15">
      <c r="A465" s="7">
        <v>435</v>
      </c>
      <c r="B465" s="17" t="s">
        <v>445</v>
      </c>
      <c r="C465" s="18" t="s">
        <v>446</v>
      </c>
      <c r="D465" s="17" t="s">
        <v>385</v>
      </c>
      <c r="E465" s="18" t="s">
        <v>447</v>
      </c>
      <c r="F465" s="52">
        <f>G465+H465+I465+J465</f>
        <v>1277352</v>
      </c>
      <c r="G465" s="37">
        <v>352000</v>
      </c>
      <c r="H465" s="37">
        <v>925352</v>
      </c>
      <c r="I465" s="37">
        <v>0</v>
      </c>
      <c r="J465" s="37">
        <v>0</v>
      </c>
      <c r="K465" s="49"/>
      <c r="L465" s="50">
        <v>20051107</v>
      </c>
    </row>
    <row r="466" spans="1:12" ht="15">
      <c r="A466" s="7">
        <v>436</v>
      </c>
      <c r="B466" s="17" t="s">
        <v>448</v>
      </c>
      <c r="C466" s="18" t="s">
        <v>449</v>
      </c>
      <c r="D466" s="17" t="s">
        <v>385</v>
      </c>
      <c r="E466" s="18" t="s">
        <v>450</v>
      </c>
      <c r="F466" s="52">
        <f>G466+H466+I466+J466</f>
        <v>2750447</v>
      </c>
      <c r="G466" s="37">
        <v>799450</v>
      </c>
      <c r="H466" s="37">
        <v>1650997</v>
      </c>
      <c r="I466" s="37">
        <v>0</v>
      </c>
      <c r="J466" s="37">
        <v>300000</v>
      </c>
      <c r="K466" s="49"/>
      <c r="L466" s="50">
        <v>20051107</v>
      </c>
    </row>
    <row r="467" spans="1:12" ht="15">
      <c r="A467" s="7">
        <v>437</v>
      </c>
      <c r="B467" s="17" t="s">
        <v>451</v>
      </c>
      <c r="C467" s="18" t="s">
        <v>452</v>
      </c>
      <c r="D467" s="17" t="s">
        <v>385</v>
      </c>
      <c r="E467" s="18" t="s">
        <v>453</v>
      </c>
      <c r="F467" s="52">
        <f>G467+H467+I467+J467</f>
        <v>6520012</v>
      </c>
      <c r="G467" s="37">
        <v>3430300</v>
      </c>
      <c r="H467" s="37">
        <v>1496390</v>
      </c>
      <c r="I467" s="37">
        <v>287836</v>
      </c>
      <c r="J467" s="37">
        <v>1305486</v>
      </c>
      <c r="K467" s="49"/>
      <c r="L467" s="50">
        <v>20051207</v>
      </c>
    </row>
    <row r="468" spans="1:12" ht="15">
      <c r="A468" s="7">
        <v>438</v>
      </c>
      <c r="B468" s="17" t="s">
        <v>454</v>
      </c>
      <c r="C468" s="18" t="s">
        <v>455</v>
      </c>
      <c r="D468" s="17" t="s">
        <v>385</v>
      </c>
      <c r="E468" s="18" t="s">
        <v>456</v>
      </c>
      <c r="F468" s="52">
        <f>G468+H468+I468+J468</f>
        <v>20566256</v>
      </c>
      <c r="G468" s="37">
        <v>7503179</v>
      </c>
      <c r="H468" s="37">
        <v>7524796</v>
      </c>
      <c r="I468" s="37">
        <v>3165008</v>
      </c>
      <c r="J468" s="37">
        <v>2373273</v>
      </c>
      <c r="K468" s="49"/>
      <c r="L468" s="50">
        <v>20051107</v>
      </c>
    </row>
    <row r="469" spans="1:12" ht="15">
      <c r="A469" s="7">
        <v>439</v>
      </c>
      <c r="B469" s="17" t="s">
        <v>457</v>
      </c>
      <c r="C469" s="18" t="s">
        <v>458</v>
      </c>
      <c r="D469" s="17" t="s">
        <v>385</v>
      </c>
      <c r="E469" s="18" t="s">
        <v>459</v>
      </c>
      <c r="F469" s="52">
        <f>G469+H469+I469+J469</f>
        <v>11112950</v>
      </c>
      <c r="G469" s="37">
        <v>2686505</v>
      </c>
      <c r="H469" s="37">
        <v>6077278</v>
      </c>
      <c r="I469" s="37">
        <v>623951</v>
      </c>
      <c r="J469" s="37">
        <v>1725216</v>
      </c>
      <c r="K469" s="49"/>
      <c r="L469" s="50">
        <v>20051107</v>
      </c>
    </row>
    <row r="470" spans="1:12" ht="15">
      <c r="A470" s="7">
        <v>440</v>
      </c>
      <c r="B470" s="17" t="s">
        <v>460</v>
      </c>
      <c r="C470" s="18" t="s">
        <v>461</v>
      </c>
      <c r="D470" s="17" t="s">
        <v>385</v>
      </c>
      <c r="E470" s="18" t="s">
        <v>462</v>
      </c>
      <c r="F470" s="52">
        <f>G470+H470+I470+J470</f>
        <v>8572129</v>
      </c>
      <c r="G470" s="37">
        <v>6261752</v>
      </c>
      <c r="H470" s="37">
        <v>1514640</v>
      </c>
      <c r="I470" s="37">
        <v>332628</v>
      </c>
      <c r="J470" s="37">
        <v>463109</v>
      </c>
      <c r="K470" s="49"/>
      <c r="L470" s="50">
        <v>20051207</v>
      </c>
    </row>
    <row r="471" spans="1:12" ht="15">
      <c r="A471" s="7">
        <v>441</v>
      </c>
      <c r="B471" s="17" t="s">
        <v>463</v>
      </c>
      <c r="C471" s="18" t="s">
        <v>464</v>
      </c>
      <c r="D471" s="17" t="s">
        <v>385</v>
      </c>
      <c r="E471" s="18" t="s">
        <v>465</v>
      </c>
      <c r="F471" s="52">
        <f>G471+H471+I471+J471</f>
        <v>7099867</v>
      </c>
      <c r="G471" s="37">
        <v>3623500</v>
      </c>
      <c r="H471" s="37">
        <v>3473567</v>
      </c>
      <c r="I471" s="37">
        <v>0</v>
      </c>
      <c r="J471" s="37">
        <v>2800</v>
      </c>
      <c r="K471" s="49"/>
      <c r="L471" s="50">
        <v>20051207</v>
      </c>
    </row>
    <row r="472" spans="1:12" ht="15">
      <c r="A472" s="7">
        <v>442</v>
      </c>
      <c r="B472" s="17" t="s">
        <v>466</v>
      </c>
      <c r="C472" s="18" t="s">
        <v>467</v>
      </c>
      <c r="D472" s="17" t="s">
        <v>385</v>
      </c>
      <c r="E472" s="18" t="s">
        <v>468</v>
      </c>
      <c r="F472" s="52">
        <f>G472+H472+I472+J472</f>
        <v>8092716</v>
      </c>
      <c r="G472" s="37">
        <v>4506221</v>
      </c>
      <c r="H472" s="37">
        <v>2204248</v>
      </c>
      <c r="I472" s="37">
        <v>15600</v>
      </c>
      <c r="J472" s="37">
        <v>1366647</v>
      </c>
      <c r="K472" s="49"/>
      <c r="L472" s="50">
        <v>20051207</v>
      </c>
    </row>
    <row r="473" spans="1:12" ht="15">
      <c r="A473" s="7">
        <v>443</v>
      </c>
      <c r="B473" s="17" t="s">
        <v>469</v>
      </c>
      <c r="C473" s="18" t="s">
        <v>470</v>
      </c>
      <c r="D473" s="17" t="s">
        <v>385</v>
      </c>
      <c r="E473" s="18" t="s">
        <v>471</v>
      </c>
      <c r="F473" s="52">
        <f>G473+H473+I473+J473</f>
        <v>2321656</v>
      </c>
      <c r="G473" s="37">
        <v>1616100</v>
      </c>
      <c r="H473" s="37">
        <v>613206</v>
      </c>
      <c r="I473" s="37">
        <v>0</v>
      </c>
      <c r="J473" s="37">
        <v>92350</v>
      </c>
      <c r="K473" s="49"/>
      <c r="L473" s="50">
        <v>20051107</v>
      </c>
    </row>
    <row r="474" spans="1:12" ht="15">
      <c r="A474" s="7">
        <v>444</v>
      </c>
      <c r="B474" s="17" t="s">
        <v>472</v>
      </c>
      <c r="C474" s="18" t="s">
        <v>473</v>
      </c>
      <c r="D474" s="17" t="s">
        <v>385</v>
      </c>
      <c r="E474" s="18" t="s">
        <v>474</v>
      </c>
      <c r="F474" s="52">
        <f>G474+H474+I474+J474</f>
        <v>51919007</v>
      </c>
      <c r="G474" s="37">
        <v>25846245</v>
      </c>
      <c r="H474" s="37">
        <v>993556</v>
      </c>
      <c r="I474" s="37">
        <v>12828276</v>
      </c>
      <c r="J474" s="37">
        <v>12250930</v>
      </c>
      <c r="K474" s="49"/>
      <c r="L474" s="50">
        <v>20051107</v>
      </c>
    </row>
    <row r="475" spans="1:12" ht="15">
      <c r="A475" s="7">
        <v>445</v>
      </c>
      <c r="B475" s="17" t="s">
        <v>475</v>
      </c>
      <c r="C475" s="18" t="s">
        <v>476</v>
      </c>
      <c r="D475" s="17" t="s">
        <v>385</v>
      </c>
      <c r="E475" s="18" t="s">
        <v>477</v>
      </c>
      <c r="F475" s="52">
        <f>G475+H475+I475+J475</f>
        <v>9443095</v>
      </c>
      <c r="G475" s="37">
        <v>6633700</v>
      </c>
      <c r="H475" s="37">
        <v>2809395</v>
      </c>
      <c r="I475" s="37">
        <v>0</v>
      </c>
      <c r="J475" s="37">
        <v>0</v>
      </c>
      <c r="K475" s="49"/>
      <c r="L475" s="50">
        <v>20051107</v>
      </c>
    </row>
    <row r="476" spans="1:12" ht="15">
      <c r="A476" s="7">
        <v>446</v>
      </c>
      <c r="B476" s="17" t="s">
        <v>478</v>
      </c>
      <c r="C476" s="18" t="s">
        <v>479</v>
      </c>
      <c r="D476" s="17" t="s">
        <v>385</v>
      </c>
      <c r="E476" s="18" t="s">
        <v>480</v>
      </c>
      <c r="F476" s="52">
        <f>G476+H476+I476+J476</f>
        <v>5927536</v>
      </c>
      <c r="G476" s="37">
        <v>1520974</v>
      </c>
      <c r="H476" s="37">
        <v>1365093</v>
      </c>
      <c r="I476" s="37">
        <v>285503</v>
      </c>
      <c r="J476" s="37">
        <v>2755966</v>
      </c>
      <c r="K476" s="49"/>
      <c r="L476" s="50">
        <v>20051107</v>
      </c>
    </row>
    <row r="477" spans="1:12" ht="15">
      <c r="A477" s="7">
        <v>447</v>
      </c>
      <c r="B477" s="17" t="s">
        <v>481</v>
      </c>
      <c r="C477" s="18" t="s">
        <v>482</v>
      </c>
      <c r="D477" s="17" t="s">
        <v>385</v>
      </c>
      <c r="E477" s="18" t="s">
        <v>483</v>
      </c>
      <c r="F477" s="52">
        <f>G477+H477+I477+J477</f>
        <v>43503572</v>
      </c>
      <c r="G477" s="37">
        <v>37962797</v>
      </c>
      <c r="H477" s="37">
        <v>3055966</v>
      </c>
      <c r="I477" s="37">
        <v>574190</v>
      </c>
      <c r="J477" s="37">
        <v>1910619</v>
      </c>
      <c r="K477" s="49"/>
      <c r="L477" s="50">
        <v>20051107</v>
      </c>
    </row>
    <row r="478" spans="1:12" ht="15">
      <c r="A478" s="7">
        <v>448</v>
      </c>
      <c r="B478" s="17" t="s">
        <v>485</v>
      </c>
      <c r="C478" s="18" t="s">
        <v>486</v>
      </c>
      <c r="D478" s="17" t="s">
        <v>484</v>
      </c>
      <c r="E478" s="18" t="s">
        <v>487</v>
      </c>
      <c r="F478" s="52">
        <f>G478+H478+I478+J478</f>
        <v>5169253</v>
      </c>
      <c r="G478" s="37">
        <v>766920</v>
      </c>
      <c r="H478" s="37">
        <v>4327533</v>
      </c>
      <c r="I478" s="37">
        <v>2000</v>
      </c>
      <c r="J478" s="37">
        <v>72800</v>
      </c>
      <c r="K478" s="49"/>
      <c r="L478" s="50">
        <v>20051207</v>
      </c>
    </row>
    <row r="479" spans="1:12" ht="15">
      <c r="A479" s="7">
        <v>449</v>
      </c>
      <c r="B479" s="17" t="s">
        <v>488</v>
      </c>
      <c r="C479" s="18" t="s">
        <v>489</v>
      </c>
      <c r="D479" s="17" t="s">
        <v>484</v>
      </c>
      <c r="E479" s="18" t="s">
        <v>490</v>
      </c>
      <c r="F479" s="52">
        <f>G479+H479+I479+J479</f>
        <v>32906676</v>
      </c>
      <c r="G479" s="37">
        <v>2741598</v>
      </c>
      <c r="H479" s="37">
        <v>16744908</v>
      </c>
      <c r="I479" s="37">
        <v>2394300</v>
      </c>
      <c r="J479" s="37">
        <v>11025870</v>
      </c>
      <c r="K479" s="49"/>
      <c r="L479" s="50">
        <v>20051207</v>
      </c>
    </row>
    <row r="480" spans="1:12" ht="15">
      <c r="A480" s="7">
        <v>450</v>
      </c>
      <c r="B480" s="17" t="s">
        <v>491</v>
      </c>
      <c r="C480" s="18" t="s">
        <v>492</v>
      </c>
      <c r="D480" s="17" t="s">
        <v>484</v>
      </c>
      <c r="E480" s="18" t="s">
        <v>493</v>
      </c>
      <c r="F480" s="52">
        <f>G480+H480+I480+J480</f>
        <v>4749852</v>
      </c>
      <c r="G480" s="37">
        <v>1127700</v>
      </c>
      <c r="H480" s="37">
        <v>1358462</v>
      </c>
      <c r="I480" s="37">
        <v>0</v>
      </c>
      <c r="J480" s="37">
        <v>2263690</v>
      </c>
      <c r="K480" s="49"/>
      <c r="L480" s="50">
        <v>20051207</v>
      </c>
    </row>
    <row r="481" spans="1:12" ht="15">
      <c r="A481" s="7">
        <v>451</v>
      </c>
      <c r="B481" s="17" t="s">
        <v>494</v>
      </c>
      <c r="C481" s="18" t="s">
        <v>495</v>
      </c>
      <c r="D481" s="17" t="s">
        <v>484</v>
      </c>
      <c r="E481" s="18" t="s">
        <v>496</v>
      </c>
      <c r="F481" s="52">
        <f>G481+H481+I481+J481</f>
        <v>8520419</v>
      </c>
      <c r="G481" s="37">
        <v>30001</v>
      </c>
      <c r="H481" s="37">
        <v>7717328</v>
      </c>
      <c r="I481" s="37">
        <v>44704</v>
      </c>
      <c r="J481" s="37">
        <v>728386</v>
      </c>
      <c r="K481" s="49"/>
      <c r="L481" s="50">
        <v>20051107</v>
      </c>
    </row>
    <row r="482" spans="1:12" ht="15">
      <c r="A482" s="7">
        <v>452</v>
      </c>
      <c r="B482" s="17" t="s">
        <v>497</v>
      </c>
      <c r="C482" s="18" t="s">
        <v>498</v>
      </c>
      <c r="D482" s="17" t="s">
        <v>484</v>
      </c>
      <c r="E482" s="18" t="s">
        <v>499</v>
      </c>
      <c r="F482" s="52">
        <f>G482+H482+I482+J482</f>
        <v>4762720</v>
      </c>
      <c r="G482" s="37">
        <v>190000</v>
      </c>
      <c r="H482" s="37">
        <v>3446680</v>
      </c>
      <c r="I482" s="37">
        <v>30000</v>
      </c>
      <c r="J482" s="37">
        <v>1096040</v>
      </c>
      <c r="K482" s="49"/>
      <c r="L482" s="50">
        <v>20051207</v>
      </c>
    </row>
    <row r="483" spans="1:12" ht="15">
      <c r="A483" s="7">
        <v>453</v>
      </c>
      <c r="B483" s="17" t="s">
        <v>500</v>
      </c>
      <c r="C483" s="18" t="s">
        <v>501</v>
      </c>
      <c r="D483" s="17" t="s">
        <v>484</v>
      </c>
      <c r="E483" s="18" t="s">
        <v>502</v>
      </c>
      <c r="F483" s="52">
        <f>G483+H483+I483+J483</f>
        <v>8456481</v>
      </c>
      <c r="G483" s="37">
        <v>4452055</v>
      </c>
      <c r="H483" s="37">
        <v>3299113</v>
      </c>
      <c r="I483" s="37">
        <v>34400</v>
      </c>
      <c r="J483" s="37">
        <v>670913</v>
      </c>
      <c r="K483" s="49"/>
      <c r="L483" s="50">
        <v>20051207</v>
      </c>
    </row>
    <row r="484" spans="1:12" ht="15">
      <c r="A484" s="7">
        <v>454</v>
      </c>
      <c r="B484" s="17" t="s">
        <v>503</v>
      </c>
      <c r="C484" s="18" t="s">
        <v>504</v>
      </c>
      <c r="D484" s="17" t="s">
        <v>484</v>
      </c>
      <c r="E484" s="18" t="s">
        <v>505</v>
      </c>
      <c r="F484" s="52">
        <f>G484+H484+I484+J484</f>
        <v>18239860</v>
      </c>
      <c r="G484" s="37">
        <v>6006600</v>
      </c>
      <c r="H484" s="37">
        <v>9140858</v>
      </c>
      <c r="I484" s="37">
        <v>201500</v>
      </c>
      <c r="J484" s="37">
        <v>2890902</v>
      </c>
      <c r="K484" s="49"/>
      <c r="L484" s="50">
        <v>20051107</v>
      </c>
    </row>
    <row r="485" spans="1:12" ht="15">
      <c r="A485" s="7">
        <v>455</v>
      </c>
      <c r="B485" s="17" t="s">
        <v>506</v>
      </c>
      <c r="C485" s="18" t="s">
        <v>507</v>
      </c>
      <c r="D485" s="17" t="s">
        <v>484</v>
      </c>
      <c r="E485" s="18" t="s">
        <v>508</v>
      </c>
      <c r="F485" s="52">
        <f>G485+H485+I485+J485</f>
        <v>58851987</v>
      </c>
      <c r="G485" s="37">
        <v>14414070</v>
      </c>
      <c r="H485" s="37">
        <v>16813168</v>
      </c>
      <c r="I485" s="37">
        <v>4234700</v>
      </c>
      <c r="J485" s="37">
        <v>23390049</v>
      </c>
      <c r="K485" s="49"/>
      <c r="L485" s="50">
        <v>20051207</v>
      </c>
    </row>
    <row r="486" spans="1:12" ht="15">
      <c r="A486" s="7">
        <v>456</v>
      </c>
      <c r="B486" s="17" t="s">
        <v>509</v>
      </c>
      <c r="C486" s="18" t="s">
        <v>510</v>
      </c>
      <c r="D486" s="17" t="s">
        <v>484</v>
      </c>
      <c r="E486" s="18" t="s">
        <v>511</v>
      </c>
      <c r="F486" s="52">
        <f>G486+H486+I486+J486</f>
        <v>4898260</v>
      </c>
      <c r="G486" s="37">
        <v>100000</v>
      </c>
      <c r="H486" s="37">
        <v>4100705</v>
      </c>
      <c r="I486" s="37">
        <v>12000</v>
      </c>
      <c r="J486" s="37">
        <v>685555</v>
      </c>
      <c r="K486" s="49"/>
      <c r="L486" s="50">
        <v>20051107</v>
      </c>
    </row>
    <row r="487" spans="1:12" ht="15">
      <c r="A487" s="7">
        <v>457</v>
      </c>
      <c r="B487" s="17" t="s">
        <v>512</v>
      </c>
      <c r="C487" s="18" t="s">
        <v>513</v>
      </c>
      <c r="D487" s="17" t="s">
        <v>484</v>
      </c>
      <c r="E487" s="18" t="s">
        <v>514</v>
      </c>
      <c r="F487" s="52">
        <f>G487+H487+I487+J487</f>
        <v>1484880</v>
      </c>
      <c r="G487" s="37">
        <v>280000</v>
      </c>
      <c r="H487" s="37">
        <v>574341</v>
      </c>
      <c r="I487" s="37">
        <v>510000</v>
      </c>
      <c r="J487" s="37">
        <v>120539</v>
      </c>
      <c r="K487" s="49"/>
      <c r="L487" s="50">
        <v>20051207</v>
      </c>
    </row>
    <row r="488" spans="1:12" ht="15">
      <c r="A488" s="7">
        <v>458</v>
      </c>
      <c r="B488" s="17" t="s">
        <v>515</v>
      </c>
      <c r="C488" s="18" t="s">
        <v>516</v>
      </c>
      <c r="D488" s="17" t="s">
        <v>484</v>
      </c>
      <c r="E488" s="18" t="s">
        <v>517</v>
      </c>
      <c r="F488" s="52">
        <f>G488+H488+I488+J488</f>
        <v>11171227</v>
      </c>
      <c r="G488" s="37">
        <v>3980515</v>
      </c>
      <c r="H488" s="37">
        <v>5189359</v>
      </c>
      <c r="I488" s="37">
        <v>437400</v>
      </c>
      <c r="J488" s="37">
        <v>1563953</v>
      </c>
      <c r="K488" s="49"/>
      <c r="L488" s="50">
        <v>20051207</v>
      </c>
    </row>
    <row r="489" spans="1:12" ht="15">
      <c r="A489" s="7">
        <v>459</v>
      </c>
      <c r="B489" s="17" t="s">
        <v>518</v>
      </c>
      <c r="C489" s="18" t="s">
        <v>519</v>
      </c>
      <c r="D489" s="17" t="s">
        <v>484</v>
      </c>
      <c r="E489" s="18" t="s">
        <v>520</v>
      </c>
      <c r="F489" s="52">
        <f>G489+H489+I489+J489</f>
        <v>19516558</v>
      </c>
      <c r="G489" s="37">
        <v>1912775</v>
      </c>
      <c r="H489" s="37">
        <v>3696519</v>
      </c>
      <c r="I489" s="37">
        <v>608800</v>
      </c>
      <c r="J489" s="37">
        <v>13298464</v>
      </c>
      <c r="K489" s="49"/>
      <c r="L489" s="50">
        <v>20051107</v>
      </c>
    </row>
    <row r="490" spans="1:12" ht="15">
      <c r="A490" s="7">
        <v>460</v>
      </c>
      <c r="B490" s="17" t="s">
        <v>521</v>
      </c>
      <c r="C490" s="18" t="s">
        <v>522</v>
      </c>
      <c r="D490" s="17" t="s">
        <v>484</v>
      </c>
      <c r="E490" s="18" t="s">
        <v>523</v>
      </c>
      <c r="F490" s="52">
        <f>G490+H490+I490+J490</f>
        <v>45312428</v>
      </c>
      <c r="G490" s="37">
        <v>25508791</v>
      </c>
      <c r="H490" s="37">
        <v>17179076</v>
      </c>
      <c r="I490" s="37">
        <v>400</v>
      </c>
      <c r="J490" s="37">
        <v>2624161</v>
      </c>
      <c r="K490" s="49"/>
      <c r="L490" s="50">
        <v>20051107</v>
      </c>
    </row>
    <row r="491" spans="1:12" ht="15">
      <c r="A491" s="7">
        <v>461</v>
      </c>
      <c r="B491" s="17" t="s">
        <v>524</v>
      </c>
      <c r="C491" s="18" t="s">
        <v>525</v>
      </c>
      <c r="D491" s="17" t="s">
        <v>484</v>
      </c>
      <c r="E491" s="18" t="s">
        <v>526</v>
      </c>
      <c r="F491" s="52">
        <f>G491+H491+I491+J491</f>
        <v>61380595</v>
      </c>
      <c r="G491" s="37">
        <v>4146335</v>
      </c>
      <c r="H491" s="37">
        <v>26829549</v>
      </c>
      <c r="I491" s="37">
        <v>6683989</v>
      </c>
      <c r="J491" s="37">
        <v>23720722</v>
      </c>
      <c r="K491" s="49"/>
      <c r="L491" s="50">
        <v>20051207</v>
      </c>
    </row>
    <row r="492" spans="1:12" ht="15">
      <c r="A492" s="7">
        <v>462</v>
      </c>
      <c r="B492" s="17" t="s">
        <v>527</v>
      </c>
      <c r="C492" s="18" t="s">
        <v>528</v>
      </c>
      <c r="D492" s="17" t="s">
        <v>484</v>
      </c>
      <c r="E492" s="18" t="s">
        <v>529</v>
      </c>
      <c r="F492" s="52">
        <f>G492+H492+I492+J492</f>
        <v>18228782</v>
      </c>
      <c r="G492" s="37">
        <v>5265999</v>
      </c>
      <c r="H492" s="37">
        <v>9135025</v>
      </c>
      <c r="I492" s="37">
        <v>1842453</v>
      </c>
      <c r="J492" s="37">
        <v>1985305</v>
      </c>
      <c r="K492" s="49"/>
      <c r="L492" s="50">
        <v>20051107</v>
      </c>
    </row>
    <row r="493" spans="1:12" ht="15">
      <c r="A493" s="7">
        <v>463</v>
      </c>
      <c r="B493" s="17" t="s">
        <v>530</v>
      </c>
      <c r="C493" s="18" t="s">
        <v>531</v>
      </c>
      <c r="D493" s="17" t="s">
        <v>484</v>
      </c>
      <c r="E493" s="18" t="s">
        <v>532</v>
      </c>
      <c r="F493" s="52">
        <f>G493+H493+I493+J493</f>
        <v>7102782</v>
      </c>
      <c r="G493" s="37">
        <v>588700</v>
      </c>
      <c r="H493" s="37">
        <v>2579729</v>
      </c>
      <c r="I493" s="37">
        <v>1088950</v>
      </c>
      <c r="J493" s="37">
        <v>2845403</v>
      </c>
      <c r="K493" s="49"/>
      <c r="L493" s="50">
        <v>20051107</v>
      </c>
    </row>
    <row r="494" spans="1:12" ht="15">
      <c r="A494" s="7">
        <v>464</v>
      </c>
      <c r="B494" s="17" t="s">
        <v>534</v>
      </c>
      <c r="C494" s="18" t="s">
        <v>535</v>
      </c>
      <c r="D494" s="17" t="s">
        <v>533</v>
      </c>
      <c r="E494" s="18" t="s">
        <v>536</v>
      </c>
      <c r="F494" s="52">
        <f>G494+H494+I494+J494</f>
        <v>4958501</v>
      </c>
      <c r="G494" s="37">
        <v>4331000</v>
      </c>
      <c r="H494" s="37">
        <v>527500</v>
      </c>
      <c r="I494" s="37">
        <v>100001</v>
      </c>
      <c r="J494" s="37">
        <v>0</v>
      </c>
      <c r="K494" s="49"/>
      <c r="L494" s="50">
        <v>20051107</v>
      </c>
    </row>
    <row r="495" spans="1:12" ht="15">
      <c r="A495" s="7">
        <v>465</v>
      </c>
      <c r="B495" s="17" t="s">
        <v>537</v>
      </c>
      <c r="C495" s="18" t="s">
        <v>538</v>
      </c>
      <c r="D495" s="17" t="s">
        <v>533</v>
      </c>
      <c r="E495" s="18" t="s">
        <v>539</v>
      </c>
      <c r="F495" s="52">
        <f>G495+H495+I495+J495</f>
        <v>825305</v>
      </c>
      <c r="G495" s="37">
        <v>314500</v>
      </c>
      <c r="H495" s="37">
        <v>181114</v>
      </c>
      <c r="I495" s="37">
        <v>500</v>
      </c>
      <c r="J495" s="37">
        <v>329191</v>
      </c>
      <c r="K495" s="49"/>
      <c r="L495" s="50">
        <v>20051107</v>
      </c>
    </row>
    <row r="496" spans="1:12" ht="15">
      <c r="A496" s="7">
        <v>466</v>
      </c>
      <c r="B496" s="17" t="s">
        <v>540</v>
      </c>
      <c r="C496" s="18" t="s">
        <v>541</v>
      </c>
      <c r="D496" s="17" t="s">
        <v>533</v>
      </c>
      <c r="E496" s="18" t="s">
        <v>542</v>
      </c>
      <c r="F496" s="52">
        <f>G496+H496+I496+J496</f>
        <v>218600</v>
      </c>
      <c r="G496" s="37">
        <v>2300</v>
      </c>
      <c r="H496" s="37">
        <v>216300</v>
      </c>
      <c r="I496" s="37">
        <v>0</v>
      </c>
      <c r="J496" s="37">
        <v>0</v>
      </c>
      <c r="K496" s="49"/>
      <c r="L496" s="50" t="s">
        <v>3</v>
      </c>
    </row>
    <row r="497" spans="1:12" ht="15">
      <c r="A497" s="7">
        <v>467</v>
      </c>
      <c r="B497" s="17" t="s">
        <v>543</v>
      </c>
      <c r="C497" s="18" t="s">
        <v>544</v>
      </c>
      <c r="D497" s="17" t="s">
        <v>533</v>
      </c>
      <c r="E497" s="18" t="s">
        <v>545</v>
      </c>
      <c r="F497" s="52">
        <f>G497+H497+I497+J497</f>
        <v>3488077</v>
      </c>
      <c r="G497" s="37">
        <v>200000</v>
      </c>
      <c r="H497" s="37">
        <v>185419</v>
      </c>
      <c r="I497" s="37">
        <v>488000</v>
      </c>
      <c r="J497" s="37">
        <v>2614658</v>
      </c>
      <c r="K497" s="49"/>
      <c r="L497" s="50">
        <v>20051107</v>
      </c>
    </row>
    <row r="498" spans="1:12" ht="15">
      <c r="A498" s="7">
        <v>468</v>
      </c>
      <c r="B498" s="17" t="s">
        <v>546</v>
      </c>
      <c r="C498" s="18" t="s">
        <v>547</v>
      </c>
      <c r="D498" s="17" t="s">
        <v>533</v>
      </c>
      <c r="E498" s="18" t="s">
        <v>548</v>
      </c>
      <c r="F498" s="52">
        <f>G498+H498+I498+J498</f>
        <v>1399896</v>
      </c>
      <c r="G498" s="37">
        <v>436900</v>
      </c>
      <c r="H498" s="37">
        <v>278951</v>
      </c>
      <c r="I498" s="37">
        <v>117900</v>
      </c>
      <c r="J498" s="37">
        <v>566145</v>
      </c>
      <c r="K498" s="49"/>
      <c r="L498" s="50">
        <v>20051107</v>
      </c>
    </row>
    <row r="499" spans="1:12" ht="15">
      <c r="A499" s="7">
        <v>469</v>
      </c>
      <c r="B499" s="17" t="s">
        <v>549</v>
      </c>
      <c r="C499" s="18" t="s">
        <v>550</v>
      </c>
      <c r="D499" s="17" t="s">
        <v>533</v>
      </c>
      <c r="E499" s="18" t="s">
        <v>551</v>
      </c>
      <c r="F499" s="52">
        <f>G499+H499+I499+J499</f>
        <v>870577</v>
      </c>
      <c r="G499" s="37">
        <v>550000</v>
      </c>
      <c r="H499" s="37">
        <v>220889</v>
      </c>
      <c r="I499" s="37">
        <v>27957</v>
      </c>
      <c r="J499" s="37">
        <v>71731</v>
      </c>
      <c r="K499" s="49"/>
      <c r="L499" s="50">
        <v>20051207</v>
      </c>
    </row>
    <row r="500" spans="1:12" ht="15">
      <c r="A500" s="7">
        <v>470</v>
      </c>
      <c r="B500" s="17" t="s">
        <v>552</v>
      </c>
      <c r="C500" s="18" t="s">
        <v>553</v>
      </c>
      <c r="D500" s="17" t="s">
        <v>533</v>
      </c>
      <c r="E500" s="18" t="s">
        <v>554</v>
      </c>
      <c r="F500" s="52">
        <f>G500+H500+I500+J500</f>
        <v>759894</v>
      </c>
      <c r="G500" s="37">
        <v>116300</v>
      </c>
      <c r="H500" s="37">
        <v>567638</v>
      </c>
      <c r="I500" s="37">
        <v>0</v>
      </c>
      <c r="J500" s="37">
        <v>75956</v>
      </c>
      <c r="K500" s="49"/>
      <c r="L500" s="50">
        <v>20051107</v>
      </c>
    </row>
    <row r="501" spans="1:12" ht="15">
      <c r="A501" s="7">
        <v>471</v>
      </c>
      <c r="B501" s="17" t="s">
        <v>555</v>
      </c>
      <c r="C501" s="18" t="s">
        <v>556</v>
      </c>
      <c r="D501" s="17" t="s">
        <v>533</v>
      </c>
      <c r="E501" s="18" t="s">
        <v>557</v>
      </c>
      <c r="F501" s="52">
        <f>G501+H501+I501+J501</f>
        <v>8609001</v>
      </c>
      <c r="G501" s="37">
        <v>5209999</v>
      </c>
      <c r="H501" s="37">
        <v>2129295</v>
      </c>
      <c r="I501" s="37">
        <v>300362</v>
      </c>
      <c r="J501" s="37">
        <v>969345</v>
      </c>
      <c r="K501" s="49"/>
      <c r="L501" s="50">
        <v>20051207</v>
      </c>
    </row>
    <row r="502" spans="1:12" ht="15">
      <c r="A502" s="7">
        <v>472</v>
      </c>
      <c r="B502" s="17" t="s">
        <v>558</v>
      </c>
      <c r="C502" s="18" t="s">
        <v>559</v>
      </c>
      <c r="D502" s="17" t="s">
        <v>533</v>
      </c>
      <c r="E502" s="18" t="s">
        <v>560</v>
      </c>
      <c r="F502" s="52">
        <f>G502+H502+I502+J502</f>
        <v>8329947</v>
      </c>
      <c r="G502" s="37">
        <v>5960671</v>
      </c>
      <c r="H502" s="37">
        <v>720264</v>
      </c>
      <c r="I502" s="37">
        <v>1244947</v>
      </c>
      <c r="J502" s="37">
        <v>404065</v>
      </c>
      <c r="K502" s="49"/>
      <c r="L502" s="50">
        <v>20051207</v>
      </c>
    </row>
    <row r="503" spans="1:12" ht="15">
      <c r="A503" s="7">
        <v>473</v>
      </c>
      <c r="B503" s="17" t="s">
        <v>561</v>
      </c>
      <c r="C503" s="18" t="s">
        <v>562</v>
      </c>
      <c r="D503" s="17" t="s">
        <v>533</v>
      </c>
      <c r="E503" s="18" t="s">
        <v>563</v>
      </c>
      <c r="F503" s="52">
        <f>G503+H503+I503+J503</f>
        <v>9290254</v>
      </c>
      <c r="G503" s="37">
        <v>4298286</v>
      </c>
      <c r="H503" s="37">
        <v>675637</v>
      </c>
      <c r="I503" s="37">
        <v>1040164</v>
      </c>
      <c r="J503" s="37">
        <v>3276167</v>
      </c>
      <c r="K503" s="49"/>
      <c r="L503" s="50">
        <v>20051107</v>
      </c>
    </row>
    <row r="504" spans="1:12" ht="15">
      <c r="A504" s="7">
        <v>474</v>
      </c>
      <c r="B504" s="17" t="s">
        <v>564</v>
      </c>
      <c r="C504" s="18" t="s">
        <v>565</v>
      </c>
      <c r="D504" s="17" t="s">
        <v>533</v>
      </c>
      <c r="E504" s="18" t="s">
        <v>571</v>
      </c>
      <c r="F504" s="52">
        <f>G504+H504+I504+J504</f>
        <v>1904081</v>
      </c>
      <c r="G504" s="37">
        <v>1518500</v>
      </c>
      <c r="H504" s="37">
        <v>128281</v>
      </c>
      <c r="I504" s="37">
        <v>134000</v>
      </c>
      <c r="J504" s="37">
        <v>123300</v>
      </c>
      <c r="K504" s="49"/>
      <c r="L504" s="50">
        <v>20051107</v>
      </c>
    </row>
    <row r="505" spans="1:12" ht="15">
      <c r="A505" s="7">
        <v>475</v>
      </c>
      <c r="B505" s="17" t="s">
        <v>572</v>
      </c>
      <c r="C505" s="18" t="s">
        <v>573</v>
      </c>
      <c r="D505" s="17" t="s">
        <v>533</v>
      </c>
      <c r="E505" s="18" t="s">
        <v>574</v>
      </c>
      <c r="F505" s="52">
        <f>G505+H505+I505+J505</f>
        <v>1236083</v>
      </c>
      <c r="G505" s="37">
        <v>0</v>
      </c>
      <c r="H505" s="37">
        <v>828553</v>
      </c>
      <c r="I505" s="37">
        <v>0</v>
      </c>
      <c r="J505" s="37">
        <v>407530</v>
      </c>
      <c r="K505" s="49"/>
      <c r="L505" s="50">
        <v>20051107</v>
      </c>
    </row>
    <row r="506" spans="1:12" ht="15">
      <c r="A506" s="7">
        <v>476</v>
      </c>
      <c r="B506" s="17" t="s">
        <v>575</v>
      </c>
      <c r="C506" s="18" t="s">
        <v>576</v>
      </c>
      <c r="D506" s="17" t="s">
        <v>533</v>
      </c>
      <c r="E506" s="18" t="s">
        <v>577</v>
      </c>
      <c r="F506" s="52">
        <f>G506+H506+I506+J506</f>
        <v>3839173</v>
      </c>
      <c r="G506" s="37">
        <v>1979616</v>
      </c>
      <c r="H506" s="37">
        <v>900049</v>
      </c>
      <c r="I506" s="37">
        <v>8000</v>
      </c>
      <c r="J506" s="37">
        <v>951508</v>
      </c>
      <c r="K506" s="49"/>
      <c r="L506" s="50">
        <v>20051107</v>
      </c>
    </row>
    <row r="507" spans="1:12" ht="15">
      <c r="A507" s="7">
        <v>477</v>
      </c>
      <c r="B507" s="17" t="s">
        <v>578</v>
      </c>
      <c r="C507" s="18" t="s">
        <v>579</v>
      </c>
      <c r="D507" s="17" t="s">
        <v>533</v>
      </c>
      <c r="E507" s="18" t="s">
        <v>580</v>
      </c>
      <c r="F507" s="52">
        <f>G507+H507+I507+J507</f>
        <v>2193923</v>
      </c>
      <c r="G507" s="37">
        <v>518500</v>
      </c>
      <c r="H507" s="37">
        <v>536404</v>
      </c>
      <c r="I507" s="37">
        <v>524794</v>
      </c>
      <c r="J507" s="37">
        <v>614225</v>
      </c>
      <c r="K507" s="49"/>
      <c r="L507" s="50">
        <v>20051207</v>
      </c>
    </row>
    <row r="508" spans="1:12" ht="15">
      <c r="A508" s="7">
        <v>478</v>
      </c>
      <c r="B508" s="17" t="s">
        <v>581</v>
      </c>
      <c r="C508" s="18" t="s">
        <v>582</v>
      </c>
      <c r="D508" s="17" t="s">
        <v>533</v>
      </c>
      <c r="E508" s="18" t="s">
        <v>583</v>
      </c>
      <c r="F508" s="52">
        <f>G508+H508+I508+J508</f>
        <v>3067472</v>
      </c>
      <c r="G508" s="37">
        <v>1031300</v>
      </c>
      <c r="H508" s="37">
        <v>750447</v>
      </c>
      <c r="I508" s="37">
        <v>565090</v>
      </c>
      <c r="J508" s="37">
        <v>720635</v>
      </c>
      <c r="K508" s="49"/>
      <c r="L508" s="50">
        <v>20051207</v>
      </c>
    </row>
    <row r="509" spans="1:12" ht="15">
      <c r="A509" s="7">
        <v>479</v>
      </c>
      <c r="B509" s="17" t="s">
        <v>585</v>
      </c>
      <c r="C509" s="18" t="s">
        <v>586</v>
      </c>
      <c r="D509" s="17" t="s">
        <v>584</v>
      </c>
      <c r="E509" s="18" t="s">
        <v>587</v>
      </c>
      <c r="F509" s="52">
        <f>G509+H509+I509+J509</f>
        <v>15077385</v>
      </c>
      <c r="G509" s="37">
        <v>2218500</v>
      </c>
      <c r="H509" s="37">
        <v>810187</v>
      </c>
      <c r="I509" s="37">
        <v>5564315</v>
      </c>
      <c r="J509" s="37">
        <v>6484383</v>
      </c>
      <c r="K509" s="49"/>
      <c r="L509" s="50">
        <v>20051207</v>
      </c>
    </row>
    <row r="510" spans="1:12" ht="15">
      <c r="A510" s="7">
        <v>480</v>
      </c>
      <c r="B510" s="17" t="s">
        <v>588</v>
      </c>
      <c r="C510" s="18" t="s">
        <v>589</v>
      </c>
      <c r="D510" s="17" t="s">
        <v>584</v>
      </c>
      <c r="E510" s="18" t="s">
        <v>590</v>
      </c>
      <c r="F510" s="52">
        <f>G510+H510+I510+J510</f>
        <v>86504827</v>
      </c>
      <c r="G510" s="37">
        <v>7599958</v>
      </c>
      <c r="H510" s="37">
        <v>18741357</v>
      </c>
      <c r="I510" s="37">
        <v>10254673</v>
      </c>
      <c r="J510" s="37">
        <v>49908839</v>
      </c>
      <c r="K510" s="49"/>
      <c r="L510" s="50">
        <v>20051107</v>
      </c>
    </row>
    <row r="511" spans="1:12" ht="15">
      <c r="A511" s="7">
        <v>481</v>
      </c>
      <c r="B511" s="17" t="s">
        <v>591</v>
      </c>
      <c r="C511" s="18" t="s">
        <v>592</v>
      </c>
      <c r="D511" s="17" t="s">
        <v>584</v>
      </c>
      <c r="E511" s="18" t="s">
        <v>593</v>
      </c>
      <c r="F511" s="52">
        <f>G511+H511+I511+J511</f>
        <v>37581406</v>
      </c>
      <c r="G511" s="37">
        <v>4166550</v>
      </c>
      <c r="H511" s="37">
        <v>11953605</v>
      </c>
      <c r="I511" s="37">
        <v>1609700</v>
      </c>
      <c r="J511" s="37">
        <v>19851551</v>
      </c>
      <c r="K511" s="49"/>
      <c r="L511" s="50">
        <v>20051107</v>
      </c>
    </row>
    <row r="512" spans="1:12" ht="15">
      <c r="A512" s="7">
        <v>482</v>
      </c>
      <c r="B512" s="17" t="s">
        <v>594</v>
      </c>
      <c r="C512" s="18" t="s">
        <v>595</v>
      </c>
      <c r="D512" s="17" t="s">
        <v>584</v>
      </c>
      <c r="E512" s="18" t="s">
        <v>596</v>
      </c>
      <c r="F512" s="52">
        <f>G512+H512+I512+J512</f>
        <v>2670860</v>
      </c>
      <c r="G512" s="37">
        <v>0</v>
      </c>
      <c r="H512" s="37">
        <v>1236875</v>
      </c>
      <c r="I512" s="37">
        <v>629000</v>
      </c>
      <c r="J512" s="37">
        <v>804985</v>
      </c>
      <c r="K512" s="49"/>
      <c r="L512" s="50">
        <v>20051107</v>
      </c>
    </row>
    <row r="513" spans="1:12" ht="15">
      <c r="A513" s="7">
        <v>483</v>
      </c>
      <c r="B513" s="17" t="s">
        <v>597</v>
      </c>
      <c r="C513" s="18" t="s">
        <v>598</v>
      </c>
      <c r="D513" s="17" t="s">
        <v>584</v>
      </c>
      <c r="E513" s="18" t="s">
        <v>599</v>
      </c>
      <c r="F513" s="52">
        <f>G513+H513+I513+J513</f>
        <v>19562457</v>
      </c>
      <c r="G513" s="37">
        <v>3538500</v>
      </c>
      <c r="H513" s="37">
        <v>5312523</v>
      </c>
      <c r="I513" s="37">
        <v>3541328</v>
      </c>
      <c r="J513" s="37">
        <v>7170106</v>
      </c>
      <c r="K513" s="49"/>
      <c r="L513" s="50">
        <v>20051107</v>
      </c>
    </row>
    <row r="514" spans="1:12" ht="15">
      <c r="A514" s="7">
        <v>484</v>
      </c>
      <c r="B514" s="17" t="s">
        <v>600</v>
      </c>
      <c r="C514" s="18" t="s">
        <v>601</v>
      </c>
      <c r="D514" s="17" t="s">
        <v>584</v>
      </c>
      <c r="E514" s="18" t="s">
        <v>602</v>
      </c>
      <c r="F514" s="52">
        <f>G514+H514+I514+J514</f>
        <v>78152291</v>
      </c>
      <c r="G514" s="37">
        <v>16249867</v>
      </c>
      <c r="H514" s="37">
        <v>16187251</v>
      </c>
      <c r="I514" s="37">
        <v>7520010</v>
      </c>
      <c r="J514" s="37">
        <v>38195163</v>
      </c>
      <c r="K514" s="49"/>
      <c r="L514" s="50">
        <v>20051107</v>
      </c>
    </row>
    <row r="515" spans="1:12" ht="15">
      <c r="A515" s="7">
        <v>485</v>
      </c>
      <c r="B515" s="17" t="s">
        <v>603</v>
      </c>
      <c r="C515" s="18" t="s">
        <v>604</v>
      </c>
      <c r="D515" s="17" t="s">
        <v>584</v>
      </c>
      <c r="E515" s="18" t="s">
        <v>605</v>
      </c>
      <c r="F515" s="52">
        <f>G515+H515+I515+J515</f>
        <v>2000392</v>
      </c>
      <c r="G515" s="37">
        <v>0</v>
      </c>
      <c r="H515" s="37">
        <v>1645817</v>
      </c>
      <c r="I515" s="37">
        <v>200000</v>
      </c>
      <c r="J515" s="37">
        <v>154575</v>
      </c>
      <c r="K515" s="49"/>
      <c r="L515" s="50">
        <v>20051207</v>
      </c>
    </row>
    <row r="516" spans="1:12" ht="15">
      <c r="A516" s="7">
        <v>486</v>
      </c>
      <c r="B516" s="17" t="s">
        <v>606</v>
      </c>
      <c r="C516" s="18" t="s">
        <v>607</v>
      </c>
      <c r="D516" s="17" t="s">
        <v>584</v>
      </c>
      <c r="E516" s="18" t="s">
        <v>1554</v>
      </c>
      <c r="F516" s="52">
        <f>G516+H516+I516+J516</f>
        <v>128717975</v>
      </c>
      <c r="G516" s="37">
        <v>60077683</v>
      </c>
      <c r="H516" s="37">
        <v>13013230</v>
      </c>
      <c r="I516" s="37">
        <v>18675678</v>
      </c>
      <c r="J516" s="37">
        <v>36951384</v>
      </c>
      <c r="K516" s="49"/>
      <c r="L516" s="50">
        <v>20051107</v>
      </c>
    </row>
    <row r="517" spans="1:12" ht="15">
      <c r="A517" s="7">
        <v>487</v>
      </c>
      <c r="B517" s="17" t="s">
        <v>608</v>
      </c>
      <c r="C517" s="18" t="s">
        <v>609</v>
      </c>
      <c r="D517" s="17" t="s">
        <v>584</v>
      </c>
      <c r="E517" s="18" t="s">
        <v>626</v>
      </c>
      <c r="F517" s="52">
        <f>G517+H517+I517+J517</f>
        <v>15551356</v>
      </c>
      <c r="G517" s="37">
        <v>10836455</v>
      </c>
      <c r="H517" s="37">
        <v>3043321</v>
      </c>
      <c r="I517" s="37">
        <v>1500</v>
      </c>
      <c r="J517" s="37">
        <v>1670080</v>
      </c>
      <c r="K517" s="49"/>
      <c r="L517" s="50">
        <v>20051107</v>
      </c>
    </row>
    <row r="518" spans="1:12" ht="15">
      <c r="A518" s="7">
        <v>488</v>
      </c>
      <c r="B518" s="17" t="s">
        <v>627</v>
      </c>
      <c r="C518" s="18" t="s">
        <v>628</v>
      </c>
      <c r="D518" s="17" t="s">
        <v>584</v>
      </c>
      <c r="E518" s="18" t="s">
        <v>629</v>
      </c>
      <c r="F518" s="52">
        <f>G518+H518+I518+J518</f>
        <v>36334170</v>
      </c>
      <c r="G518" s="37">
        <v>10929014</v>
      </c>
      <c r="H518" s="37">
        <v>10162449</v>
      </c>
      <c r="I518" s="37">
        <v>7776891</v>
      </c>
      <c r="J518" s="37">
        <v>7465816</v>
      </c>
      <c r="K518" s="49"/>
      <c r="L518" s="50">
        <v>20051107</v>
      </c>
    </row>
    <row r="519" spans="1:12" ht="15">
      <c r="A519" s="7">
        <v>489</v>
      </c>
      <c r="B519" s="17" t="s">
        <v>630</v>
      </c>
      <c r="C519" s="18" t="s">
        <v>631</v>
      </c>
      <c r="D519" s="17" t="s">
        <v>584</v>
      </c>
      <c r="E519" s="18" t="s">
        <v>632</v>
      </c>
      <c r="F519" s="52">
        <f>G519+H519+I519+J519</f>
        <v>3320711</v>
      </c>
      <c r="G519" s="37">
        <v>295000</v>
      </c>
      <c r="H519" s="37">
        <v>2671057</v>
      </c>
      <c r="I519" s="37">
        <v>0</v>
      </c>
      <c r="J519" s="37">
        <v>354654</v>
      </c>
      <c r="K519" s="49"/>
      <c r="L519" s="50">
        <v>20051107</v>
      </c>
    </row>
    <row r="520" spans="1:12" ht="15">
      <c r="A520" s="7">
        <v>490</v>
      </c>
      <c r="B520" s="17" t="s">
        <v>633</v>
      </c>
      <c r="C520" s="18" t="s">
        <v>634</v>
      </c>
      <c r="D520" s="17" t="s">
        <v>584</v>
      </c>
      <c r="E520" s="18" t="s">
        <v>635</v>
      </c>
      <c r="F520" s="52">
        <f>G520+H520+I520+J520</f>
        <v>272116</v>
      </c>
      <c r="G520" s="37">
        <v>0</v>
      </c>
      <c r="H520" s="37">
        <v>269116</v>
      </c>
      <c r="I520" s="37">
        <v>0</v>
      </c>
      <c r="J520" s="37">
        <v>3000</v>
      </c>
      <c r="K520" s="49"/>
      <c r="L520" s="50">
        <v>20051107</v>
      </c>
    </row>
    <row r="521" spans="1:12" ht="15">
      <c r="A521" s="7">
        <v>491</v>
      </c>
      <c r="B521" s="17" t="s">
        <v>636</v>
      </c>
      <c r="C521" s="18" t="s">
        <v>637</v>
      </c>
      <c r="D521" s="17" t="s">
        <v>584</v>
      </c>
      <c r="E521" s="18" t="s">
        <v>638</v>
      </c>
      <c r="F521" s="52">
        <f>G521+H521+I521+J521</f>
        <v>13551842</v>
      </c>
      <c r="G521" s="37">
        <v>2368573</v>
      </c>
      <c r="H521" s="37">
        <v>7089268</v>
      </c>
      <c r="I521" s="37">
        <v>537404</v>
      </c>
      <c r="J521" s="37">
        <v>3556597</v>
      </c>
      <c r="K521" s="49"/>
      <c r="L521" s="50">
        <v>20051107</v>
      </c>
    </row>
    <row r="522" spans="1:12" ht="15">
      <c r="A522" s="7">
        <v>492</v>
      </c>
      <c r="B522" s="17" t="s">
        <v>639</v>
      </c>
      <c r="C522" s="18" t="s">
        <v>640</v>
      </c>
      <c r="D522" s="17" t="s">
        <v>584</v>
      </c>
      <c r="E522" s="18" t="s">
        <v>641</v>
      </c>
      <c r="F522" s="52">
        <f>G522+H522+I522+J522</f>
        <v>3376521</v>
      </c>
      <c r="G522" s="37">
        <v>141500</v>
      </c>
      <c r="H522" s="37">
        <v>2644486</v>
      </c>
      <c r="I522" s="37">
        <v>29040</v>
      </c>
      <c r="J522" s="37">
        <v>561495</v>
      </c>
      <c r="K522" s="49"/>
      <c r="L522" s="50">
        <v>20051107</v>
      </c>
    </row>
    <row r="523" spans="1:12" ht="15">
      <c r="A523" s="7">
        <v>493</v>
      </c>
      <c r="B523" s="17" t="s">
        <v>642</v>
      </c>
      <c r="C523" s="18" t="s">
        <v>643</v>
      </c>
      <c r="D523" s="17" t="s">
        <v>584</v>
      </c>
      <c r="E523" s="18" t="s">
        <v>568</v>
      </c>
      <c r="F523" s="52">
        <f>G523+H523+I523+J523</f>
        <v>6312117</v>
      </c>
      <c r="G523" s="37">
        <v>2700000</v>
      </c>
      <c r="H523" s="37">
        <v>1997459</v>
      </c>
      <c r="I523" s="37">
        <v>0</v>
      </c>
      <c r="J523" s="37">
        <v>1614658</v>
      </c>
      <c r="K523" s="49"/>
      <c r="L523" s="50">
        <v>20051207</v>
      </c>
    </row>
    <row r="524" spans="1:12" ht="15">
      <c r="A524" s="7">
        <v>494</v>
      </c>
      <c r="B524" s="17" t="s">
        <v>644</v>
      </c>
      <c r="C524" s="18" t="s">
        <v>645</v>
      </c>
      <c r="D524" s="17" t="s">
        <v>584</v>
      </c>
      <c r="E524" s="18" t="s">
        <v>646</v>
      </c>
      <c r="F524" s="52">
        <f>G524+H524+I524+J524</f>
        <v>30768560</v>
      </c>
      <c r="G524" s="37">
        <v>26898431</v>
      </c>
      <c r="H524" s="37">
        <v>1587434</v>
      </c>
      <c r="I524" s="37">
        <v>500</v>
      </c>
      <c r="J524" s="37">
        <v>2282195</v>
      </c>
      <c r="K524" s="49"/>
      <c r="L524" s="50">
        <v>20051107</v>
      </c>
    </row>
    <row r="525" spans="1:12" ht="15">
      <c r="A525" s="7">
        <v>495</v>
      </c>
      <c r="B525" s="17" t="s">
        <v>647</v>
      </c>
      <c r="C525" s="18" t="s">
        <v>648</v>
      </c>
      <c r="D525" s="17" t="s">
        <v>584</v>
      </c>
      <c r="E525" s="18" t="s">
        <v>649</v>
      </c>
      <c r="F525" s="52">
        <f>G525+H525+I525+J525</f>
        <v>956641</v>
      </c>
      <c r="G525" s="37">
        <v>0</v>
      </c>
      <c r="H525" s="37">
        <v>716641</v>
      </c>
      <c r="I525" s="37">
        <v>12000</v>
      </c>
      <c r="J525" s="37">
        <v>228000</v>
      </c>
      <c r="K525" s="49"/>
      <c r="L525" s="50">
        <v>20051107</v>
      </c>
    </row>
    <row r="526" spans="1:12" ht="15">
      <c r="A526" s="7">
        <v>496</v>
      </c>
      <c r="B526" s="17" t="s">
        <v>650</v>
      </c>
      <c r="C526" s="18" t="s">
        <v>651</v>
      </c>
      <c r="D526" s="17" t="s">
        <v>584</v>
      </c>
      <c r="E526" s="18" t="s">
        <v>652</v>
      </c>
      <c r="F526" s="52">
        <f>G526+H526+I526+J526</f>
        <v>28375831</v>
      </c>
      <c r="G526" s="37">
        <v>1645550</v>
      </c>
      <c r="H526" s="37">
        <v>3030220</v>
      </c>
      <c r="I526" s="37">
        <v>15331900</v>
      </c>
      <c r="J526" s="37">
        <v>8368161</v>
      </c>
      <c r="K526" s="49"/>
      <c r="L526" s="50">
        <v>20051207</v>
      </c>
    </row>
    <row r="527" spans="1:12" ht="15">
      <c r="A527" s="7">
        <v>497</v>
      </c>
      <c r="B527" s="17" t="s">
        <v>653</v>
      </c>
      <c r="C527" s="18" t="s">
        <v>654</v>
      </c>
      <c r="D527" s="17" t="s">
        <v>584</v>
      </c>
      <c r="E527" s="18" t="s">
        <v>569</v>
      </c>
      <c r="F527" s="52">
        <f>G527+H527+I527+J527</f>
        <v>11995724</v>
      </c>
      <c r="G527" s="37">
        <v>9619400</v>
      </c>
      <c r="H527" s="37">
        <v>1378878</v>
      </c>
      <c r="I527" s="37">
        <v>10000</v>
      </c>
      <c r="J527" s="37">
        <v>987446</v>
      </c>
      <c r="K527" s="49"/>
      <c r="L527" s="50">
        <v>20051107</v>
      </c>
    </row>
    <row r="528" spans="1:12" ht="15">
      <c r="A528" s="7">
        <v>498</v>
      </c>
      <c r="B528" s="17" t="s">
        <v>655</v>
      </c>
      <c r="C528" s="18" t="s">
        <v>656</v>
      </c>
      <c r="D528" s="17" t="s">
        <v>584</v>
      </c>
      <c r="E528" s="18" t="s">
        <v>657</v>
      </c>
      <c r="F528" s="52">
        <f>G528+H528+I528+J528</f>
        <v>107403538</v>
      </c>
      <c r="G528" s="37">
        <v>12931644</v>
      </c>
      <c r="H528" s="37">
        <v>10117462</v>
      </c>
      <c r="I528" s="37">
        <v>69455908</v>
      </c>
      <c r="J528" s="37">
        <v>14898524</v>
      </c>
      <c r="K528" s="49"/>
      <c r="L528" s="50">
        <v>20051207</v>
      </c>
    </row>
    <row r="529" spans="1:12" ht="15">
      <c r="A529" s="7">
        <v>499</v>
      </c>
      <c r="B529" s="17" t="s">
        <v>658</v>
      </c>
      <c r="C529" s="18" t="s">
        <v>659</v>
      </c>
      <c r="D529" s="17" t="s">
        <v>584</v>
      </c>
      <c r="E529" s="18" t="s">
        <v>660</v>
      </c>
      <c r="F529" s="52">
        <f>G529+H529+I529+J529</f>
        <v>12786746</v>
      </c>
      <c r="G529" s="37">
        <v>5852900</v>
      </c>
      <c r="H529" s="37">
        <v>5920050</v>
      </c>
      <c r="I529" s="37">
        <v>0</v>
      </c>
      <c r="J529" s="37">
        <v>1013796</v>
      </c>
      <c r="K529" s="49"/>
      <c r="L529" s="50">
        <v>20051207</v>
      </c>
    </row>
    <row r="530" spans="1:12" ht="15">
      <c r="A530" s="7">
        <v>500</v>
      </c>
      <c r="B530" s="17" t="s">
        <v>662</v>
      </c>
      <c r="C530" s="18" t="s">
        <v>663</v>
      </c>
      <c r="D530" s="17" t="s">
        <v>661</v>
      </c>
      <c r="E530" s="18" t="s">
        <v>664</v>
      </c>
      <c r="F530" s="52">
        <f>G530+H530+I530+J530</f>
        <v>280005</v>
      </c>
      <c r="G530" s="37">
        <v>0</v>
      </c>
      <c r="H530" s="37">
        <v>96900</v>
      </c>
      <c r="I530" s="37">
        <v>0</v>
      </c>
      <c r="J530" s="37">
        <v>183105</v>
      </c>
      <c r="K530" s="49"/>
      <c r="L530" s="50">
        <v>20051107</v>
      </c>
    </row>
    <row r="531" spans="1:12" ht="15">
      <c r="A531" s="7">
        <v>501</v>
      </c>
      <c r="B531" s="17" t="s">
        <v>665</v>
      </c>
      <c r="C531" s="18" t="s">
        <v>666</v>
      </c>
      <c r="D531" s="17" t="s">
        <v>661</v>
      </c>
      <c r="E531" s="18" t="s">
        <v>667</v>
      </c>
      <c r="F531" s="52">
        <f>G531+H531+I531+J531</f>
        <v>10804055</v>
      </c>
      <c r="G531" s="37">
        <v>6907375</v>
      </c>
      <c r="H531" s="37">
        <v>2837321</v>
      </c>
      <c r="I531" s="37">
        <v>787800</v>
      </c>
      <c r="J531" s="37">
        <v>271559</v>
      </c>
      <c r="K531" s="49"/>
      <c r="L531" s="50">
        <v>20051107</v>
      </c>
    </row>
    <row r="532" spans="1:12" ht="15">
      <c r="A532" s="7">
        <v>502</v>
      </c>
      <c r="B532" s="17" t="s">
        <v>668</v>
      </c>
      <c r="C532" s="18" t="s">
        <v>669</v>
      </c>
      <c r="D532" s="17" t="s">
        <v>661</v>
      </c>
      <c r="E532" s="18" t="s">
        <v>670</v>
      </c>
      <c r="F532" s="52">
        <f>G532+H532+I532+J532</f>
        <v>1534223</v>
      </c>
      <c r="G532" s="37">
        <v>685000</v>
      </c>
      <c r="H532" s="37">
        <v>686923</v>
      </c>
      <c r="I532" s="37">
        <v>0</v>
      </c>
      <c r="J532" s="37">
        <v>162300</v>
      </c>
      <c r="K532" s="49"/>
      <c r="L532" s="50">
        <v>20051107</v>
      </c>
    </row>
    <row r="533" spans="1:12" ht="15">
      <c r="A533" s="7">
        <v>503</v>
      </c>
      <c r="B533" s="17" t="s">
        <v>671</v>
      </c>
      <c r="C533" s="18" t="s">
        <v>672</v>
      </c>
      <c r="D533" s="17" t="s">
        <v>661</v>
      </c>
      <c r="E533" s="18" t="s">
        <v>673</v>
      </c>
      <c r="F533" s="52">
        <f>G533+H533+I533+J533</f>
        <v>5713225</v>
      </c>
      <c r="G533" s="37">
        <v>2010300</v>
      </c>
      <c r="H533" s="37">
        <v>2258559</v>
      </c>
      <c r="I533" s="37">
        <v>799410</v>
      </c>
      <c r="J533" s="37">
        <v>644956</v>
      </c>
      <c r="K533" s="49"/>
      <c r="L533" s="50">
        <v>20051107</v>
      </c>
    </row>
    <row r="534" spans="1:12" ht="15">
      <c r="A534" s="7">
        <v>504</v>
      </c>
      <c r="B534" s="17" t="s">
        <v>674</v>
      </c>
      <c r="C534" s="18" t="s">
        <v>675</v>
      </c>
      <c r="D534" s="17" t="s">
        <v>661</v>
      </c>
      <c r="E534" s="18" t="s">
        <v>676</v>
      </c>
      <c r="F534" s="52">
        <f>G534+H534+I534+J534</f>
        <v>9781096</v>
      </c>
      <c r="G534" s="37">
        <v>2613366</v>
      </c>
      <c r="H534" s="37">
        <v>2940152</v>
      </c>
      <c r="I534" s="37">
        <v>1010400</v>
      </c>
      <c r="J534" s="37">
        <v>3217178</v>
      </c>
      <c r="K534" s="49"/>
      <c r="L534" s="50">
        <v>20051207</v>
      </c>
    </row>
    <row r="535" spans="1:12" ht="15">
      <c r="A535" s="7">
        <v>505</v>
      </c>
      <c r="B535" s="17" t="s">
        <v>677</v>
      </c>
      <c r="C535" s="18" t="s">
        <v>678</v>
      </c>
      <c r="D535" s="17" t="s">
        <v>661</v>
      </c>
      <c r="E535" s="18" t="s">
        <v>679</v>
      </c>
      <c r="F535" s="52">
        <f>G535+H535+I535+J535</f>
        <v>3639212</v>
      </c>
      <c r="G535" s="37">
        <v>271401</v>
      </c>
      <c r="H535" s="37">
        <v>2167217</v>
      </c>
      <c r="I535" s="37">
        <v>0</v>
      </c>
      <c r="J535" s="37">
        <v>1200594</v>
      </c>
      <c r="K535" s="49"/>
      <c r="L535" s="50">
        <v>20051107</v>
      </c>
    </row>
    <row r="536" spans="1:12" ht="15">
      <c r="A536" s="7">
        <v>506</v>
      </c>
      <c r="B536" s="17" t="s">
        <v>680</v>
      </c>
      <c r="C536" s="18" t="s">
        <v>681</v>
      </c>
      <c r="D536" s="17" t="s">
        <v>661</v>
      </c>
      <c r="E536" s="18" t="s">
        <v>682</v>
      </c>
      <c r="F536" s="52">
        <f>G536+H536+I536+J536</f>
        <v>7399370</v>
      </c>
      <c r="G536" s="37">
        <v>4935000</v>
      </c>
      <c r="H536" s="37">
        <v>1052596</v>
      </c>
      <c r="I536" s="37">
        <v>1025600</v>
      </c>
      <c r="J536" s="37">
        <v>386174</v>
      </c>
      <c r="K536" s="49"/>
      <c r="L536" s="50">
        <v>20051107</v>
      </c>
    </row>
    <row r="537" spans="1:12" ht="15">
      <c r="A537" s="7">
        <v>507</v>
      </c>
      <c r="B537" s="17" t="s">
        <v>683</v>
      </c>
      <c r="C537" s="18" t="s">
        <v>684</v>
      </c>
      <c r="D537" s="17" t="s">
        <v>661</v>
      </c>
      <c r="E537" s="18" t="s">
        <v>685</v>
      </c>
      <c r="F537" s="52">
        <f>G537+H537+I537+J537</f>
        <v>3086058</v>
      </c>
      <c r="G537" s="37">
        <v>995400</v>
      </c>
      <c r="H537" s="37">
        <v>1551634</v>
      </c>
      <c r="I537" s="37">
        <v>315034</v>
      </c>
      <c r="J537" s="37">
        <v>223990</v>
      </c>
      <c r="K537" s="49"/>
      <c r="L537" s="50">
        <v>20051207</v>
      </c>
    </row>
    <row r="538" spans="1:12" ht="15">
      <c r="A538" s="7">
        <v>508</v>
      </c>
      <c r="B538" s="17" t="s">
        <v>686</v>
      </c>
      <c r="C538" s="18" t="s">
        <v>687</v>
      </c>
      <c r="D538" s="17" t="s">
        <v>661</v>
      </c>
      <c r="E538" s="18" t="s">
        <v>688</v>
      </c>
      <c r="F538" s="52">
        <f>G538+H538+I538+J538</f>
        <v>2851095</v>
      </c>
      <c r="G538" s="37">
        <v>1705638</v>
      </c>
      <c r="H538" s="37">
        <v>656407</v>
      </c>
      <c r="I538" s="37">
        <v>407400</v>
      </c>
      <c r="J538" s="37">
        <v>81650</v>
      </c>
      <c r="K538" s="49"/>
      <c r="L538" s="50">
        <v>20051207</v>
      </c>
    </row>
    <row r="539" spans="1:12" ht="15">
      <c r="A539" s="7">
        <v>509</v>
      </c>
      <c r="B539" s="17" t="s">
        <v>689</v>
      </c>
      <c r="C539" s="18" t="s">
        <v>690</v>
      </c>
      <c r="D539" s="17" t="s">
        <v>661</v>
      </c>
      <c r="E539" s="18" t="s">
        <v>691</v>
      </c>
      <c r="F539" s="52">
        <f>G539+H539+I539+J539</f>
        <v>13527685</v>
      </c>
      <c r="G539" s="37">
        <v>1938650</v>
      </c>
      <c r="H539" s="37">
        <v>2571721</v>
      </c>
      <c r="I539" s="37">
        <v>8215467</v>
      </c>
      <c r="J539" s="37">
        <v>801847</v>
      </c>
      <c r="K539" s="49"/>
      <c r="L539" s="50">
        <v>20051107</v>
      </c>
    </row>
    <row r="540" spans="1:12" ht="15">
      <c r="A540" s="7">
        <v>510</v>
      </c>
      <c r="B540" s="17" t="s">
        <v>692</v>
      </c>
      <c r="C540" s="18" t="s">
        <v>693</v>
      </c>
      <c r="D540" s="17" t="s">
        <v>661</v>
      </c>
      <c r="E540" s="18" t="s">
        <v>694</v>
      </c>
      <c r="F540" s="52">
        <f>G540+H540+I540+J540</f>
        <v>25064334</v>
      </c>
      <c r="G540" s="37">
        <v>20691576</v>
      </c>
      <c r="H540" s="37">
        <v>2402511</v>
      </c>
      <c r="I540" s="37">
        <v>1316593</v>
      </c>
      <c r="J540" s="37">
        <v>653654</v>
      </c>
      <c r="K540" s="49"/>
      <c r="L540" s="50">
        <v>20051214</v>
      </c>
    </row>
    <row r="541" spans="1:12" ht="15">
      <c r="A541" s="7">
        <v>511</v>
      </c>
      <c r="B541" s="17" t="s">
        <v>695</v>
      </c>
      <c r="C541" s="18" t="s">
        <v>696</v>
      </c>
      <c r="D541" s="17" t="s">
        <v>661</v>
      </c>
      <c r="E541" s="18" t="s">
        <v>697</v>
      </c>
      <c r="F541" s="52">
        <f>G541+H541+I541+J541</f>
        <v>9591803</v>
      </c>
      <c r="G541" s="37">
        <v>205200</v>
      </c>
      <c r="H541" s="37">
        <v>4466594</v>
      </c>
      <c r="I541" s="37">
        <v>1609095</v>
      </c>
      <c r="J541" s="37">
        <v>3310914</v>
      </c>
      <c r="K541" s="49"/>
      <c r="L541" s="50">
        <v>20051207</v>
      </c>
    </row>
    <row r="542" spans="1:12" ht="15">
      <c r="A542" s="7">
        <v>512</v>
      </c>
      <c r="B542" s="17" t="s">
        <v>698</v>
      </c>
      <c r="C542" s="18" t="s">
        <v>699</v>
      </c>
      <c r="D542" s="17" t="s">
        <v>661</v>
      </c>
      <c r="E542" s="18" t="s">
        <v>700</v>
      </c>
      <c r="F542" s="52">
        <f>G542+H542+I542+J542</f>
        <v>4741296</v>
      </c>
      <c r="G542" s="37">
        <v>3326489</v>
      </c>
      <c r="H542" s="37">
        <v>449901</v>
      </c>
      <c r="I542" s="37">
        <v>293102</v>
      </c>
      <c r="J542" s="37">
        <v>671804</v>
      </c>
      <c r="K542" s="49"/>
      <c r="L542" s="50" t="s">
        <v>3</v>
      </c>
    </row>
    <row r="543" spans="1:12" ht="15">
      <c r="A543" s="7">
        <v>513</v>
      </c>
      <c r="B543" s="17" t="s">
        <v>701</v>
      </c>
      <c r="C543" s="18" t="s">
        <v>702</v>
      </c>
      <c r="D543" s="17" t="s">
        <v>661</v>
      </c>
      <c r="E543" s="18" t="s">
        <v>703</v>
      </c>
      <c r="F543" s="52">
        <f>G543+H543+I543+J543</f>
        <v>5419067</v>
      </c>
      <c r="G543" s="37">
        <v>4229876</v>
      </c>
      <c r="H543" s="37">
        <v>871531</v>
      </c>
      <c r="I543" s="37">
        <v>140068</v>
      </c>
      <c r="J543" s="37">
        <v>177592</v>
      </c>
      <c r="K543" s="49"/>
      <c r="L543" s="50">
        <v>20051207</v>
      </c>
    </row>
    <row r="544" spans="1:12" ht="15">
      <c r="A544" s="7">
        <v>514</v>
      </c>
      <c r="B544" s="17" t="s">
        <v>704</v>
      </c>
      <c r="C544" s="18" t="s">
        <v>705</v>
      </c>
      <c r="D544" s="17" t="s">
        <v>661</v>
      </c>
      <c r="E544" s="18" t="s">
        <v>706</v>
      </c>
      <c r="F544" s="52">
        <f>G544+H544+I544+J544</f>
        <v>16200106</v>
      </c>
      <c r="G544" s="37">
        <v>20500</v>
      </c>
      <c r="H544" s="37">
        <v>1854733</v>
      </c>
      <c r="I544" s="37">
        <v>5039551</v>
      </c>
      <c r="J544" s="37">
        <v>9285322</v>
      </c>
      <c r="K544" s="49"/>
      <c r="L544" s="50">
        <v>20051207</v>
      </c>
    </row>
    <row r="545" spans="1:12" ht="15">
      <c r="A545" s="7">
        <v>515</v>
      </c>
      <c r="B545" s="17" t="s">
        <v>707</v>
      </c>
      <c r="C545" s="18" t="s">
        <v>708</v>
      </c>
      <c r="D545" s="17" t="s">
        <v>661</v>
      </c>
      <c r="E545" s="18" t="s">
        <v>709</v>
      </c>
      <c r="F545" s="52">
        <f>G545+H545+I545+J545</f>
        <v>2104789</v>
      </c>
      <c r="G545" s="37">
        <v>1080000</v>
      </c>
      <c r="H545" s="37">
        <v>1014739</v>
      </c>
      <c r="I545" s="37">
        <v>0</v>
      </c>
      <c r="J545" s="37">
        <v>10050</v>
      </c>
      <c r="K545" s="49"/>
      <c r="L545" s="50">
        <v>20051207</v>
      </c>
    </row>
    <row r="546" spans="1:12" ht="15">
      <c r="A546" s="7">
        <v>516</v>
      </c>
      <c r="B546" s="17" t="s">
        <v>710</v>
      </c>
      <c r="C546" s="18" t="s">
        <v>711</v>
      </c>
      <c r="D546" s="17" t="s">
        <v>661</v>
      </c>
      <c r="E546" s="18" t="s">
        <v>712</v>
      </c>
      <c r="F546" s="52">
        <f>G546+H546+I546+J546</f>
        <v>2121065</v>
      </c>
      <c r="G546" s="37">
        <v>1143100</v>
      </c>
      <c r="H546" s="37">
        <v>859343</v>
      </c>
      <c r="I546" s="37">
        <v>10000</v>
      </c>
      <c r="J546" s="37">
        <v>108622</v>
      </c>
      <c r="K546" s="49"/>
      <c r="L546" s="50">
        <v>20051207</v>
      </c>
    </row>
    <row r="547" spans="1:12" ht="15">
      <c r="A547" s="7">
        <v>517</v>
      </c>
      <c r="B547" s="17" t="s">
        <v>713</v>
      </c>
      <c r="C547" s="18" t="s">
        <v>714</v>
      </c>
      <c r="D547" s="17" t="s">
        <v>661</v>
      </c>
      <c r="E547" s="18" t="s">
        <v>715</v>
      </c>
      <c r="F547" s="52">
        <f>G547+H547+I547+J547</f>
        <v>35480227</v>
      </c>
      <c r="G547" s="37">
        <v>16180305</v>
      </c>
      <c r="H547" s="37">
        <v>8298761</v>
      </c>
      <c r="I547" s="37">
        <v>2015150</v>
      </c>
      <c r="J547" s="37">
        <v>8986011</v>
      </c>
      <c r="K547" s="49"/>
      <c r="L547" s="50">
        <v>20051107</v>
      </c>
    </row>
    <row r="548" spans="1:12" ht="15">
      <c r="A548" s="7">
        <v>518</v>
      </c>
      <c r="B548" s="17" t="s">
        <v>716</v>
      </c>
      <c r="C548" s="18" t="s">
        <v>717</v>
      </c>
      <c r="D548" s="17" t="s">
        <v>661</v>
      </c>
      <c r="E548" s="18" t="s">
        <v>718</v>
      </c>
      <c r="F548" s="52">
        <f>G548+H548+I548+J548</f>
        <v>2278273</v>
      </c>
      <c r="G548" s="37">
        <v>305000</v>
      </c>
      <c r="H548" s="37">
        <v>1680143</v>
      </c>
      <c r="I548" s="37">
        <v>0</v>
      </c>
      <c r="J548" s="37">
        <v>293130</v>
      </c>
      <c r="K548" s="49"/>
      <c r="L548" s="50">
        <v>20051207</v>
      </c>
    </row>
    <row r="549" spans="1:12" ht="15">
      <c r="A549" s="7">
        <v>519</v>
      </c>
      <c r="B549" s="17" t="s">
        <v>719</v>
      </c>
      <c r="C549" s="18" t="s">
        <v>720</v>
      </c>
      <c r="D549" s="17" t="s">
        <v>661</v>
      </c>
      <c r="E549" s="18" t="s">
        <v>721</v>
      </c>
      <c r="F549" s="52">
        <f>G549+H549+I549+J549</f>
        <v>4898949</v>
      </c>
      <c r="G549" s="37">
        <v>2156540</v>
      </c>
      <c r="H549" s="37">
        <v>1984063</v>
      </c>
      <c r="I549" s="37">
        <v>142600</v>
      </c>
      <c r="J549" s="37">
        <v>615746</v>
      </c>
      <c r="K549" s="49"/>
      <c r="L549" s="50">
        <v>20051207</v>
      </c>
    </row>
    <row r="550" spans="1:12" ht="15">
      <c r="A550" s="7">
        <v>520</v>
      </c>
      <c r="B550" s="17" t="s">
        <v>722</v>
      </c>
      <c r="C550" s="18" t="s">
        <v>723</v>
      </c>
      <c r="D550" s="17" t="s">
        <v>661</v>
      </c>
      <c r="E550" s="18" t="s">
        <v>724</v>
      </c>
      <c r="F550" s="52">
        <f>G550+H550+I550+J550</f>
        <v>2466515</v>
      </c>
      <c r="G550" s="37">
        <v>637500</v>
      </c>
      <c r="H550" s="37">
        <v>1138615</v>
      </c>
      <c r="I550" s="37">
        <v>3000</v>
      </c>
      <c r="J550" s="37">
        <v>687400</v>
      </c>
      <c r="K550" s="49"/>
      <c r="L550" s="50">
        <v>20051207</v>
      </c>
    </row>
    <row r="551" spans="1:12" ht="15">
      <c r="A551" s="7">
        <v>521</v>
      </c>
      <c r="B551" s="17" t="s">
        <v>725</v>
      </c>
      <c r="C551" s="18" t="s">
        <v>726</v>
      </c>
      <c r="D551" s="17" t="s">
        <v>661</v>
      </c>
      <c r="E551" s="18" t="s">
        <v>736</v>
      </c>
      <c r="F551" s="52">
        <f>G551+H551+I551+J551</f>
        <v>17911171</v>
      </c>
      <c r="G551" s="37">
        <v>4228271</v>
      </c>
      <c r="H551" s="37">
        <v>7692428</v>
      </c>
      <c r="I551" s="37">
        <v>3735876</v>
      </c>
      <c r="J551" s="37">
        <v>2254596</v>
      </c>
      <c r="K551" s="49"/>
      <c r="L551" s="50">
        <v>20051107</v>
      </c>
    </row>
    <row r="552" spans="1:12" ht="15">
      <c r="A552" s="7">
        <v>522</v>
      </c>
      <c r="B552" s="17" t="s">
        <v>737</v>
      </c>
      <c r="C552" s="18" t="s">
        <v>738</v>
      </c>
      <c r="D552" s="17" t="s">
        <v>661</v>
      </c>
      <c r="E552" s="18" t="s">
        <v>739</v>
      </c>
      <c r="F552" s="52">
        <f>G552+H552+I552+J552</f>
        <v>50</v>
      </c>
      <c r="G552" s="37">
        <v>0</v>
      </c>
      <c r="H552" s="37">
        <v>0</v>
      </c>
      <c r="I552" s="37">
        <v>0</v>
      </c>
      <c r="J552" s="37">
        <v>50</v>
      </c>
      <c r="K552" s="49"/>
      <c r="L552" s="50">
        <v>20051214</v>
      </c>
    </row>
    <row r="553" spans="1:12" ht="15">
      <c r="A553" s="7">
        <v>523</v>
      </c>
      <c r="B553" s="17" t="s">
        <v>740</v>
      </c>
      <c r="C553" s="18" t="s">
        <v>741</v>
      </c>
      <c r="D553" s="17" t="s">
        <v>661</v>
      </c>
      <c r="E553" s="18" t="s">
        <v>742</v>
      </c>
      <c r="F553" s="52">
        <f>G553+H553+I553+J553</f>
        <v>15486310</v>
      </c>
      <c r="G553" s="37">
        <v>10772673</v>
      </c>
      <c r="H553" s="37">
        <v>2698284</v>
      </c>
      <c r="I553" s="37">
        <v>684544</v>
      </c>
      <c r="J553" s="37">
        <v>1330809</v>
      </c>
      <c r="K553" s="49"/>
      <c r="L553" s="50">
        <v>20051207</v>
      </c>
    </row>
    <row r="554" spans="1:12" ht="15">
      <c r="A554" s="7">
        <v>524</v>
      </c>
      <c r="B554" s="17" t="s">
        <v>745</v>
      </c>
      <c r="C554" s="18" t="s">
        <v>743</v>
      </c>
      <c r="D554" s="17" t="s">
        <v>744</v>
      </c>
      <c r="E554" s="18" t="s">
        <v>746</v>
      </c>
      <c r="F554" s="52">
        <f>G554+H554+I554+J554</f>
        <v>25452485</v>
      </c>
      <c r="G554" s="37">
        <v>3927950</v>
      </c>
      <c r="H554" s="37">
        <v>12188427</v>
      </c>
      <c r="I554" s="37">
        <v>1959000</v>
      </c>
      <c r="J554" s="37">
        <v>7377108</v>
      </c>
      <c r="K554" s="49"/>
      <c r="L554" s="50">
        <v>20051107</v>
      </c>
    </row>
    <row r="555" spans="1:12" ht="15">
      <c r="A555" s="7">
        <v>525</v>
      </c>
      <c r="B555" s="17" t="s">
        <v>748</v>
      </c>
      <c r="C555" s="18" t="s">
        <v>747</v>
      </c>
      <c r="D555" s="17" t="s">
        <v>744</v>
      </c>
      <c r="E555" s="18" t="s">
        <v>749</v>
      </c>
      <c r="F555" s="52">
        <f>G555+H555+I555+J555</f>
        <v>16229318</v>
      </c>
      <c r="G555" s="37">
        <v>3390158</v>
      </c>
      <c r="H555" s="37">
        <v>7981620</v>
      </c>
      <c r="I555" s="37">
        <v>3500</v>
      </c>
      <c r="J555" s="37">
        <v>4854040</v>
      </c>
      <c r="K555" s="49"/>
      <c r="L555" s="50">
        <v>20051107</v>
      </c>
    </row>
    <row r="556" spans="1:12" ht="15">
      <c r="A556" s="7">
        <v>526</v>
      </c>
      <c r="B556" s="17" t="s">
        <v>751</v>
      </c>
      <c r="C556" s="18" t="s">
        <v>750</v>
      </c>
      <c r="D556" s="17" t="s">
        <v>744</v>
      </c>
      <c r="E556" s="18" t="s">
        <v>752</v>
      </c>
      <c r="F556" s="52">
        <f>G556+H556+I556+J556</f>
        <v>35500625</v>
      </c>
      <c r="G556" s="37">
        <v>3000015</v>
      </c>
      <c r="H556" s="37">
        <v>18585500</v>
      </c>
      <c r="I556" s="37">
        <v>1032508</v>
      </c>
      <c r="J556" s="37">
        <v>12882602</v>
      </c>
      <c r="K556" s="49"/>
      <c r="L556" s="50">
        <v>20051107</v>
      </c>
    </row>
    <row r="557" spans="1:12" ht="15">
      <c r="A557" s="7">
        <v>527</v>
      </c>
      <c r="B557" s="17" t="s">
        <v>754</v>
      </c>
      <c r="C557" s="18" t="s">
        <v>753</v>
      </c>
      <c r="D557" s="17" t="s">
        <v>744</v>
      </c>
      <c r="E557" s="18" t="s">
        <v>755</v>
      </c>
      <c r="F557" s="52">
        <f>G557+H557+I557+J557</f>
        <v>49043106</v>
      </c>
      <c r="G557" s="37">
        <v>27954308</v>
      </c>
      <c r="H557" s="37">
        <v>9890037</v>
      </c>
      <c r="I557" s="37">
        <v>1929750</v>
      </c>
      <c r="J557" s="37">
        <v>9269011</v>
      </c>
      <c r="K557" s="49"/>
      <c r="L557" s="50">
        <v>20051214</v>
      </c>
    </row>
    <row r="558" spans="1:12" ht="15">
      <c r="A558" s="7">
        <v>528</v>
      </c>
      <c r="B558" s="17" t="s">
        <v>757</v>
      </c>
      <c r="C558" s="18" t="s">
        <v>756</v>
      </c>
      <c r="D558" s="17" t="s">
        <v>744</v>
      </c>
      <c r="E558" s="18" t="s">
        <v>758</v>
      </c>
      <c r="F558" s="52">
        <f>G558+H558+I558+J558</f>
        <v>6673286</v>
      </c>
      <c r="G558" s="37">
        <v>1466180</v>
      </c>
      <c r="H558" s="37">
        <v>4281186</v>
      </c>
      <c r="I558" s="37">
        <v>20000</v>
      </c>
      <c r="J558" s="37">
        <v>905920</v>
      </c>
      <c r="K558" s="49"/>
      <c r="L558" s="50">
        <v>20051107</v>
      </c>
    </row>
    <row r="559" spans="1:12" ht="15">
      <c r="A559" s="7">
        <v>529</v>
      </c>
      <c r="B559" s="17" t="s">
        <v>760</v>
      </c>
      <c r="C559" s="18" t="s">
        <v>759</v>
      </c>
      <c r="D559" s="17" t="s">
        <v>744</v>
      </c>
      <c r="E559" s="18" t="s">
        <v>761</v>
      </c>
      <c r="F559" s="52">
        <f>G559+H559+I559+J559</f>
        <v>4336613</v>
      </c>
      <c r="G559" s="37">
        <v>1654550</v>
      </c>
      <c r="H559" s="37">
        <v>1807803</v>
      </c>
      <c r="I559" s="37">
        <v>0</v>
      </c>
      <c r="J559" s="37">
        <v>874260</v>
      </c>
      <c r="K559" s="49"/>
      <c r="L559" s="50">
        <v>20051107</v>
      </c>
    </row>
    <row r="560" spans="1:12" ht="15">
      <c r="A560" s="7">
        <v>530</v>
      </c>
      <c r="B560" s="17" t="s">
        <v>763</v>
      </c>
      <c r="C560" s="18" t="s">
        <v>762</v>
      </c>
      <c r="D560" s="17" t="s">
        <v>744</v>
      </c>
      <c r="E560" s="18" t="s">
        <v>764</v>
      </c>
      <c r="F560" s="52">
        <f>G560+H560+I560+J560</f>
        <v>9231393</v>
      </c>
      <c r="G560" s="37">
        <v>3429581</v>
      </c>
      <c r="H560" s="37">
        <v>2975066</v>
      </c>
      <c r="I560" s="37">
        <v>113549</v>
      </c>
      <c r="J560" s="37">
        <v>2713197</v>
      </c>
      <c r="K560" s="49"/>
      <c r="L560" s="50">
        <v>20051107</v>
      </c>
    </row>
    <row r="561" spans="1:12" ht="15">
      <c r="A561" s="7">
        <v>531</v>
      </c>
      <c r="B561" s="17" t="s">
        <v>766</v>
      </c>
      <c r="C561" s="18" t="s">
        <v>765</v>
      </c>
      <c r="D561" s="17" t="s">
        <v>744</v>
      </c>
      <c r="E561" s="18" t="s">
        <v>767</v>
      </c>
      <c r="F561" s="52">
        <f>G561+H561+I561+J561</f>
        <v>7608313</v>
      </c>
      <c r="G561" s="37">
        <v>2292700</v>
      </c>
      <c r="H561" s="37">
        <v>2674363</v>
      </c>
      <c r="I561" s="37">
        <v>21300</v>
      </c>
      <c r="J561" s="37">
        <v>2619950</v>
      </c>
      <c r="K561" s="49"/>
      <c r="L561" s="50">
        <v>20051107</v>
      </c>
    </row>
    <row r="562" spans="1:12" ht="15">
      <c r="A562" s="7">
        <v>532</v>
      </c>
      <c r="B562" s="17" t="s">
        <v>769</v>
      </c>
      <c r="C562" s="18" t="s">
        <v>768</v>
      </c>
      <c r="D562" s="17" t="s">
        <v>744</v>
      </c>
      <c r="E562" s="18" t="s">
        <v>770</v>
      </c>
      <c r="F562" s="52">
        <f>G562+H562+I562+J562</f>
        <v>33859940</v>
      </c>
      <c r="G562" s="37">
        <v>3435448</v>
      </c>
      <c r="H562" s="37">
        <v>8007234</v>
      </c>
      <c r="I562" s="37">
        <v>3897514</v>
      </c>
      <c r="J562" s="37">
        <v>18519744</v>
      </c>
      <c r="K562" s="49"/>
      <c r="L562" s="50">
        <v>20051107</v>
      </c>
    </row>
    <row r="563" spans="1:12" ht="15">
      <c r="A563" s="7">
        <v>533</v>
      </c>
      <c r="B563" s="17" t="s">
        <v>772</v>
      </c>
      <c r="C563" s="18" t="s">
        <v>771</v>
      </c>
      <c r="D563" s="17" t="s">
        <v>744</v>
      </c>
      <c r="E563" s="18" t="s">
        <v>773</v>
      </c>
      <c r="F563" s="52">
        <f>G563+H563+I563+J563</f>
        <v>10705254</v>
      </c>
      <c r="G563" s="37">
        <v>2770511</v>
      </c>
      <c r="H563" s="37">
        <v>5833931</v>
      </c>
      <c r="I563" s="37">
        <v>1233500</v>
      </c>
      <c r="J563" s="37">
        <v>867312</v>
      </c>
      <c r="K563" s="49"/>
      <c r="L563" s="50">
        <v>20051207</v>
      </c>
    </row>
    <row r="564" spans="1:12" ht="15">
      <c r="A564" s="7">
        <v>534</v>
      </c>
      <c r="B564" s="17" t="s">
        <v>775</v>
      </c>
      <c r="C564" s="18" t="s">
        <v>774</v>
      </c>
      <c r="D564" s="17" t="s">
        <v>744</v>
      </c>
      <c r="E564" s="18" t="s">
        <v>776</v>
      </c>
      <c r="F564" s="52">
        <f>G564+H564+I564+J564</f>
        <v>16913009</v>
      </c>
      <c r="G564" s="37">
        <v>4046156</v>
      </c>
      <c r="H564" s="37">
        <v>10081300</v>
      </c>
      <c r="I564" s="37">
        <v>0</v>
      </c>
      <c r="J564" s="37">
        <v>2785553</v>
      </c>
      <c r="K564" s="49"/>
      <c r="L564" s="50">
        <v>20051207</v>
      </c>
    </row>
    <row r="565" spans="1:12" ht="15">
      <c r="A565" s="7">
        <v>535</v>
      </c>
      <c r="B565" s="17" t="s">
        <v>778</v>
      </c>
      <c r="C565" s="18" t="s">
        <v>777</v>
      </c>
      <c r="D565" s="17" t="s">
        <v>744</v>
      </c>
      <c r="E565" s="18" t="s">
        <v>779</v>
      </c>
      <c r="F565" s="52">
        <f>G565+H565+I565+J565</f>
        <v>21839155</v>
      </c>
      <c r="G565" s="37">
        <v>1781450</v>
      </c>
      <c r="H565" s="37">
        <v>8266911</v>
      </c>
      <c r="I565" s="37">
        <v>6502421</v>
      </c>
      <c r="J565" s="37">
        <v>5288373</v>
      </c>
      <c r="K565" s="49"/>
      <c r="L565" s="50">
        <v>20051207</v>
      </c>
    </row>
    <row r="566" spans="1:12" ht="15">
      <c r="A566" s="7">
        <v>536</v>
      </c>
      <c r="B566" s="17" t="s">
        <v>781</v>
      </c>
      <c r="C566" s="18" t="s">
        <v>780</v>
      </c>
      <c r="D566" s="17" t="s">
        <v>744</v>
      </c>
      <c r="E566" s="18" t="s">
        <v>782</v>
      </c>
      <c r="F566" s="52">
        <f>G566+H566+I566+J566</f>
        <v>24498478</v>
      </c>
      <c r="G566" s="37">
        <v>4991677</v>
      </c>
      <c r="H566" s="37">
        <v>12237217</v>
      </c>
      <c r="I566" s="37">
        <v>5485000</v>
      </c>
      <c r="J566" s="37">
        <v>1784584</v>
      </c>
      <c r="K566" s="49"/>
      <c r="L566" s="50">
        <v>20051207</v>
      </c>
    </row>
    <row r="567" spans="1:12" ht="15">
      <c r="A567" s="7">
        <v>537</v>
      </c>
      <c r="B567" s="17" t="s">
        <v>784</v>
      </c>
      <c r="C567" s="18" t="s">
        <v>783</v>
      </c>
      <c r="D567" s="17" t="s">
        <v>744</v>
      </c>
      <c r="E567" s="18" t="s">
        <v>785</v>
      </c>
      <c r="F567" s="52">
        <f>G567+H567+I567+J567</f>
        <v>3927408</v>
      </c>
      <c r="G567" s="37">
        <v>0</v>
      </c>
      <c r="H567" s="37">
        <v>3005647</v>
      </c>
      <c r="I567" s="37">
        <v>0</v>
      </c>
      <c r="J567" s="37">
        <v>921761</v>
      </c>
      <c r="K567" s="49"/>
      <c r="L567" s="50">
        <v>20051107</v>
      </c>
    </row>
    <row r="568" spans="1:12" ht="15">
      <c r="A568" s="7">
        <v>538</v>
      </c>
      <c r="B568" s="17" t="s">
        <v>787</v>
      </c>
      <c r="C568" s="18" t="s">
        <v>786</v>
      </c>
      <c r="D568" s="17" t="s">
        <v>744</v>
      </c>
      <c r="E568" s="18" t="s">
        <v>788</v>
      </c>
      <c r="F568" s="52">
        <f>G568+H568+I568+J568</f>
        <v>10887649</v>
      </c>
      <c r="G568" s="37">
        <v>530869</v>
      </c>
      <c r="H568" s="37">
        <v>3376243</v>
      </c>
      <c r="I568" s="37">
        <v>3240355</v>
      </c>
      <c r="J568" s="37">
        <v>3740182</v>
      </c>
      <c r="K568" s="49"/>
      <c r="L568" s="50">
        <v>20051207</v>
      </c>
    </row>
    <row r="569" spans="1:12" ht="15">
      <c r="A569" s="7">
        <v>539</v>
      </c>
      <c r="B569" s="17" t="s">
        <v>790</v>
      </c>
      <c r="C569" s="18" t="s">
        <v>789</v>
      </c>
      <c r="D569" s="17" t="s">
        <v>744</v>
      </c>
      <c r="E569" s="18" t="s">
        <v>791</v>
      </c>
      <c r="F569" s="52">
        <f>G569+H569+I569+J569</f>
        <v>30068760</v>
      </c>
      <c r="G569" s="37">
        <v>10577301</v>
      </c>
      <c r="H569" s="37">
        <v>14755056</v>
      </c>
      <c r="I569" s="37">
        <v>0</v>
      </c>
      <c r="J569" s="37">
        <v>4736403</v>
      </c>
      <c r="K569" s="49"/>
      <c r="L569" s="50">
        <v>20051207</v>
      </c>
    </row>
    <row r="570" spans="1:12" ht="15">
      <c r="A570" s="7">
        <v>540</v>
      </c>
      <c r="B570" s="17" t="s">
        <v>793</v>
      </c>
      <c r="C570" s="18" t="s">
        <v>792</v>
      </c>
      <c r="D570" s="17" t="s">
        <v>744</v>
      </c>
      <c r="E570" s="18" t="s">
        <v>1252</v>
      </c>
      <c r="F570" s="52">
        <f>G570+H570+I570+J570</f>
        <v>23830554</v>
      </c>
      <c r="G570" s="37">
        <v>3018285</v>
      </c>
      <c r="H570" s="37">
        <v>6717220</v>
      </c>
      <c r="I570" s="37">
        <v>9930</v>
      </c>
      <c r="J570" s="37">
        <v>14085119</v>
      </c>
      <c r="K570" s="49"/>
      <c r="L570" s="50">
        <v>20051107</v>
      </c>
    </row>
    <row r="571" spans="1:12" ht="15">
      <c r="A571" s="7">
        <v>541</v>
      </c>
      <c r="B571" s="17" t="s">
        <v>795</v>
      </c>
      <c r="C571" s="18" t="s">
        <v>794</v>
      </c>
      <c r="D571" s="17" t="s">
        <v>744</v>
      </c>
      <c r="E571" s="18" t="s">
        <v>796</v>
      </c>
      <c r="F571" s="52">
        <f>G571+H571+I571+J571</f>
        <v>60307713</v>
      </c>
      <c r="G571" s="37">
        <v>12598457</v>
      </c>
      <c r="H571" s="37">
        <v>26352876</v>
      </c>
      <c r="I571" s="37">
        <v>8477667</v>
      </c>
      <c r="J571" s="37">
        <v>12878713</v>
      </c>
      <c r="K571" s="49"/>
      <c r="L571" s="50">
        <v>20051107</v>
      </c>
    </row>
    <row r="572" spans="1:12" ht="15">
      <c r="A572" s="7">
        <v>542</v>
      </c>
      <c r="B572" s="17" t="s">
        <v>798</v>
      </c>
      <c r="C572" s="18" t="s">
        <v>797</v>
      </c>
      <c r="D572" s="17" t="s">
        <v>744</v>
      </c>
      <c r="E572" s="18" t="s">
        <v>1721</v>
      </c>
      <c r="F572" s="52">
        <f>G572+H572+I572+J572</f>
        <v>23541260</v>
      </c>
      <c r="G572" s="37">
        <v>3053652</v>
      </c>
      <c r="H572" s="37">
        <v>10611594</v>
      </c>
      <c r="I572" s="37">
        <v>1294304</v>
      </c>
      <c r="J572" s="37">
        <v>8581710</v>
      </c>
      <c r="K572" s="49"/>
      <c r="L572" s="50">
        <v>20051207</v>
      </c>
    </row>
    <row r="573" spans="1:12" ht="15">
      <c r="A573" s="7">
        <v>543</v>
      </c>
      <c r="B573" s="17" t="s">
        <v>800</v>
      </c>
      <c r="C573" s="18" t="s">
        <v>799</v>
      </c>
      <c r="D573" s="17" t="s">
        <v>744</v>
      </c>
      <c r="E573" s="18" t="s">
        <v>801</v>
      </c>
      <c r="F573" s="52">
        <f>G573+H573+I573+J573</f>
        <v>40547677</v>
      </c>
      <c r="G573" s="37">
        <v>15315036</v>
      </c>
      <c r="H573" s="37">
        <v>20722642</v>
      </c>
      <c r="I573" s="37">
        <v>0</v>
      </c>
      <c r="J573" s="37">
        <v>4509999</v>
      </c>
      <c r="K573" s="49"/>
      <c r="L573" s="50">
        <v>20051214</v>
      </c>
    </row>
    <row r="574" spans="1:12" ht="15">
      <c r="A574" s="7">
        <v>544</v>
      </c>
      <c r="B574" s="17" t="s">
        <v>803</v>
      </c>
      <c r="C574" s="18" t="s">
        <v>802</v>
      </c>
      <c r="D574" s="17" t="s">
        <v>744</v>
      </c>
      <c r="E574" s="18" t="s">
        <v>804</v>
      </c>
      <c r="F574" s="52">
        <f>G574+H574+I574+J574</f>
        <v>128380</v>
      </c>
      <c r="G574" s="37">
        <v>0</v>
      </c>
      <c r="H574" s="37">
        <v>128380</v>
      </c>
      <c r="I574" s="37">
        <v>0</v>
      </c>
      <c r="J574" s="37">
        <v>0</v>
      </c>
      <c r="K574" s="49"/>
      <c r="L574" s="50" t="s">
        <v>3</v>
      </c>
    </row>
    <row r="575" spans="1:12" ht="15">
      <c r="A575" s="7">
        <v>545</v>
      </c>
      <c r="B575" s="17" t="s">
        <v>810</v>
      </c>
      <c r="C575" s="18" t="s">
        <v>805</v>
      </c>
      <c r="D575" s="17" t="s">
        <v>809</v>
      </c>
      <c r="E575" s="18" t="s">
        <v>811</v>
      </c>
      <c r="F575" s="52">
        <f>G575+H575+I575+J575</f>
        <v>6191184</v>
      </c>
      <c r="G575" s="37">
        <v>5095500</v>
      </c>
      <c r="H575" s="37">
        <v>140075</v>
      </c>
      <c r="I575" s="37">
        <v>127426</v>
      </c>
      <c r="J575" s="37">
        <v>828183</v>
      </c>
      <c r="K575" s="49"/>
      <c r="L575" s="50">
        <v>20051107</v>
      </c>
    </row>
    <row r="576" spans="1:12" ht="15">
      <c r="A576" s="7">
        <v>546</v>
      </c>
      <c r="B576" s="17" t="s">
        <v>813</v>
      </c>
      <c r="C576" s="18" t="s">
        <v>806</v>
      </c>
      <c r="D576" s="17" t="s">
        <v>809</v>
      </c>
      <c r="E576" s="18" t="s">
        <v>814</v>
      </c>
      <c r="F576" s="52">
        <f>G576+H576+I576+J576</f>
        <v>5971333</v>
      </c>
      <c r="G576" s="37">
        <v>192303</v>
      </c>
      <c r="H576" s="37">
        <v>797246</v>
      </c>
      <c r="I576" s="37">
        <v>4885343</v>
      </c>
      <c r="J576" s="37">
        <v>96441</v>
      </c>
      <c r="K576" s="49"/>
      <c r="L576" s="50">
        <v>20051207</v>
      </c>
    </row>
    <row r="577" spans="1:12" ht="15">
      <c r="A577" s="7">
        <v>547</v>
      </c>
      <c r="B577" s="17" t="s">
        <v>816</v>
      </c>
      <c r="C577" s="18" t="s">
        <v>807</v>
      </c>
      <c r="D577" s="17" t="s">
        <v>809</v>
      </c>
      <c r="E577" s="18" t="s">
        <v>817</v>
      </c>
      <c r="F577" s="52">
        <f>G577+H577+I577+J577</f>
        <v>1100459</v>
      </c>
      <c r="G577" s="37">
        <v>52600</v>
      </c>
      <c r="H577" s="37">
        <v>735174</v>
      </c>
      <c r="I577" s="37">
        <v>12500</v>
      </c>
      <c r="J577" s="37">
        <v>300185</v>
      </c>
      <c r="K577" s="49"/>
      <c r="L577" s="50">
        <v>20051107</v>
      </c>
    </row>
    <row r="578" spans="1:12" ht="15">
      <c r="A578" s="7">
        <v>548</v>
      </c>
      <c r="B578" s="17" t="s">
        <v>819</v>
      </c>
      <c r="C578" s="18" t="s">
        <v>808</v>
      </c>
      <c r="D578" s="17" t="s">
        <v>809</v>
      </c>
      <c r="E578" s="18" t="s">
        <v>820</v>
      </c>
      <c r="F578" s="52">
        <f>G578+H578+I578+J578</f>
        <v>10357960</v>
      </c>
      <c r="G578" s="37">
        <v>4684050</v>
      </c>
      <c r="H578" s="37">
        <v>1424382</v>
      </c>
      <c r="I578" s="37">
        <v>3119912</v>
      </c>
      <c r="J578" s="37">
        <v>1129616</v>
      </c>
      <c r="K578" s="49"/>
      <c r="L578" s="50">
        <v>20051207</v>
      </c>
    </row>
    <row r="579" spans="1:12" ht="15">
      <c r="A579" s="7">
        <v>549</v>
      </c>
      <c r="B579" s="17" t="s">
        <v>822</v>
      </c>
      <c r="C579" s="18" t="s">
        <v>812</v>
      </c>
      <c r="D579" s="17" t="s">
        <v>809</v>
      </c>
      <c r="E579" s="18" t="s">
        <v>1554</v>
      </c>
      <c r="F579" s="52">
        <f>G579+H579+I579+J579</f>
        <v>1794451</v>
      </c>
      <c r="G579" s="37">
        <v>604875</v>
      </c>
      <c r="H579" s="37">
        <v>1081460</v>
      </c>
      <c r="I579" s="37">
        <v>15675</v>
      </c>
      <c r="J579" s="37">
        <v>92441</v>
      </c>
      <c r="K579" s="49"/>
      <c r="L579" s="50">
        <v>20051107</v>
      </c>
    </row>
    <row r="580" spans="1:12" ht="15">
      <c r="A580" s="7">
        <v>550</v>
      </c>
      <c r="B580" s="17" t="s">
        <v>824</v>
      </c>
      <c r="C580" s="18" t="s">
        <v>815</v>
      </c>
      <c r="D580" s="17" t="s">
        <v>809</v>
      </c>
      <c r="E580" s="18" t="s">
        <v>825</v>
      </c>
      <c r="F580" s="52">
        <f>G580+H580+I580+J580</f>
        <v>4288220</v>
      </c>
      <c r="G580" s="37">
        <v>2776011</v>
      </c>
      <c r="H580" s="37">
        <v>906368</v>
      </c>
      <c r="I580" s="37">
        <v>245675</v>
      </c>
      <c r="J580" s="37">
        <v>360166</v>
      </c>
      <c r="K580" s="49"/>
      <c r="L580" s="50">
        <v>20051207</v>
      </c>
    </row>
    <row r="581" spans="1:12" ht="15">
      <c r="A581" s="7">
        <v>551</v>
      </c>
      <c r="B581" s="17" t="s">
        <v>827</v>
      </c>
      <c r="C581" s="18" t="s">
        <v>818</v>
      </c>
      <c r="D581" s="17" t="s">
        <v>809</v>
      </c>
      <c r="E581" s="18" t="s">
        <v>1449</v>
      </c>
      <c r="F581" s="52">
        <f>G581+H581+I581+J581</f>
        <v>9861370</v>
      </c>
      <c r="G581" s="37">
        <v>2032440</v>
      </c>
      <c r="H581" s="37">
        <v>2256348</v>
      </c>
      <c r="I581" s="37">
        <v>5083600</v>
      </c>
      <c r="J581" s="37">
        <v>488982</v>
      </c>
      <c r="K581" s="49"/>
      <c r="L581" s="50">
        <v>20051207</v>
      </c>
    </row>
    <row r="582" spans="1:12" ht="15">
      <c r="A582" s="7">
        <v>552</v>
      </c>
      <c r="B582" s="17" t="s">
        <v>829</v>
      </c>
      <c r="C582" s="18" t="s">
        <v>821</v>
      </c>
      <c r="D582" s="17" t="s">
        <v>809</v>
      </c>
      <c r="E582" s="18" t="s">
        <v>830</v>
      </c>
      <c r="F582" s="52">
        <f>G582+H582+I582+J582</f>
        <v>6601182</v>
      </c>
      <c r="G582" s="37">
        <v>150052</v>
      </c>
      <c r="H582" s="37">
        <v>189662</v>
      </c>
      <c r="I582" s="37">
        <v>1306200</v>
      </c>
      <c r="J582" s="37">
        <v>4955268</v>
      </c>
      <c r="K582" s="49"/>
      <c r="L582" s="50">
        <v>20051207</v>
      </c>
    </row>
    <row r="583" spans="1:12" ht="15">
      <c r="A583" s="7">
        <v>553</v>
      </c>
      <c r="B583" s="17" t="s">
        <v>832</v>
      </c>
      <c r="C583" s="18" t="s">
        <v>823</v>
      </c>
      <c r="D583" s="17" t="s">
        <v>809</v>
      </c>
      <c r="E583" s="18" t="s">
        <v>833</v>
      </c>
      <c r="F583" s="52">
        <f>G583+H583+I583+J583</f>
        <v>3503940</v>
      </c>
      <c r="G583" s="37">
        <v>1991000</v>
      </c>
      <c r="H583" s="37">
        <v>508109</v>
      </c>
      <c r="I583" s="37">
        <v>950500</v>
      </c>
      <c r="J583" s="37">
        <v>54331</v>
      </c>
      <c r="K583" s="49"/>
      <c r="L583" s="50">
        <v>20051207</v>
      </c>
    </row>
    <row r="584" spans="1:12" ht="15">
      <c r="A584" s="7">
        <v>554</v>
      </c>
      <c r="B584" s="17" t="s">
        <v>835</v>
      </c>
      <c r="C584" s="18" t="s">
        <v>826</v>
      </c>
      <c r="D584" s="17" t="s">
        <v>809</v>
      </c>
      <c r="E584" s="18" t="s">
        <v>836</v>
      </c>
      <c r="F584" s="52">
        <f>G584+H584+I584+J584</f>
        <v>4545979</v>
      </c>
      <c r="G584" s="37">
        <v>2008526</v>
      </c>
      <c r="H584" s="37">
        <v>1779621</v>
      </c>
      <c r="I584" s="37">
        <v>562671</v>
      </c>
      <c r="J584" s="37">
        <v>195161</v>
      </c>
      <c r="K584" s="49"/>
      <c r="L584" s="50">
        <v>20051207</v>
      </c>
    </row>
    <row r="585" spans="1:12" ht="15">
      <c r="A585" s="7">
        <v>555</v>
      </c>
      <c r="B585" s="17" t="s">
        <v>838</v>
      </c>
      <c r="C585" s="18" t="s">
        <v>828</v>
      </c>
      <c r="D585" s="17" t="s">
        <v>809</v>
      </c>
      <c r="E585" s="18" t="s">
        <v>839</v>
      </c>
      <c r="F585" s="52">
        <f>G585+H585+I585+J585</f>
        <v>2450960</v>
      </c>
      <c r="G585" s="37">
        <v>1632310</v>
      </c>
      <c r="H585" s="37">
        <v>543955</v>
      </c>
      <c r="I585" s="37">
        <v>167200</v>
      </c>
      <c r="J585" s="37">
        <v>107495</v>
      </c>
      <c r="K585" s="49"/>
      <c r="L585" s="50">
        <v>20051107</v>
      </c>
    </row>
    <row r="586" spans="1:12" ht="15">
      <c r="A586" s="7">
        <v>556</v>
      </c>
      <c r="B586" s="17" t="s">
        <v>841</v>
      </c>
      <c r="C586" s="18" t="s">
        <v>831</v>
      </c>
      <c r="D586" s="17" t="s">
        <v>809</v>
      </c>
      <c r="E586" s="18" t="s">
        <v>842</v>
      </c>
      <c r="F586" s="52">
        <f>G586+H586+I586+J586</f>
        <v>4729398</v>
      </c>
      <c r="G586" s="37">
        <v>1696350</v>
      </c>
      <c r="H586" s="37">
        <v>2551930</v>
      </c>
      <c r="I586" s="37">
        <v>268750</v>
      </c>
      <c r="J586" s="37">
        <v>212368</v>
      </c>
      <c r="K586" s="49"/>
      <c r="L586" s="50">
        <v>20051107</v>
      </c>
    </row>
    <row r="587" spans="1:12" ht="15">
      <c r="A587" s="7">
        <v>557</v>
      </c>
      <c r="B587" s="17" t="s">
        <v>844</v>
      </c>
      <c r="C587" s="18" t="s">
        <v>834</v>
      </c>
      <c r="D587" s="17" t="s">
        <v>809</v>
      </c>
      <c r="E587" s="18" t="s">
        <v>845</v>
      </c>
      <c r="F587" s="52">
        <f>G587+H587+I587+J587</f>
        <v>4885148</v>
      </c>
      <c r="G587" s="37">
        <v>3050300</v>
      </c>
      <c r="H587" s="37">
        <v>61200</v>
      </c>
      <c r="I587" s="37">
        <v>444780</v>
      </c>
      <c r="J587" s="37">
        <v>1328868</v>
      </c>
      <c r="K587" s="49"/>
      <c r="L587" s="50">
        <v>20051207</v>
      </c>
    </row>
    <row r="588" spans="1:12" ht="15">
      <c r="A588" s="7">
        <v>558</v>
      </c>
      <c r="B588" s="17" t="s">
        <v>847</v>
      </c>
      <c r="C588" s="18" t="s">
        <v>837</v>
      </c>
      <c r="D588" s="17" t="s">
        <v>809</v>
      </c>
      <c r="E588" s="18" t="s">
        <v>848</v>
      </c>
      <c r="F588" s="52">
        <f>G588+H588+I588+J588</f>
        <v>2108973</v>
      </c>
      <c r="G588" s="37">
        <v>1027965</v>
      </c>
      <c r="H588" s="37">
        <v>902561</v>
      </c>
      <c r="I588" s="37">
        <v>110500</v>
      </c>
      <c r="J588" s="37">
        <v>67947</v>
      </c>
      <c r="K588" s="49"/>
      <c r="L588" s="50">
        <v>20051207</v>
      </c>
    </row>
    <row r="589" spans="1:12" ht="15">
      <c r="A589" s="7">
        <v>559</v>
      </c>
      <c r="B589" s="17" t="s">
        <v>850</v>
      </c>
      <c r="C589" s="18" t="s">
        <v>840</v>
      </c>
      <c r="D589" s="17" t="s">
        <v>809</v>
      </c>
      <c r="E589" s="18" t="s">
        <v>851</v>
      </c>
      <c r="F589" s="52">
        <f>G589+H589+I589+J589</f>
        <v>9094306</v>
      </c>
      <c r="G589" s="37">
        <v>4456750</v>
      </c>
      <c r="H589" s="37">
        <v>1488708</v>
      </c>
      <c r="I589" s="37">
        <v>1836600</v>
      </c>
      <c r="J589" s="37">
        <v>1312248</v>
      </c>
      <c r="K589" s="49"/>
      <c r="L589" s="50">
        <v>20051207</v>
      </c>
    </row>
    <row r="590" spans="1:12" ht="15">
      <c r="A590" s="7">
        <v>560</v>
      </c>
      <c r="B590" s="17" t="s">
        <v>853</v>
      </c>
      <c r="C590" s="18" t="s">
        <v>843</v>
      </c>
      <c r="D590" s="17" t="s">
        <v>809</v>
      </c>
      <c r="E590" s="18" t="s">
        <v>1204</v>
      </c>
      <c r="F590" s="52">
        <f>G590+H590+I590+J590</f>
        <v>8548975</v>
      </c>
      <c r="G590" s="37">
        <v>2275800</v>
      </c>
      <c r="H590" s="37">
        <v>1135292</v>
      </c>
      <c r="I590" s="37">
        <v>3512182</v>
      </c>
      <c r="J590" s="37">
        <v>1625701</v>
      </c>
      <c r="K590" s="49"/>
      <c r="L590" s="50">
        <v>20051107</v>
      </c>
    </row>
    <row r="591" spans="1:12" ht="15">
      <c r="A591" s="7">
        <v>561</v>
      </c>
      <c r="B591" s="17" t="s">
        <v>855</v>
      </c>
      <c r="C591" s="18" t="s">
        <v>846</v>
      </c>
      <c r="D591" s="17" t="s">
        <v>809</v>
      </c>
      <c r="E591" s="18" t="s">
        <v>856</v>
      </c>
      <c r="F591" s="52">
        <f>G591+H591+I591+J591</f>
        <v>1007859</v>
      </c>
      <c r="G591" s="37">
        <v>263367</v>
      </c>
      <c r="H591" s="37">
        <v>595632</v>
      </c>
      <c r="I591" s="37">
        <v>23258</v>
      </c>
      <c r="J591" s="37">
        <v>125602</v>
      </c>
      <c r="K591" s="49"/>
      <c r="L591" s="50">
        <v>20051107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809</v>
      </c>
      <c r="E592" s="18" t="s">
        <v>734</v>
      </c>
      <c r="F592" s="74" t="s">
        <v>735</v>
      </c>
      <c r="G592" s="37"/>
      <c r="H592" s="37"/>
      <c r="I592" s="37"/>
      <c r="J592" s="37"/>
      <c r="K592" s="49"/>
      <c r="L592" s="69" t="s">
        <v>735</v>
      </c>
    </row>
    <row r="593" spans="1:12" ht="15">
      <c r="A593" s="7">
        <v>563</v>
      </c>
      <c r="B593" s="17" t="s">
        <v>858</v>
      </c>
      <c r="C593" s="18" t="s">
        <v>849</v>
      </c>
      <c r="D593" s="17" t="s">
        <v>809</v>
      </c>
      <c r="E593" s="18" t="s">
        <v>859</v>
      </c>
      <c r="F593" s="52">
        <f>G593+H593+I593+J593</f>
        <v>9206387</v>
      </c>
      <c r="G593" s="37">
        <v>434310</v>
      </c>
      <c r="H593" s="37">
        <v>3302957</v>
      </c>
      <c r="I593" s="37">
        <v>21000</v>
      </c>
      <c r="J593" s="37">
        <v>5448120</v>
      </c>
      <c r="K593" s="49"/>
      <c r="L593" s="50">
        <v>20051207</v>
      </c>
    </row>
    <row r="594" spans="1:12" ht="15">
      <c r="A594" s="7">
        <v>564</v>
      </c>
      <c r="B594" s="17" t="s">
        <v>861</v>
      </c>
      <c r="C594" s="18" t="s">
        <v>852</v>
      </c>
      <c r="D594" s="17" t="s">
        <v>809</v>
      </c>
      <c r="E594" s="18" t="s">
        <v>862</v>
      </c>
      <c r="F594" s="52">
        <f>G594+H594+I594+J594</f>
        <v>2015806</v>
      </c>
      <c r="G594" s="37">
        <v>417650</v>
      </c>
      <c r="H594" s="37">
        <v>878044</v>
      </c>
      <c r="I594" s="37">
        <v>218225</v>
      </c>
      <c r="J594" s="37">
        <v>501887</v>
      </c>
      <c r="K594" s="49"/>
      <c r="L594" s="50">
        <v>20051207</v>
      </c>
    </row>
    <row r="595" spans="1:12" ht="15">
      <c r="A595" s="7">
        <v>565</v>
      </c>
      <c r="B595" s="17" t="s">
        <v>864</v>
      </c>
      <c r="C595" s="18" t="s">
        <v>854</v>
      </c>
      <c r="D595" s="17" t="s">
        <v>809</v>
      </c>
      <c r="E595" s="18" t="s">
        <v>865</v>
      </c>
      <c r="F595" s="52">
        <f>G595+H595+I595+J595</f>
        <v>4057840</v>
      </c>
      <c r="G595" s="37">
        <v>274700</v>
      </c>
      <c r="H595" s="37">
        <v>2535905</v>
      </c>
      <c r="I595" s="37">
        <v>65350</v>
      </c>
      <c r="J595" s="37">
        <v>1181885</v>
      </c>
      <c r="K595" s="49"/>
      <c r="L595" s="50">
        <v>20051107</v>
      </c>
    </row>
    <row r="596" spans="1:12" ht="15">
      <c r="A596" s="7">
        <v>566</v>
      </c>
      <c r="B596" s="17" t="s">
        <v>866</v>
      </c>
      <c r="C596" s="18" t="s">
        <v>857</v>
      </c>
      <c r="D596" s="17" t="s">
        <v>809</v>
      </c>
      <c r="E596" s="18" t="s">
        <v>1137</v>
      </c>
      <c r="F596" s="52">
        <f>G596+H596+I596+J596</f>
        <v>11271488</v>
      </c>
      <c r="G596" s="37">
        <v>2097907</v>
      </c>
      <c r="H596" s="37">
        <v>3258130</v>
      </c>
      <c r="I596" s="37">
        <v>514975</v>
      </c>
      <c r="J596" s="37">
        <v>5400476</v>
      </c>
      <c r="K596" s="49"/>
      <c r="L596" s="50">
        <v>20051107</v>
      </c>
    </row>
    <row r="597" spans="1:12" ht="15">
      <c r="A597" s="7">
        <v>567</v>
      </c>
      <c r="B597" s="17" t="s">
        <v>867</v>
      </c>
      <c r="C597" s="18" t="s">
        <v>860</v>
      </c>
      <c r="D597" s="17" t="s">
        <v>809</v>
      </c>
      <c r="E597" s="18" t="s">
        <v>868</v>
      </c>
      <c r="F597" s="52">
        <f>G597+H597+I597+J597</f>
        <v>6574882</v>
      </c>
      <c r="G597" s="37">
        <v>4036354</v>
      </c>
      <c r="H597" s="37">
        <v>351734</v>
      </c>
      <c r="I597" s="37">
        <v>193352</v>
      </c>
      <c r="J597" s="37">
        <v>1993442</v>
      </c>
      <c r="K597" s="49"/>
      <c r="L597" s="50">
        <v>20051207</v>
      </c>
    </row>
    <row r="598" spans="1:12" ht="15">
      <c r="A598" s="29">
        <v>568</v>
      </c>
      <c r="B598" s="30"/>
      <c r="C598" s="18" t="s">
        <v>863</v>
      </c>
      <c r="D598" s="17"/>
      <c r="E598" s="27" t="s">
        <v>733</v>
      </c>
      <c r="F598" s="52">
        <f>G598+H598+I598+J598</f>
        <v>518266070</v>
      </c>
      <c r="G598" s="37">
        <v>71205352</v>
      </c>
      <c r="H598" s="37">
        <v>24873065</v>
      </c>
      <c r="I598" s="37">
        <v>299338292</v>
      </c>
      <c r="J598" s="37">
        <v>122849361</v>
      </c>
      <c r="K598" s="49"/>
      <c r="L598" s="50">
        <v>20051107</v>
      </c>
    </row>
    <row r="599" spans="6:8" ht="15">
      <c r="F599" s="42"/>
      <c r="G599" s="49"/>
      <c r="H599" s="49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1.66796875" style="13" customWidth="1"/>
    <col min="12" max="12" width="8.88671875" style="66" customWidth="1"/>
  </cols>
  <sheetData>
    <row r="1" spans="1:12" s="2" customFormat="1" ht="18">
      <c r="A1" s="15" t="s">
        <v>1729</v>
      </c>
      <c r="B1" s="3"/>
      <c r="C1" s="3"/>
      <c r="D1" s="3"/>
      <c r="G1" s="13"/>
      <c r="H1" s="13"/>
      <c r="I1" s="13"/>
      <c r="J1" s="13"/>
      <c r="K1" s="13"/>
      <c r="L1" s="64"/>
    </row>
    <row r="2" spans="1:12" s="2" customFormat="1" ht="15" customHeight="1">
      <c r="A2" s="16" t="s">
        <v>1730</v>
      </c>
      <c r="B2" s="3"/>
      <c r="C2" s="3"/>
      <c r="D2" s="3"/>
      <c r="G2" s="13"/>
      <c r="H2" s="13"/>
      <c r="I2" s="13"/>
      <c r="J2" s="13"/>
      <c r="K2" s="13"/>
      <c r="L2" s="64"/>
    </row>
    <row r="3" spans="7:12" s="3" customFormat="1" ht="15" customHeight="1">
      <c r="G3" s="48"/>
      <c r="H3" s="48"/>
      <c r="I3" s="14"/>
      <c r="J3" s="25"/>
      <c r="K3" s="25"/>
      <c r="L3" s="65"/>
    </row>
    <row r="4" spans="2:12" s="3" customFormat="1" ht="15" customHeight="1">
      <c r="B4" s="8">
        <v>1980</v>
      </c>
      <c r="G4" s="22" t="s">
        <v>610</v>
      </c>
      <c r="H4" s="22" t="s">
        <v>610</v>
      </c>
      <c r="I4" s="22" t="s">
        <v>615</v>
      </c>
      <c r="J4" s="22" t="s">
        <v>615</v>
      </c>
      <c r="K4" s="22"/>
      <c r="L4" s="65"/>
    </row>
    <row r="5" spans="2:12" s="3" customFormat="1" ht="15" customHeight="1">
      <c r="B5" s="8" t="s">
        <v>727</v>
      </c>
      <c r="C5" s="1" t="s">
        <v>731</v>
      </c>
      <c r="E5" s="4"/>
      <c r="F5" s="4"/>
      <c r="G5" s="23" t="s">
        <v>611</v>
      </c>
      <c r="H5" s="23" t="s">
        <v>613</v>
      </c>
      <c r="I5" s="23" t="s">
        <v>611</v>
      </c>
      <c r="J5" s="23" t="s">
        <v>613</v>
      </c>
      <c r="K5" s="23"/>
      <c r="L5" s="65"/>
    </row>
    <row r="6" spans="1:12" s="3" customFormat="1" ht="15" customHeight="1" thickBot="1">
      <c r="A6" s="11" t="s">
        <v>730</v>
      </c>
      <c r="B6" s="9" t="s">
        <v>728</v>
      </c>
      <c r="C6" s="12" t="s">
        <v>732</v>
      </c>
      <c r="D6" s="11" t="s">
        <v>729</v>
      </c>
      <c r="E6" s="10" t="s">
        <v>623</v>
      </c>
      <c r="F6" s="26" t="s">
        <v>616</v>
      </c>
      <c r="G6" s="24" t="s">
        <v>612</v>
      </c>
      <c r="H6" s="24" t="s">
        <v>614</v>
      </c>
      <c r="I6" s="24" t="s">
        <v>612</v>
      </c>
      <c r="J6" s="24" t="s">
        <v>614</v>
      </c>
      <c r="K6" s="35"/>
      <c r="L6" s="63" t="s">
        <v>619</v>
      </c>
    </row>
    <row r="7" spans="1:12" s="3" customFormat="1" ht="15" customHeight="1" thickTop="1">
      <c r="A7" s="31"/>
      <c r="B7" s="32"/>
      <c r="C7" s="30"/>
      <c r="D7" s="38" t="s">
        <v>869</v>
      </c>
      <c r="E7" s="33"/>
      <c r="F7" s="40">
        <f>SUM(F31:F53)</f>
        <v>51852372</v>
      </c>
      <c r="G7" s="40">
        <f>SUM(G31:G53)</f>
        <v>30079645</v>
      </c>
      <c r="H7" s="40">
        <f>SUM(H31:H53)</f>
        <v>7941435</v>
      </c>
      <c r="I7" s="40">
        <f>SUM(I31:I53)</f>
        <v>4356920</v>
      </c>
      <c r="J7" s="40">
        <f>SUM(J31:J53)</f>
        <v>9474372</v>
      </c>
      <c r="K7" s="40"/>
      <c r="L7" s="65"/>
    </row>
    <row r="8" spans="1:12" s="3" customFormat="1" ht="15" customHeight="1">
      <c r="A8" s="31"/>
      <c r="B8" s="32"/>
      <c r="C8" s="30"/>
      <c r="D8" s="38" t="s">
        <v>939</v>
      </c>
      <c r="E8" s="33"/>
      <c r="F8" s="38">
        <f>SUM(F54:F123)</f>
        <v>127261954</v>
      </c>
      <c r="G8" s="38">
        <f>SUM(G54:G123)</f>
        <v>44429705</v>
      </c>
      <c r="H8" s="38">
        <f>SUM(H54:H123)</f>
        <v>47745615</v>
      </c>
      <c r="I8" s="38">
        <f>SUM(I54:I123)</f>
        <v>14806321</v>
      </c>
      <c r="J8" s="38">
        <f>SUM(J54:J123)</f>
        <v>20280313</v>
      </c>
      <c r="K8" s="38"/>
      <c r="L8" s="65"/>
    </row>
    <row r="9" spans="1:12" s="3" customFormat="1" ht="15" customHeight="1">
      <c r="A9" s="31"/>
      <c r="B9" s="32"/>
      <c r="C9" s="30"/>
      <c r="D9" s="38" t="s">
        <v>1150</v>
      </c>
      <c r="E9" s="33"/>
      <c r="F9" s="38">
        <f>SUM(F124:F163)</f>
        <v>57211180</v>
      </c>
      <c r="G9" s="38">
        <f>SUM(G124:G163)</f>
        <v>18931998</v>
      </c>
      <c r="H9" s="38">
        <f>SUM(H124:H163)</f>
        <v>10079727</v>
      </c>
      <c r="I9" s="38">
        <f>SUM(I124:I163)</f>
        <v>13525192</v>
      </c>
      <c r="J9" s="38">
        <f>SUM(J124:J163)</f>
        <v>14674263</v>
      </c>
      <c r="K9" s="38"/>
      <c r="L9" s="65"/>
    </row>
    <row r="10" spans="1:12" s="3" customFormat="1" ht="15" customHeight="1">
      <c r="A10" s="31"/>
      <c r="B10" s="32"/>
      <c r="C10" s="30"/>
      <c r="D10" s="38" t="s">
        <v>1270</v>
      </c>
      <c r="E10" s="33"/>
      <c r="F10" s="38">
        <f>SUM(F164:F200)</f>
        <v>51359162</v>
      </c>
      <c r="G10" s="38">
        <f>SUM(G164:G200)</f>
        <v>13952034</v>
      </c>
      <c r="H10" s="38">
        <f>SUM(H164:H200)</f>
        <v>10909959</v>
      </c>
      <c r="I10" s="38">
        <f>SUM(I164:I200)</f>
        <v>15921218</v>
      </c>
      <c r="J10" s="38">
        <f>SUM(J164:J200)</f>
        <v>10575951</v>
      </c>
      <c r="K10" s="38"/>
      <c r="L10" s="65"/>
    </row>
    <row r="11" spans="1:12" s="3" customFormat="1" ht="15" customHeight="1">
      <c r="A11" s="31"/>
      <c r="B11" s="32"/>
      <c r="C11" s="30"/>
      <c r="D11" s="38" t="s">
        <v>1382</v>
      </c>
      <c r="E11" s="33"/>
      <c r="F11" s="38">
        <f>SUM(F201:F216)</f>
        <v>58417929</v>
      </c>
      <c r="G11" s="38">
        <f>SUM(G201:G216)</f>
        <v>46445089</v>
      </c>
      <c r="H11" s="38">
        <f>SUM(H201:H216)</f>
        <v>8677538</v>
      </c>
      <c r="I11" s="38">
        <f>SUM(I201:I216)</f>
        <v>823777</v>
      </c>
      <c r="J11" s="38">
        <f>SUM(J201:J216)</f>
        <v>2471525</v>
      </c>
      <c r="K11" s="38"/>
      <c r="L11" s="65"/>
    </row>
    <row r="12" spans="1:12" s="3" customFormat="1" ht="15" customHeight="1">
      <c r="A12" s="31"/>
      <c r="B12" s="32"/>
      <c r="C12" s="30"/>
      <c r="D12" s="38" t="s">
        <v>1431</v>
      </c>
      <c r="E12" s="33"/>
      <c r="F12" s="38">
        <f>SUM(F217:F230)</f>
        <v>11005995</v>
      </c>
      <c r="G12" s="38">
        <f>SUM(G217:G230)</f>
        <v>2767716</v>
      </c>
      <c r="H12" s="38">
        <f>SUM(H217:H230)</f>
        <v>3193458</v>
      </c>
      <c r="I12" s="38">
        <f>SUM(I217:I230)</f>
        <v>2401620</v>
      </c>
      <c r="J12" s="38">
        <f>SUM(J217:J230)</f>
        <v>2643201</v>
      </c>
      <c r="K12" s="38"/>
      <c r="L12" s="65"/>
    </row>
    <row r="13" spans="1:12" s="3" customFormat="1" ht="15" customHeight="1">
      <c r="A13" s="31"/>
      <c r="B13" s="32"/>
      <c r="C13" s="30"/>
      <c r="D13" s="38" t="s">
        <v>1474</v>
      </c>
      <c r="E13" s="33"/>
      <c r="F13" s="38">
        <f>SUM(F231:F252)</f>
        <v>82696437</v>
      </c>
      <c r="G13" s="38">
        <f>SUM(G231:G252)</f>
        <v>27566949</v>
      </c>
      <c r="H13" s="38">
        <f>SUM(H231:H252)</f>
        <v>21721184</v>
      </c>
      <c r="I13" s="38">
        <f>SUM(I231:I252)</f>
        <v>1886003</v>
      </c>
      <c r="J13" s="38">
        <f>SUM(J231:J252)</f>
        <v>31522301</v>
      </c>
      <c r="K13" s="38"/>
      <c r="L13" s="65"/>
    </row>
    <row r="14" spans="1:12" s="3" customFormat="1" ht="15" customHeight="1">
      <c r="A14" s="31"/>
      <c r="B14" s="32"/>
      <c r="C14" s="30"/>
      <c r="D14" s="38" t="s">
        <v>1539</v>
      </c>
      <c r="E14" s="33"/>
      <c r="F14" s="38">
        <f>SUM(F253:F276)</f>
        <v>42629819</v>
      </c>
      <c r="G14" s="38">
        <f>SUM(G253:G276)</f>
        <v>22710653</v>
      </c>
      <c r="H14" s="38">
        <f>SUM(H253:H276)</f>
        <v>5058764</v>
      </c>
      <c r="I14" s="38">
        <f>SUM(I253:I276)</f>
        <v>8388533</v>
      </c>
      <c r="J14" s="38">
        <f>SUM(J253:J276)</f>
        <v>6471869</v>
      </c>
      <c r="K14" s="38"/>
      <c r="L14" s="65"/>
    </row>
    <row r="15" spans="1:12" s="3" customFormat="1" ht="15" customHeight="1">
      <c r="A15" s="31"/>
      <c r="B15" s="32"/>
      <c r="C15" s="30"/>
      <c r="D15" s="38" t="s">
        <v>1610</v>
      </c>
      <c r="E15" s="33"/>
      <c r="F15" s="38">
        <f>SUM(F277:F288)</f>
        <v>52845761</v>
      </c>
      <c r="G15" s="38">
        <f>SUM(G277:G288)</f>
        <v>9482421</v>
      </c>
      <c r="H15" s="38">
        <f>SUM(H277:H288)</f>
        <v>17399251</v>
      </c>
      <c r="I15" s="38">
        <f>SUM(I277:I288)</f>
        <v>5090800</v>
      </c>
      <c r="J15" s="38">
        <f>SUM(J277:J288)</f>
        <v>20873289</v>
      </c>
      <c r="K15" s="38"/>
      <c r="L15" s="65"/>
    </row>
    <row r="16" spans="1:12" s="3" customFormat="1" ht="15" customHeight="1">
      <c r="A16" s="31"/>
      <c r="B16" s="32"/>
      <c r="C16" s="30"/>
      <c r="D16" s="38" t="s">
        <v>1647</v>
      </c>
      <c r="E16" s="33"/>
      <c r="F16" s="38">
        <f>SUM(F289:F314)</f>
        <v>24629392</v>
      </c>
      <c r="G16" s="38">
        <f>SUM(G289:G314)</f>
        <v>10180728</v>
      </c>
      <c r="H16" s="38">
        <f>SUM(H289:H314)</f>
        <v>6071847</v>
      </c>
      <c r="I16" s="38">
        <f>SUM(I289:I314)</f>
        <v>2664993</v>
      </c>
      <c r="J16" s="38">
        <f>SUM(J289:J314)</f>
        <v>5711824</v>
      </c>
      <c r="K16" s="38"/>
      <c r="L16" s="65"/>
    </row>
    <row r="17" spans="1:12" s="3" customFormat="1" ht="15" customHeight="1">
      <c r="A17" s="31"/>
      <c r="B17" s="32"/>
      <c r="C17" s="30"/>
      <c r="D17" s="38" t="s">
        <v>1725</v>
      </c>
      <c r="E17" s="33"/>
      <c r="F17" s="38">
        <f>SUM(F315:F327)</f>
        <v>67282591</v>
      </c>
      <c r="G17" s="38">
        <f>SUM(G315:G327)</f>
        <v>16362701</v>
      </c>
      <c r="H17" s="38">
        <f>SUM(H315:H327)</f>
        <v>11096128</v>
      </c>
      <c r="I17" s="38">
        <f>SUM(I315:I327)</f>
        <v>22250142</v>
      </c>
      <c r="J17" s="38">
        <f>SUM(J315:J327)</f>
        <v>17573620</v>
      </c>
      <c r="K17" s="38"/>
      <c r="L17" s="65"/>
    </row>
    <row r="18" spans="1:12" s="3" customFormat="1" ht="15" customHeight="1">
      <c r="A18" s="31"/>
      <c r="B18" s="32"/>
      <c r="C18" s="30"/>
      <c r="D18" s="38" t="s">
        <v>36</v>
      </c>
      <c r="E18" s="33"/>
      <c r="F18" s="38">
        <f>SUM(F328:F352)</f>
        <v>98935672</v>
      </c>
      <c r="G18" s="38">
        <f>SUM(G328:G352)</f>
        <v>27094203</v>
      </c>
      <c r="H18" s="38">
        <f>SUM(H328:H352)</f>
        <v>19245390</v>
      </c>
      <c r="I18" s="38">
        <f>SUM(I328:I352)</f>
        <v>21427607</v>
      </c>
      <c r="J18" s="38">
        <f>SUM(J328:J352)</f>
        <v>31168472</v>
      </c>
      <c r="K18" s="38"/>
      <c r="L18" s="65"/>
    </row>
    <row r="19" spans="1:12" s="3" customFormat="1" ht="15" customHeight="1">
      <c r="A19" s="31"/>
      <c r="B19" s="32"/>
      <c r="C19" s="30"/>
      <c r="D19" s="38" t="s">
        <v>110</v>
      </c>
      <c r="E19" s="33"/>
      <c r="F19" s="38">
        <f>SUM(F353:F405)</f>
        <v>146514597</v>
      </c>
      <c r="G19" s="38">
        <f>SUM(G353:G405)</f>
        <v>91143753</v>
      </c>
      <c r="H19" s="38">
        <f>SUM(H353:H405)</f>
        <v>29729634</v>
      </c>
      <c r="I19" s="38">
        <f>SUM(I353:I405)</f>
        <v>8466713</v>
      </c>
      <c r="J19" s="38">
        <f>SUM(J353:J405)</f>
        <v>17174497</v>
      </c>
      <c r="K19" s="38"/>
      <c r="L19" s="65"/>
    </row>
    <row r="20" spans="1:12" s="3" customFormat="1" ht="15" customHeight="1">
      <c r="A20" s="31"/>
      <c r="B20" s="32"/>
      <c r="C20" s="30"/>
      <c r="D20" s="38" t="s">
        <v>268</v>
      </c>
      <c r="E20" s="33"/>
      <c r="F20" s="38">
        <f>SUM(F406:F444)</f>
        <v>101039469</v>
      </c>
      <c r="G20" s="38">
        <f>SUM(G406:G444)</f>
        <v>24714580</v>
      </c>
      <c r="H20" s="38">
        <f>SUM(H406:H444)</f>
        <v>28469561</v>
      </c>
      <c r="I20" s="38">
        <f>SUM(I406:I444)</f>
        <v>25716634</v>
      </c>
      <c r="J20" s="38">
        <f>SUM(J406:J444)</f>
        <v>22138694</v>
      </c>
      <c r="K20" s="38"/>
      <c r="L20" s="65"/>
    </row>
    <row r="21" spans="1:12" s="3" customFormat="1" ht="15" customHeight="1">
      <c r="A21" s="31"/>
      <c r="B21" s="32"/>
      <c r="C21" s="30"/>
      <c r="D21" s="38" t="s">
        <v>385</v>
      </c>
      <c r="E21" s="33"/>
      <c r="F21" s="38">
        <f>SUM(F445:F477)</f>
        <v>94696204</v>
      </c>
      <c r="G21" s="38">
        <f>SUM(G445:G477)</f>
        <v>61925232</v>
      </c>
      <c r="H21" s="38">
        <f>SUM(H445:H477)</f>
        <v>20115493</v>
      </c>
      <c r="I21" s="38">
        <f>SUM(I445:I477)</f>
        <v>4117454</v>
      </c>
      <c r="J21" s="38">
        <f>SUM(J445:J477)</f>
        <v>8538025</v>
      </c>
      <c r="K21" s="38"/>
      <c r="L21" s="65"/>
    </row>
    <row r="22" spans="1:12" s="3" customFormat="1" ht="15" customHeight="1">
      <c r="A22" s="31"/>
      <c r="B22" s="32"/>
      <c r="C22" s="30"/>
      <c r="D22" s="38" t="s">
        <v>484</v>
      </c>
      <c r="E22" s="33"/>
      <c r="F22" s="38">
        <f>SUM(F478:F493)</f>
        <v>31138589</v>
      </c>
      <c r="G22" s="38">
        <f>SUM(G478:G493)</f>
        <v>4605916</v>
      </c>
      <c r="H22" s="38">
        <f>SUM(H478:H493)</f>
        <v>11522967</v>
      </c>
      <c r="I22" s="38">
        <f>SUM(I478:I493)</f>
        <v>450053</v>
      </c>
      <c r="J22" s="38">
        <f>SUM(J478:J493)</f>
        <v>14559653</v>
      </c>
      <c r="K22" s="38"/>
      <c r="L22" s="65"/>
    </row>
    <row r="23" spans="1:12" s="3" customFormat="1" ht="15" customHeight="1">
      <c r="A23" s="31"/>
      <c r="B23" s="32"/>
      <c r="C23" s="30"/>
      <c r="D23" s="38" t="s">
        <v>533</v>
      </c>
      <c r="E23" s="33"/>
      <c r="F23" s="38">
        <f>SUM(F494:F508)</f>
        <v>3929078</v>
      </c>
      <c r="G23" s="38">
        <f>SUM(G494:G508)</f>
        <v>1005877</v>
      </c>
      <c r="H23" s="38">
        <f>SUM(H494:H508)</f>
        <v>1166499</v>
      </c>
      <c r="I23" s="38">
        <f>SUM(I494:I508)</f>
        <v>625663</v>
      </c>
      <c r="J23" s="38">
        <f>SUM(J494:J508)</f>
        <v>1131039</v>
      </c>
      <c r="K23" s="38"/>
      <c r="L23" s="65"/>
    </row>
    <row r="24" spans="1:12" s="3" customFormat="1" ht="15" customHeight="1">
      <c r="A24" s="31"/>
      <c r="B24" s="32"/>
      <c r="C24" s="30"/>
      <c r="D24" s="38" t="s">
        <v>584</v>
      </c>
      <c r="E24" s="33"/>
      <c r="F24" s="38">
        <f>SUM(F509:F529)</f>
        <v>73322536</v>
      </c>
      <c r="G24" s="38">
        <f>SUM(G509:G529)</f>
        <v>12060408</v>
      </c>
      <c r="H24" s="38">
        <f>SUM(H509:H529)</f>
        <v>13330474</v>
      </c>
      <c r="I24" s="38">
        <f>SUM(I509:I529)</f>
        <v>9311645</v>
      </c>
      <c r="J24" s="38">
        <f>SUM(J509:J529)</f>
        <v>38620009</v>
      </c>
      <c r="K24" s="38"/>
      <c r="L24" s="65"/>
    </row>
    <row r="25" spans="1:12" s="3" customFormat="1" ht="15" customHeight="1">
      <c r="A25" s="31"/>
      <c r="B25" s="32"/>
      <c r="C25" s="30"/>
      <c r="D25" s="38" t="s">
        <v>661</v>
      </c>
      <c r="E25" s="33"/>
      <c r="F25" s="38">
        <f>SUM(F530:F553)</f>
        <v>20440398</v>
      </c>
      <c r="G25" s="38">
        <f>SUM(G530:G553)</f>
        <v>10962109</v>
      </c>
      <c r="H25" s="38">
        <f>SUM(H530:H553)</f>
        <v>5921327</v>
      </c>
      <c r="I25" s="38">
        <f>SUM(I530:I553)</f>
        <v>1650756</v>
      </c>
      <c r="J25" s="38">
        <f>SUM(J530:J553)</f>
        <v>1906206</v>
      </c>
      <c r="K25" s="38"/>
      <c r="L25" s="65"/>
    </row>
    <row r="26" spans="1:12" s="3" customFormat="1" ht="15" customHeight="1">
      <c r="A26" s="31"/>
      <c r="B26" s="32"/>
      <c r="C26" s="30"/>
      <c r="D26" s="38" t="s">
        <v>744</v>
      </c>
      <c r="E26" s="33"/>
      <c r="F26" s="38">
        <f>SUM(F554:F574)</f>
        <v>60778326</v>
      </c>
      <c r="G26" s="38">
        <f>SUM(G554:G574)</f>
        <v>12604352</v>
      </c>
      <c r="H26" s="38">
        <f>SUM(H554:H574)</f>
        <v>24973977</v>
      </c>
      <c r="I26" s="38">
        <f>SUM(I554:I574)</f>
        <v>8196797</v>
      </c>
      <c r="J26" s="38">
        <f>SUM(J554:J574)</f>
        <v>15003200</v>
      </c>
      <c r="K26" s="38"/>
      <c r="L26" s="65"/>
    </row>
    <row r="27" spans="1:12" s="3" customFormat="1" ht="15" customHeight="1">
      <c r="A27" s="31"/>
      <c r="B27" s="32"/>
      <c r="C27" s="30"/>
      <c r="D27" s="38" t="s">
        <v>809</v>
      </c>
      <c r="E27" s="33"/>
      <c r="F27" s="38">
        <f>SUM(F575:F597)</f>
        <v>15121827</v>
      </c>
      <c r="G27" s="38">
        <f>SUM(G575:G597)</f>
        <v>3657045</v>
      </c>
      <c r="H27" s="38">
        <f>SUM(H575:H597)</f>
        <v>3487472</v>
      </c>
      <c r="I27" s="38">
        <f>SUM(I575:I597)</f>
        <v>1792275</v>
      </c>
      <c r="J27" s="38">
        <f>SUM(J575:J597)</f>
        <v>6185035</v>
      </c>
      <c r="K27" s="38"/>
      <c r="L27" s="65"/>
    </row>
    <row r="28" spans="1:12" s="3" customFormat="1" ht="15" customHeight="1">
      <c r="A28" s="31"/>
      <c r="B28" s="32"/>
      <c r="C28" s="30"/>
      <c r="D28" s="38" t="s">
        <v>617</v>
      </c>
      <c r="E28" s="70"/>
      <c r="F28" s="38">
        <f>F598</f>
        <v>15884919</v>
      </c>
      <c r="G28" s="38">
        <f>G598</f>
        <v>0</v>
      </c>
      <c r="H28" s="38">
        <f>H598</f>
        <v>751004</v>
      </c>
      <c r="I28" s="38">
        <f>I598</f>
        <v>4347190</v>
      </c>
      <c r="J28" s="38">
        <f>J598</f>
        <v>10786725</v>
      </c>
      <c r="K28" s="38"/>
      <c r="L28" s="65"/>
    </row>
    <row r="29" spans="1:12" s="3" customFormat="1" ht="15" customHeight="1">
      <c r="A29" s="31"/>
      <c r="B29" s="32"/>
      <c r="C29" s="30"/>
      <c r="D29" s="38" t="s">
        <v>618</v>
      </c>
      <c r="E29" s="33"/>
      <c r="F29" s="40">
        <f>SUM(F7:F28)</f>
        <v>1288994207</v>
      </c>
      <c r="G29" s="40">
        <f>SUM(G7:G28)</f>
        <v>492683114</v>
      </c>
      <c r="H29" s="40">
        <f>SUM(H7:H28)</f>
        <v>308608704</v>
      </c>
      <c r="I29" s="40">
        <f>SUM(I7:I28)</f>
        <v>178218306</v>
      </c>
      <c r="J29" s="40">
        <f>SUM(J7:J28)</f>
        <v>309484083</v>
      </c>
      <c r="K29" s="40"/>
      <c r="L29" s="65"/>
    </row>
    <row r="30" spans="1:12" s="3" customFormat="1" ht="15" customHeight="1">
      <c r="A30" s="31"/>
      <c r="B30" s="32"/>
      <c r="C30" s="30"/>
      <c r="D30" s="31"/>
      <c r="E30" s="33"/>
      <c r="F30" s="71"/>
      <c r="G30" s="72"/>
      <c r="H30" s="72"/>
      <c r="I30" s="73"/>
      <c r="J30" s="73"/>
      <c r="K30" s="35"/>
      <c r="L30" s="65"/>
    </row>
    <row r="31" spans="1:12" ht="15">
      <c r="A31" s="7">
        <v>1</v>
      </c>
      <c r="B31" s="17" t="s">
        <v>870</v>
      </c>
      <c r="C31" s="18" t="s">
        <v>871</v>
      </c>
      <c r="D31" s="17" t="s">
        <v>869</v>
      </c>
      <c r="E31" s="18" t="s">
        <v>872</v>
      </c>
      <c r="F31" s="67">
        <f>G31+H31+I31+J31</f>
        <v>1274251</v>
      </c>
      <c r="G31" s="53">
        <v>827900</v>
      </c>
      <c r="H31" s="53">
        <v>244351</v>
      </c>
      <c r="I31" s="53">
        <v>148500</v>
      </c>
      <c r="J31" s="53">
        <v>53500</v>
      </c>
      <c r="K31" s="53"/>
      <c r="L31" s="68">
        <v>20051107</v>
      </c>
    </row>
    <row r="32" spans="1:12" ht="15">
      <c r="A32" s="7">
        <v>2</v>
      </c>
      <c r="B32" s="17" t="s">
        <v>873</v>
      </c>
      <c r="C32" s="18" t="s">
        <v>874</v>
      </c>
      <c r="D32" s="17" t="s">
        <v>869</v>
      </c>
      <c r="E32" s="18" t="s">
        <v>875</v>
      </c>
      <c r="F32" s="52">
        <f>G32+H32+I32+J32</f>
        <v>8433955</v>
      </c>
      <c r="G32" s="37">
        <v>4767151</v>
      </c>
      <c r="H32" s="37">
        <v>671705</v>
      </c>
      <c r="I32" s="37">
        <v>800</v>
      </c>
      <c r="J32" s="37">
        <v>2994299</v>
      </c>
      <c r="K32" s="37"/>
      <c r="L32" s="68">
        <v>20051107</v>
      </c>
    </row>
    <row r="33" spans="1:12" ht="15">
      <c r="A33" s="7">
        <v>3</v>
      </c>
      <c r="B33" s="17" t="s">
        <v>876</v>
      </c>
      <c r="C33" s="18" t="s">
        <v>877</v>
      </c>
      <c r="D33" s="17" t="s">
        <v>869</v>
      </c>
      <c r="E33" s="18" t="s">
        <v>878</v>
      </c>
      <c r="F33" s="52">
        <f>G33+H33+I33+J33</f>
        <v>4073917</v>
      </c>
      <c r="G33" s="37">
        <v>3088597</v>
      </c>
      <c r="H33" s="37">
        <v>940730</v>
      </c>
      <c r="I33" s="37">
        <v>0</v>
      </c>
      <c r="J33" s="37">
        <v>44590</v>
      </c>
      <c r="K33" s="37"/>
      <c r="L33" s="68">
        <v>20051107</v>
      </c>
    </row>
    <row r="34" spans="1:12" ht="15">
      <c r="A34" s="7">
        <v>4</v>
      </c>
      <c r="B34" s="17" t="s">
        <v>879</v>
      </c>
      <c r="C34" s="18" t="s">
        <v>880</v>
      </c>
      <c r="D34" s="17" t="s">
        <v>869</v>
      </c>
      <c r="E34" s="18" t="s">
        <v>881</v>
      </c>
      <c r="F34" s="52">
        <f>G34+H34+I34+J34</f>
        <v>108350</v>
      </c>
      <c r="G34" s="37">
        <v>0</v>
      </c>
      <c r="H34" s="37">
        <v>58350</v>
      </c>
      <c r="I34" s="37">
        <v>0</v>
      </c>
      <c r="J34" s="37">
        <v>50000</v>
      </c>
      <c r="K34" s="37"/>
      <c r="L34" s="68">
        <v>20051207</v>
      </c>
    </row>
    <row r="35" spans="1:12" ht="15">
      <c r="A35" s="7">
        <v>5</v>
      </c>
      <c r="B35" s="17" t="s">
        <v>882</v>
      </c>
      <c r="C35" s="18" t="s">
        <v>883</v>
      </c>
      <c r="D35" s="17" t="s">
        <v>869</v>
      </c>
      <c r="E35" s="18" t="s">
        <v>884</v>
      </c>
      <c r="F35" s="52">
        <f>G35+H35+I35+J35</f>
        <v>355126</v>
      </c>
      <c r="G35" s="37">
        <v>259950</v>
      </c>
      <c r="H35" s="37">
        <v>85567</v>
      </c>
      <c r="I35" s="37">
        <v>6983</v>
      </c>
      <c r="J35" s="37">
        <v>2626</v>
      </c>
      <c r="K35" s="37"/>
      <c r="L35" s="68">
        <v>20051207</v>
      </c>
    </row>
    <row r="36" spans="1:12" ht="15">
      <c r="A36" s="7">
        <v>6</v>
      </c>
      <c r="B36" s="17" t="s">
        <v>885</v>
      </c>
      <c r="C36" s="18" t="s">
        <v>886</v>
      </c>
      <c r="D36" s="17" t="s">
        <v>869</v>
      </c>
      <c r="E36" s="18" t="s">
        <v>887</v>
      </c>
      <c r="F36" s="52">
        <f>G36+H36+I36+J36</f>
        <v>0</v>
      </c>
      <c r="G36" s="37">
        <v>0</v>
      </c>
      <c r="H36" s="37">
        <v>0</v>
      </c>
      <c r="I36" s="37">
        <v>0</v>
      </c>
      <c r="J36" s="37">
        <v>0</v>
      </c>
      <c r="K36" s="37"/>
      <c r="L36" s="68">
        <v>20051214</v>
      </c>
    </row>
    <row r="37" spans="1:12" ht="15">
      <c r="A37" s="7">
        <v>7</v>
      </c>
      <c r="B37" s="17" t="s">
        <v>888</v>
      </c>
      <c r="C37" s="18" t="s">
        <v>889</v>
      </c>
      <c r="D37" s="17" t="s">
        <v>869</v>
      </c>
      <c r="E37" s="18" t="s">
        <v>890</v>
      </c>
      <c r="F37" s="52">
        <f>G37+H37+I37+J37</f>
        <v>343075</v>
      </c>
      <c r="G37" s="37">
        <v>0</v>
      </c>
      <c r="H37" s="37">
        <v>95675</v>
      </c>
      <c r="I37" s="37">
        <v>2500</v>
      </c>
      <c r="J37" s="37">
        <v>244900</v>
      </c>
      <c r="K37" s="37"/>
      <c r="L37" s="68">
        <v>20051107</v>
      </c>
    </row>
    <row r="38" spans="1:12" ht="15">
      <c r="A38" s="7">
        <v>8</v>
      </c>
      <c r="B38" s="17" t="s">
        <v>891</v>
      </c>
      <c r="C38" s="18" t="s">
        <v>892</v>
      </c>
      <c r="D38" s="17" t="s">
        <v>869</v>
      </c>
      <c r="E38" s="18" t="s">
        <v>893</v>
      </c>
      <c r="F38" s="52">
        <f>G38+H38+I38+J38</f>
        <v>9486103</v>
      </c>
      <c r="G38" s="37">
        <v>6480588</v>
      </c>
      <c r="H38" s="37">
        <v>520622</v>
      </c>
      <c r="I38" s="37">
        <v>101502</v>
      </c>
      <c r="J38" s="37">
        <v>2383391</v>
      </c>
      <c r="K38" s="37"/>
      <c r="L38" s="68">
        <v>20051207</v>
      </c>
    </row>
    <row r="39" spans="1:12" ht="15">
      <c r="A39" s="7">
        <v>9</v>
      </c>
      <c r="B39" s="17" t="s">
        <v>894</v>
      </c>
      <c r="C39" s="18" t="s">
        <v>895</v>
      </c>
      <c r="D39" s="17" t="s">
        <v>869</v>
      </c>
      <c r="E39" s="18" t="s">
        <v>896</v>
      </c>
      <c r="F39" s="52">
        <f>G39+H39+I39+J39</f>
        <v>132116</v>
      </c>
      <c r="G39" s="37">
        <v>0</v>
      </c>
      <c r="H39" s="37">
        <v>97525</v>
      </c>
      <c r="I39" s="37">
        <v>31591</v>
      </c>
      <c r="J39" s="37">
        <v>3000</v>
      </c>
      <c r="K39" s="37"/>
      <c r="L39" s="68">
        <v>20051107</v>
      </c>
    </row>
    <row r="40" spans="1:12" ht="15">
      <c r="A40" s="7">
        <v>10</v>
      </c>
      <c r="B40" s="17" t="s">
        <v>897</v>
      </c>
      <c r="C40" s="18" t="s">
        <v>898</v>
      </c>
      <c r="D40" s="17" t="s">
        <v>869</v>
      </c>
      <c r="E40" s="18" t="s">
        <v>899</v>
      </c>
      <c r="F40" s="52">
        <f>G40+H40+I40+J40</f>
        <v>25117</v>
      </c>
      <c r="G40" s="37">
        <v>0</v>
      </c>
      <c r="H40" s="37">
        <v>25117</v>
      </c>
      <c r="I40" s="37">
        <v>0</v>
      </c>
      <c r="J40" s="37">
        <v>0</v>
      </c>
      <c r="K40" s="37"/>
      <c r="L40" s="68">
        <v>20051107</v>
      </c>
    </row>
    <row r="41" spans="1:12" ht="15">
      <c r="A41" s="7">
        <v>11</v>
      </c>
      <c r="B41" s="17" t="s">
        <v>900</v>
      </c>
      <c r="C41" s="18" t="s">
        <v>901</v>
      </c>
      <c r="D41" s="17" t="s">
        <v>869</v>
      </c>
      <c r="E41" s="18" t="s">
        <v>902</v>
      </c>
      <c r="F41" s="52">
        <f>G41+H41+I41+J41</f>
        <v>7128671</v>
      </c>
      <c r="G41" s="37">
        <v>3546885</v>
      </c>
      <c r="H41" s="37">
        <v>589055</v>
      </c>
      <c r="I41" s="37">
        <v>2496501</v>
      </c>
      <c r="J41" s="37">
        <v>496230</v>
      </c>
      <c r="K41" s="37"/>
      <c r="L41" s="68">
        <v>20051107</v>
      </c>
    </row>
    <row r="42" spans="1:12" ht="15">
      <c r="A42" s="7">
        <v>12</v>
      </c>
      <c r="B42" s="17" t="s">
        <v>903</v>
      </c>
      <c r="C42" s="18" t="s">
        <v>904</v>
      </c>
      <c r="D42" s="17" t="s">
        <v>869</v>
      </c>
      <c r="E42" s="18" t="s">
        <v>905</v>
      </c>
      <c r="F42" s="52">
        <f>G42+H42+I42+J42</f>
        <v>5427964</v>
      </c>
      <c r="G42" s="37">
        <v>2921836</v>
      </c>
      <c r="H42" s="37">
        <v>293169</v>
      </c>
      <c r="I42" s="37">
        <v>945000</v>
      </c>
      <c r="J42" s="37">
        <v>1267959</v>
      </c>
      <c r="K42" s="37"/>
      <c r="L42" s="68">
        <v>20051207</v>
      </c>
    </row>
    <row r="43" spans="1:12" ht="15">
      <c r="A43" s="7">
        <v>13</v>
      </c>
      <c r="B43" s="17" t="s">
        <v>906</v>
      </c>
      <c r="C43" s="18" t="s">
        <v>907</v>
      </c>
      <c r="D43" s="17" t="s">
        <v>869</v>
      </c>
      <c r="E43" s="18" t="s">
        <v>908</v>
      </c>
      <c r="F43" s="52">
        <f>G43+H43+I43+J43</f>
        <v>1039628</v>
      </c>
      <c r="G43" s="37">
        <v>343000</v>
      </c>
      <c r="H43" s="37">
        <v>248385</v>
      </c>
      <c r="I43" s="37">
        <v>354793</v>
      </c>
      <c r="J43" s="37">
        <v>93450</v>
      </c>
      <c r="K43" s="37"/>
      <c r="L43" s="68">
        <v>20051107</v>
      </c>
    </row>
    <row r="44" spans="1:12" ht="15">
      <c r="A44" s="7">
        <v>14</v>
      </c>
      <c r="B44" s="17" t="s">
        <v>909</v>
      </c>
      <c r="C44" s="18" t="s">
        <v>910</v>
      </c>
      <c r="D44" s="17" t="s">
        <v>869</v>
      </c>
      <c r="E44" s="18" t="s">
        <v>911</v>
      </c>
      <c r="F44" s="52">
        <f>G44+H44+I44+J44</f>
        <v>1343500</v>
      </c>
      <c r="G44" s="37">
        <v>1060200</v>
      </c>
      <c r="H44" s="37">
        <v>277450</v>
      </c>
      <c r="I44" s="37">
        <v>0</v>
      </c>
      <c r="J44" s="37">
        <v>5850</v>
      </c>
      <c r="K44" s="50"/>
      <c r="L44" s="68">
        <v>20051207</v>
      </c>
    </row>
    <row r="45" spans="1:12" ht="15">
      <c r="A45" s="7">
        <v>15</v>
      </c>
      <c r="B45" s="17" t="s">
        <v>912</v>
      </c>
      <c r="C45" s="18" t="s">
        <v>913</v>
      </c>
      <c r="D45" s="17" t="s">
        <v>869</v>
      </c>
      <c r="E45" s="18" t="s">
        <v>914</v>
      </c>
      <c r="F45" s="52">
        <f>G45+H45+I45+J45</f>
        <v>372100</v>
      </c>
      <c r="G45" s="37">
        <v>335900</v>
      </c>
      <c r="H45" s="37">
        <v>26200</v>
      </c>
      <c r="I45" s="37">
        <v>0</v>
      </c>
      <c r="J45" s="37">
        <v>10000</v>
      </c>
      <c r="K45" s="37"/>
      <c r="L45" s="68">
        <v>20051207</v>
      </c>
    </row>
    <row r="46" spans="1:12" ht="15">
      <c r="A46" s="7">
        <v>16</v>
      </c>
      <c r="B46" s="17" t="s">
        <v>915</v>
      </c>
      <c r="C46" s="18" t="s">
        <v>916</v>
      </c>
      <c r="D46" s="17" t="s">
        <v>869</v>
      </c>
      <c r="E46" s="18" t="s">
        <v>917</v>
      </c>
      <c r="F46" s="52">
        <f>G46+H46+I46+J46</f>
        <v>5587032</v>
      </c>
      <c r="G46" s="37">
        <v>2018510</v>
      </c>
      <c r="H46" s="37">
        <v>2088286</v>
      </c>
      <c r="I46" s="37">
        <v>40000</v>
      </c>
      <c r="J46" s="37">
        <v>1440236</v>
      </c>
      <c r="K46" s="37"/>
      <c r="L46" s="68">
        <v>20051107</v>
      </c>
    </row>
    <row r="47" spans="1:12" ht="15">
      <c r="A47" s="7">
        <v>17</v>
      </c>
      <c r="B47" s="17" t="s">
        <v>918</v>
      </c>
      <c r="C47" s="18" t="s">
        <v>919</v>
      </c>
      <c r="D47" s="17" t="s">
        <v>869</v>
      </c>
      <c r="E47" s="18" t="s">
        <v>920</v>
      </c>
      <c r="F47" s="52">
        <f>G47+H47+I47+J47</f>
        <v>395500</v>
      </c>
      <c r="G47" s="37">
        <v>190700</v>
      </c>
      <c r="H47" s="37">
        <v>170700</v>
      </c>
      <c r="I47" s="37">
        <v>18500</v>
      </c>
      <c r="J47" s="37">
        <v>15600</v>
      </c>
      <c r="K47" s="37"/>
      <c r="L47" s="68">
        <v>20051207</v>
      </c>
    </row>
    <row r="48" spans="1:12" ht="15">
      <c r="A48" s="7">
        <v>18</v>
      </c>
      <c r="B48" s="17" t="s">
        <v>921</v>
      </c>
      <c r="C48" s="18" t="s">
        <v>922</v>
      </c>
      <c r="D48" s="17" t="s">
        <v>869</v>
      </c>
      <c r="E48" s="18" t="s">
        <v>923</v>
      </c>
      <c r="F48" s="52">
        <f>G48+H48+I48+J48</f>
        <v>570334</v>
      </c>
      <c r="G48" s="37">
        <v>167500</v>
      </c>
      <c r="H48" s="37">
        <v>349523</v>
      </c>
      <c r="I48" s="37">
        <v>0</v>
      </c>
      <c r="J48" s="37">
        <v>53311</v>
      </c>
      <c r="K48" s="37"/>
      <c r="L48" s="68">
        <v>20051207</v>
      </c>
    </row>
    <row r="49" spans="1:12" ht="15">
      <c r="A49" s="7">
        <v>19</v>
      </c>
      <c r="B49" s="17" t="s">
        <v>924</v>
      </c>
      <c r="C49" s="18" t="s">
        <v>925</v>
      </c>
      <c r="D49" s="17" t="s">
        <v>869</v>
      </c>
      <c r="E49" s="18" t="s">
        <v>926</v>
      </c>
      <c r="F49" s="52">
        <f>G49+H49+I49+J49</f>
        <v>2479083</v>
      </c>
      <c r="G49" s="37">
        <v>2092928</v>
      </c>
      <c r="H49" s="37">
        <v>180505</v>
      </c>
      <c r="I49" s="37">
        <v>172000</v>
      </c>
      <c r="J49" s="37">
        <v>33650</v>
      </c>
      <c r="K49" s="37"/>
      <c r="L49" s="68">
        <v>20051207</v>
      </c>
    </row>
    <row r="50" spans="1:12" ht="15">
      <c r="A50" s="7">
        <v>20</v>
      </c>
      <c r="B50" s="17" t="s">
        <v>927</v>
      </c>
      <c r="C50" s="18" t="s">
        <v>928</v>
      </c>
      <c r="D50" s="17" t="s">
        <v>869</v>
      </c>
      <c r="E50" s="18" t="s">
        <v>929</v>
      </c>
      <c r="F50" s="52">
        <f>G50+H50+I50+J50</f>
        <v>1547200</v>
      </c>
      <c r="G50" s="37">
        <v>1360000</v>
      </c>
      <c r="H50" s="37">
        <v>187200</v>
      </c>
      <c r="I50" s="37">
        <v>0</v>
      </c>
      <c r="J50" s="37">
        <v>0</v>
      </c>
      <c r="K50" s="37"/>
      <c r="L50" s="68">
        <v>20051207</v>
      </c>
    </row>
    <row r="51" spans="1:12" ht="15">
      <c r="A51" s="7">
        <v>21</v>
      </c>
      <c r="B51" s="17" t="s">
        <v>930</v>
      </c>
      <c r="C51" s="18" t="s">
        <v>931</v>
      </c>
      <c r="D51" s="17" t="s">
        <v>869</v>
      </c>
      <c r="E51" s="18" t="s">
        <v>932</v>
      </c>
      <c r="F51" s="52">
        <f>G51+H51+I51+J51</f>
        <v>683354</v>
      </c>
      <c r="G51" s="37">
        <v>118000</v>
      </c>
      <c r="H51" s="37">
        <v>265324</v>
      </c>
      <c r="I51" s="37">
        <v>18250</v>
      </c>
      <c r="J51" s="37">
        <v>281780</v>
      </c>
      <c r="K51" s="37"/>
      <c r="L51" s="68">
        <v>20051107</v>
      </c>
    </row>
    <row r="52" spans="1:12" ht="15">
      <c r="A52" s="7">
        <v>22</v>
      </c>
      <c r="B52" s="17" t="s">
        <v>933</v>
      </c>
      <c r="C52" s="18" t="s">
        <v>934</v>
      </c>
      <c r="D52" s="17" t="s">
        <v>869</v>
      </c>
      <c r="E52" s="18" t="s">
        <v>935</v>
      </c>
      <c r="F52" s="52">
        <f>G52+H52+I52+J52</f>
        <v>1008761</v>
      </c>
      <c r="G52" s="37">
        <v>500000</v>
      </c>
      <c r="H52" s="37">
        <v>508761</v>
      </c>
      <c r="I52" s="37">
        <v>0</v>
      </c>
      <c r="J52" s="37">
        <v>0</v>
      </c>
      <c r="K52" s="37"/>
      <c r="L52" s="68">
        <v>20051107</v>
      </c>
    </row>
    <row r="53" spans="1:12" ht="15">
      <c r="A53" s="7">
        <v>23</v>
      </c>
      <c r="B53" s="17" t="s">
        <v>936</v>
      </c>
      <c r="C53" s="18" t="s">
        <v>937</v>
      </c>
      <c r="D53" s="17" t="s">
        <v>869</v>
      </c>
      <c r="E53" s="18" t="s">
        <v>938</v>
      </c>
      <c r="F53" s="52">
        <f>G53+H53+I53+J53</f>
        <v>37235</v>
      </c>
      <c r="G53" s="37">
        <v>0</v>
      </c>
      <c r="H53" s="37">
        <v>17235</v>
      </c>
      <c r="I53" s="37">
        <v>20000</v>
      </c>
      <c r="J53" s="37">
        <v>0</v>
      </c>
      <c r="K53" s="37"/>
      <c r="L53" s="68">
        <v>20051107</v>
      </c>
    </row>
    <row r="54" spans="1:12" ht="15">
      <c r="A54" s="7">
        <v>24</v>
      </c>
      <c r="B54" s="17" t="s">
        <v>940</v>
      </c>
      <c r="C54" s="18" t="s">
        <v>941</v>
      </c>
      <c r="D54" s="17" t="s">
        <v>939</v>
      </c>
      <c r="E54" s="18" t="s">
        <v>942</v>
      </c>
      <c r="F54" s="52">
        <f>G54+H54+I54+J54</f>
        <v>811564</v>
      </c>
      <c r="G54" s="37">
        <v>0</v>
      </c>
      <c r="H54" s="37">
        <v>529179</v>
      </c>
      <c r="I54" s="37">
        <v>0</v>
      </c>
      <c r="J54" s="37">
        <v>282385</v>
      </c>
      <c r="K54" s="37"/>
      <c r="L54" s="68">
        <v>20051107</v>
      </c>
    </row>
    <row r="55" spans="1:12" ht="15">
      <c r="A55" s="7">
        <v>25</v>
      </c>
      <c r="B55" s="17" t="s">
        <v>943</v>
      </c>
      <c r="C55" s="18" t="s">
        <v>944</v>
      </c>
      <c r="D55" s="17" t="s">
        <v>939</v>
      </c>
      <c r="E55" s="18" t="s">
        <v>945</v>
      </c>
      <c r="F55" s="52">
        <f>G55+H55+I55+J55</f>
        <v>1201858</v>
      </c>
      <c r="G55" s="37">
        <v>1065000</v>
      </c>
      <c r="H55" s="37">
        <v>112658</v>
      </c>
      <c r="I55" s="37">
        <v>0</v>
      </c>
      <c r="J55" s="37">
        <v>24200</v>
      </c>
      <c r="K55" s="37"/>
      <c r="L55" s="68">
        <v>20051107</v>
      </c>
    </row>
    <row r="56" spans="1:12" ht="15">
      <c r="A56" s="7">
        <v>26</v>
      </c>
      <c r="B56" s="17" t="s">
        <v>946</v>
      </c>
      <c r="C56" s="18" t="s">
        <v>947</v>
      </c>
      <c r="D56" s="17" t="s">
        <v>939</v>
      </c>
      <c r="E56" s="18" t="s">
        <v>948</v>
      </c>
      <c r="F56" s="52">
        <f>G56+H56+I56+J56</f>
        <v>2141488</v>
      </c>
      <c r="G56" s="37">
        <v>603400</v>
      </c>
      <c r="H56" s="37">
        <v>1234093</v>
      </c>
      <c r="I56" s="37">
        <v>0</v>
      </c>
      <c r="J56" s="37">
        <v>303995</v>
      </c>
      <c r="K56" s="37"/>
      <c r="L56" s="68">
        <v>20051107</v>
      </c>
    </row>
    <row r="57" spans="1:12" ht="15">
      <c r="A57" s="7">
        <v>27</v>
      </c>
      <c r="B57" s="17" t="s">
        <v>949</v>
      </c>
      <c r="C57" s="18" t="s">
        <v>950</v>
      </c>
      <c r="D57" s="17" t="s">
        <v>939</v>
      </c>
      <c r="E57" s="18" t="s">
        <v>951</v>
      </c>
      <c r="F57" s="52">
        <f>G57+H57+I57+J57</f>
        <v>281653</v>
      </c>
      <c r="G57" s="37">
        <v>0</v>
      </c>
      <c r="H57" s="37">
        <v>142617</v>
      </c>
      <c r="I57" s="37">
        <v>0</v>
      </c>
      <c r="J57" s="37">
        <v>139036</v>
      </c>
      <c r="K57" s="37"/>
      <c r="L57" s="68">
        <v>20051207</v>
      </c>
    </row>
    <row r="58" spans="1:12" ht="15">
      <c r="A58" s="7">
        <v>28</v>
      </c>
      <c r="B58" s="17" t="s">
        <v>952</v>
      </c>
      <c r="C58" s="18" t="s">
        <v>953</v>
      </c>
      <c r="D58" s="17" t="s">
        <v>939</v>
      </c>
      <c r="E58" s="18" t="s">
        <v>954</v>
      </c>
      <c r="F58" s="52">
        <f>G58+H58+I58+J58</f>
        <v>458054</v>
      </c>
      <c r="G58" s="37">
        <v>175000</v>
      </c>
      <c r="H58" s="37">
        <v>121699</v>
      </c>
      <c r="I58" s="37">
        <v>0</v>
      </c>
      <c r="J58" s="37">
        <v>161355</v>
      </c>
      <c r="K58" s="37"/>
      <c r="L58" s="68">
        <v>20051107</v>
      </c>
    </row>
    <row r="59" spans="1:12" ht="15">
      <c r="A59" s="7">
        <v>29</v>
      </c>
      <c r="B59" s="17" t="s">
        <v>955</v>
      </c>
      <c r="C59" s="18" t="s">
        <v>956</v>
      </c>
      <c r="D59" s="17" t="s">
        <v>939</v>
      </c>
      <c r="E59" s="18" t="s">
        <v>957</v>
      </c>
      <c r="F59" s="52">
        <f>G59+H59+I59+J59</f>
        <v>3306287</v>
      </c>
      <c r="G59" s="37">
        <v>2751000</v>
      </c>
      <c r="H59" s="37">
        <v>362167</v>
      </c>
      <c r="I59" s="37">
        <v>0</v>
      </c>
      <c r="J59" s="37">
        <v>193120</v>
      </c>
      <c r="K59" s="37"/>
      <c r="L59" s="68">
        <v>20051107</v>
      </c>
    </row>
    <row r="60" spans="1:12" ht="15">
      <c r="A60" s="7">
        <v>30</v>
      </c>
      <c r="B60" s="17" t="s">
        <v>958</v>
      </c>
      <c r="C60" s="18" t="s">
        <v>959</v>
      </c>
      <c r="D60" s="17" t="s">
        <v>939</v>
      </c>
      <c r="E60" s="18" t="s">
        <v>960</v>
      </c>
      <c r="F60" s="52">
        <f>G60+H60+I60+J60</f>
        <v>1187540</v>
      </c>
      <c r="G60" s="37">
        <v>19300</v>
      </c>
      <c r="H60" s="37">
        <v>335907</v>
      </c>
      <c r="I60" s="37">
        <v>610300</v>
      </c>
      <c r="J60" s="37">
        <v>222033</v>
      </c>
      <c r="K60" s="37"/>
      <c r="L60" s="68">
        <v>20051107</v>
      </c>
    </row>
    <row r="61" spans="1:12" ht="15">
      <c r="A61" s="7">
        <v>31</v>
      </c>
      <c r="B61" s="17" t="s">
        <v>961</v>
      </c>
      <c r="C61" s="18" t="s">
        <v>962</v>
      </c>
      <c r="D61" s="17" t="s">
        <v>939</v>
      </c>
      <c r="E61" s="18" t="s">
        <v>963</v>
      </c>
      <c r="F61" s="52">
        <f>G61+H61+I61+J61</f>
        <v>4499830</v>
      </c>
      <c r="G61" s="37">
        <v>3503450</v>
      </c>
      <c r="H61" s="37">
        <v>996380</v>
      </c>
      <c r="I61" s="37">
        <v>0</v>
      </c>
      <c r="J61" s="37">
        <v>0</v>
      </c>
      <c r="K61" s="37"/>
      <c r="L61" s="68">
        <v>20051107</v>
      </c>
    </row>
    <row r="62" spans="1:12" ht="15">
      <c r="A62" s="7">
        <v>32</v>
      </c>
      <c r="B62" s="17" t="s">
        <v>964</v>
      </c>
      <c r="C62" s="18" t="s">
        <v>965</v>
      </c>
      <c r="D62" s="17" t="s">
        <v>939</v>
      </c>
      <c r="E62" s="18" t="s">
        <v>966</v>
      </c>
      <c r="F62" s="69" t="s">
        <v>621</v>
      </c>
      <c r="G62" s="69" t="s">
        <v>621</v>
      </c>
      <c r="H62" s="69" t="s">
        <v>621</v>
      </c>
      <c r="I62" s="69" t="s">
        <v>621</v>
      </c>
      <c r="J62" s="69" t="s">
        <v>621</v>
      </c>
      <c r="K62" s="37"/>
      <c r="L62" s="69" t="s">
        <v>621</v>
      </c>
    </row>
    <row r="63" spans="1:12" ht="15">
      <c r="A63" s="7">
        <v>33</v>
      </c>
      <c r="B63" s="17" t="s">
        <v>967</v>
      </c>
      <c r="C63" s="18" t="s">
        <v>968</v>
      </c>
      <c r="D63" s="17" t="s">
        <v>939</v>
      </c>
      <c r="E63" s="18" t="s">
        <v>969</v>
      </c>
      <c r="F63" s="69" t="s">
        <v>621</v>
      </c>
      <c r="G63" s="69" t="s">
        <v>621</v>
      </c>
      <c r="H63" s="69" t="s">
        <v>621</v>
      </c>
      <c r="I63" s="69" t="s">
        <v>621</v>
      </c>
      <c r="J63" s="69" t="s">
        <v>621</v>
      </c>
      <c r="K63" s="50"/>
      <c r="L63" s="69" t="s">
        <v>621</v>
      </c>
    </row>
    <row r="64" spans="1:12" ht="15">
      <c r="A64" s="7">
        <v>34</v>
      </c>
      <c r="B64" s="17" t="s">
        <v>970</v>
      </c>
      <c r="C64" s="18" t="s">
        <v>971</v>
      </c>
      <c r="D64" s="17" t="s">
        <v>939</v>
      </c>
      <c r="E64" s="18" t="s">
        <v>972</v>
      </c>
      <c r="F64" s="69" t="s">
        <v>621</v>
      </c>
      <c r="G64" s="69" t="s">
        <v>621</v>
      </c>
      <c r="H64" s="69" t="s">
        <v>621</v>
      </c>
      <c r="I64" s="69" t="s">
        <v>621</v>
      </c>
      <c r="J64" s="69" t="s">
        <v>621</v>
      </c>
      <c r="K64" s="37"/>
      <c r="L64" s="69" t="s">
        <v>621</v>
      </c>
    </row>
    <row r="65" spans="1:12" ht="15">
      <c r="A65" s="7">
        <v>35</v>
      </c>
      <c r="B65" s="17" t="s">
        <v>973</v>
      </c>
      <c r="C65" s="18" t="s">
        <v>974</v>
      </c>
      <c r="D65" s="17" t="s">
        <v>939</v>
      </c>
      <c r="E65" s="18" t="s">
        <v>975</v>
      </c>
      <c r="F65" s="52">
        <f>G65+H65+I65+J65</f>
        <v>1665309</v>
      </c>
      <c r="G65" s="37">
        <v>700</v>
      </c>
      <c r="H65" s="37">
        <v>387386</v>
      </c>
      <c r="I65" s="37">
        <v>609419</v>
      </c>
      <c r="J65" s="37">
        <v>667804</v>
      </c>
      <c r="K65" s="37"/>
      <c r="L65" s="68">
        <v>20051207</v>
      </c>
    </row>
    <row r="66" spans="1:12" ht="15">
      <c r="A66" s="7">
        <v>36</v>
      </c>
      <c r="B66" s="17" t="s">
        <v>976</v>
      </c>
      <c r="C66" s="18" t="s">
        <v>977</v>
      </c>
      <c r="D66" s="17" t="s">
        <v>939</v>
      </c>
      <c r="E66" s="18" t="s">
        <v>978</v>
      </c>
      <c r="F66" s="52">
        <f>G66+H66+I66+J66</f>
        <v>1200151</v>
      </c>
      <c r="G66" s="37">
        <v>330500</v>
      </c>
      <c r="H66" s="37">
        <v>720799</v>
      </c>
      <c r="I66" s="37">
        <v>0</v>
      </c>
      <c r="J66" s="37">
        <v>148852</v>
      </c>
      <c r="K66" s="37"/>
      <c r="L66" s="68">
        <v>20051107</v>
      </c>
    </row>
    <row r="67" spans="1:12" ht="15">
      <c r="A67" s="7">
        <v>37</v>
      </c>
      <c r="B67" s="17" t="s">
        <v>979</v>
      </c>
      <c r="C67" s="18" t="s">
        <v>980</v>
      </c>
      <c r="D67" s="17" t="s">
        <v>939</v>
      </c>
      <c r="E67" s="18" t="s">
        <v>981</v>
      </c>
      <c r="F67" s="52">
        <f>G67+H67+I67+J67</f>
        <v>326198</v>
      </c>
      <c r="G67" s="37">
        <v>600</v>
      </c>
      <c r="H67" s="37">
        <v>306998</v>
      </c>
      <c r="I67" s="37">
        <v>0</v>
      </c>
      <c r="J67" s="37">
        <v>18600</v>
      </c>
      <c r="K67" s="37"/>
      <c r="L67" s="68">
        <v>20051107</v>
      </c>
    </row>
    <row r="68" spans="1:12" ht="15">
      <c r="A68" s="7">
        <v>38</v>
      </c>
      <c r="B68" s="17" t="s">
        <v>982</v>
      </c>
      <c r="C68" s="18" t="s">
        <v>983</v>
      </c>
      <c r="D68" s="17" t="s">
        <v>939</v>
      </c>
      <c r="E68" s="18" t="s">
        <v>984</v>
      </c>
      <c r="F68" s="52">
        <f>G68+H68+I68+J68</f>
        <v>3325588</v>
      </c>
      <c r="G68" s="37">
        <v>1947000</v>
      </c>
      <c r="H68" s="37">
        <v>652324</v>
      </c>
      <c r="I68" s="37">
        <v>24600</v>
      </c>
      <c r="J68" s="37">
        <v>701664</v>
      </c>
      <c r="K68" s="37"/>
      <c r="L68" s="68">
        <v>20051107</v>
      </c>
    </row>
    <row r="69" spans="1:12" ht="15">
      <c r="A69" s="7">
        <v>39</v>
      </c>
      <c r="B69" s="17" t="s">
        <v>985</v>
      </c>
      <c r="C69" s="18" t="s">
        <v>986</v>
      </c>
      <c r="D69" s="17" t="s">
        <v>939</v>
      </c>
      <c r="E69" s="18" t="s">
        <v>987</v>
      </c>
      <c r="F69" s="52">
        <f>G69+H69+I69+J69</f>
        <v>1360109</v>
      </c>
      <c r="G69" s="37">
        <v>600000</v>
      </c>
      <c r="H69" s="37">
        <v>168157</v>
      </c>
      <c r="I69" s="37">
        <v>0</v>
      </c>
      <c r="J69" s="37">
        <v>591952</v>
      </c>
      <c r="K69" s="37"/>
      <c r="L69" s="68">
        <v>20051107</v>
      </c>
    </row>
    <row r="70" spans="1:12" ht="15">
      <c r="A70" s="7">
        <v>40</v>
      </c>
      <c r="B70" s="17" t="s">
        <v>988</v>
      </c>
      <c r="C70" s="18" t="s">
        <v>989</v>
      </c>
      <c r="D70" s="17" t="s">
        <v>939</v>
      </c>
      <c r="E70" s="18" t="s">
        <v>990</v>
      </c>
      <c r="F70" s="52">
        <f>G70+H70+I70+J70</f>
        <v>2057290</v>
      </c>
      <c r="G70" s="37">
        <v>241500</v>
      </c>
      <c r="H70" s="37">
        <v>1505424</v>
      </c>
      <c r="I70" s="37">
        <v>3500</v>
      </c>
      <c r="J70" s="37">
        <v>306866</v>
      </c>
      <c r="K70" s="37"/>
      <c r="L70" s="68">
        <v>20051207</v>
      </c>
    </row>
    <row r="71" spans="1:12" ht="15">
      <c r="A71" s="7">
        <v>41</v>
      </c>
      <c r="B71" s="17" t="s">
        <v>991</v>
      </c>
      <c r="C71" s="18" t="s">
        <v>992</v>
      </c>
      <c r="D71" s="17" t="s">
        <v>939</v>
      </c>
      <c r="E71" s="18" t="s">
        <v>993</v>
      </c>
      <c r="F71" s="52">
        <f>G71+H71+I71+J71</f>
        <v>1183261</v>
      </c>
      <c r="G71" s="37">
        <v>1002500</v>
      </c>
      <c r="H71" s="37">
        <v>148641</v>
      </c>
      <c r="I71" s="37">
        <v>0</v>
      </c>
      <c r="J71" s="37">
        <v>32120</v>
      </c>
      <c r="K71" s="37"/>
      <c r="L71" s="68">
        <v>20051207</v>
      </c>
    </row>
    <row r="72" spans="1:12" ht="15">
      <c r="A72" s="7">
        <v>42</v>
      </c>
      <c r="B72" s="17" t="s">
        <v>994</v>
      </c>
      <c r="C72" s="18" t="s">
        <v>995</v>
      </c>
      <c r="D72" s="17" t="s">
        <v>939</v>
      </c>
      <c r="E72" s="18" t="s">
        <v>996</v>
      </c>
      <c r="F72" s="52">
        <f>G72+H72+I72+J72</f>
        <v>3569847</v>
      </c>
      <c r="G72" s="37">
        <v>1381000</v>
      </c>
      <c r="H72" s="37">
        <v>1278890</v>
      </c>
      <c r="I72" s="37">
        <v>490000</v>
      </c>
      <c r="J72" s="37">
        <v>419957</v>
      </c>
      <c r="K72" s="37"/>
      <c r="L72" s="68">
        <v>20051107</v>
      </c>
    </row>
    <row r="73" spans="1:12" ht="15">
      <c r="A73" s="7">
        <v>43</v>
      </c>
      <c r="B73" s="17" t="s">
        <v>997</v>
      </c>
      <c r="C73" s="18" t="s">
        <v>998</v>
      </c>
      <c r="D73" s="17" t="s">
        <v>939</v>
      </c>
      <c r="E73" s="18" t="s">
        <v>999</v>
      </c>
      <c r="F73" s="52">
        <f>G73+H73+I73+J73</f>
        <v>4962739</v>
      </c>
      <c r="G73" s="37">
        <v>1446450</v>
      </c>
      <c r="H73" s="37">
        <v>1377289</v>
      </c>
      <c r="I73" s="37">
        <v>2000000</v>
      </c>
      <c r="J73" s="37">
        <v>139000</v>
      </c>
      <c r="K73" s="37"/>
      <c r="L73" s="68">
        <v>20051207</v>
      </c>
    </row>
    <row r="74" spans="1:12" ht="15">
      <c r="A74" s="7">
        <v>44</v>
      </c>
      <c r="B74" s="17" t="s">
        <v>1000</v>
      </c>
      <c r="C74" s="18" t="s">
        <v>1001</v>
      </c>
      <c r="D74" s="17" t="s">
        <v>939</v>
      </c>
      <c r="E74" s="18" t="s">
        <v>1002</v>
      </c>
      <c r="F74" s="52">
        <f>G74+H74+I74+J74</f>
        <v>909269</v>
      </c>
      <c r="G74" s="37">
        <v>172500</v>
      </c>
      <c r="H74" s="37">
        <v>720459</v>
      </c>
      <c r="I74" s="37">
        <v>6000</v>
      </c>
      <c r="J74" s="37">
        <v>10310</v>
      </c>
      <c r="K74" s="37"/>
      <c r="L74" s="68">
        <v>20051207</v>
      </c>
    </row>
    <row r="75" spans="1:12" ht="15">
      <c r="A75" s="7">
        <v>45</v>
      </c>
      <c r="B75" s="17" t="s">
        <v>1003</v>
      </c>
      <c r="C75" s="18" t="s">
        <v>1004</v>
      </c>
      <c r="D75" s="17" t="s">
        <v>939</v>
      </c>
      <c r="E75" s="18" t="s">
        <v>1005</v>
      </c>
      <c r="F75" s="52">
        <f>G75+H75+I75+J75</f>
        <v>2530211</v>
      </c>
      <c r="G75" s="37">
        <v>399900</v>
      </c>
      <c r="H75" s="37">
        <v>2106161</v>
      </c>
      <c r="I75" s="37">
        <v>0</v>
      </c>
      <c r="J75" s="37">
        <v>24150</v>
      </c>
      <c r="K75" s="37"/>
      <c r="L75" s="68">
        <v>20051207</v>
      </c>
    </row>
    <row r="76" spans="1:12" ht="15">
      <c r="A76" s="7">
        <v>46</v>
      </c>
      <c r="B76" s="17" t="s">
        <v>1006</v>
      </c>
      <c r="C76" s="18" t="s">
        <v>1007</v>
      </c>
      <c r="D76" s="17" t="s">
        <v>939</v>
      </c>
      <c r="E76" s="18" t="s">
        <v>1008</v>
      </c>
      <c r="F76" s="52">
        <f>G76+H76+I76+J76</f>
        <v>6680367</v>
      </c>
      <c r="G76" s="37">
        <v>0</v>
      </c>
      <c r="H76" s="37">
        <v>724491</v>
      </c>
      <c r="I76" s="37">
        <v>4790800</v>
      </c>
      <c r="J76" s="37">
        <v>1165076</v>
      </c>
      <c r="K76" s="37"/>
      <c r="L76" s="68">
        <v>20051107</v>
      </c>
    </row>
    <row r="77" spans="1:12" ht="15">
      <c r="A77" s="7">
        <v>47</v>
      </c>
      <c r="B77" s="17" t="s">
        <v>1009</v>
      </c>
      <c r="C77" s="18" t="s">
        <v>1010</v>
      </c>
      <c r="D77" s="17" t="s">
        <v>939</v>
      </c>
      <c r="E77" s="18" t="s">
        <v>1011</v>
      </c>
      <c r="F77" s="52">
        <f>G77+H77+I77+J77</f>
        <v>171836</v>
      </c>
      <c r="G77" s="37">
        <v>0</v>
      </c>
      <c r="H77" s="37">
        <v>171836</v>
      </c>
      <c r="I77" s="37">
        <v>0</v>
      </c>
      <c r="J77" s="37">
        <v>0</v>
      </c>
      <c r="K77" s="37"/>
      <c r="L77" s="68">
        <v>20051107</v>
      </c>
    </row>
    <row r="78" spans="1:12" ht="15">
      <c r="A78" s="7">
        <v>48</v>
      </c>
      <c r="B78" s="17" t="s">
        <v>1012</v>
      </c>
      <c r="C78" s="18" t="s">
        <v>1013</v>
      </c>
      <c r="D78" s="17" t="s">
        <v>939</v>
      </c>
      <c r="E78" s="18" t="s">
        <v>1014</v>
      </c>
      <c r="F78" s="52">
        <f>G78+H78+I78+J78</f>
        <v>1432235</v>
      </c>
      <c r="G78" s="37">
        <v>6250</v>
      </c>
      <c r="H78" s="37">
        <v>837615</v>
      </c>
      <c r="I78" s="37">
        <v>0</v>
      </c>
      <c r="J78" s="37">
        <v>588370</v>
      </c>
      <c r="K78" s="37"/>
      <c r="L78" s="68">
        <v>20051207</v>
      </c>
    </row>
    <row r="79" spans="1:12" ht="15">
      <c r="A79" s="7">
        <v>49</v>
      </c>
      <c r="B79" s="17" t="s">
        <v>1015</v>
      </c>
      <c r="C79" s="18" t="s">
        <v>1016</v>
      </c>
      <c r="D79" s="17" t="s">
        <v>939</v>
      </c>
      <c r="E79" s="18" t="s">
        <v>1017</v>
      </c>
      <c r="F79" s="52">
        <f>G79+H79+I79+J79</f>
        <v>1629842</v>
      </c>
      <c r="G79" s="37">
        <v>1271000</v>
      </c>
      <c r="H79" s="37">
        <v>353842</v>
      </c>
      <c r="I79" s="37">
        <v>0</v>
      </c>
      <c r="J79" s="37">
        <v>5000</v>
      </c>
      <c r="K79" s="37"/>
      <c r="L79" s="68">
        <v>20051107</v>
      </c>
    </row>
    <row r="80" spans="1:12" ht="15">
      <c r="A80" s="7">
        <v>50</v>
      </c>
      <c r="B80" s="17" t="s">
        <v>1018</v>
      </c>
      <c r="C80" s="18" t="s">
        <v>1019</v>
      </c>
      <c r="D80" s="17" t="s">
        <v>939</v>
      </c>
      <c r="E80" s="18" t="s">
        <v>1020</v>
      </c>
      <c r="F80" s="52">
        <f>G80+H80+I80+J80</f>
        <v>892224</v>
      </c>
      <c r="G80" s="37">
        <v>700</v>
      </c>
      <c r="H80" s="37">
        <v>810723</v>
      </c>
      <c r="I80" s="37">
        <v>0</v>
      </c>
      <c r="J80" s="37">
        <v>80801</v>
      </c>
      <c r="K80" s="37"/>
      <c r="L80" s="68">
        <v>20051207</v>
      </c>
    </row>
    <row r="81" spans="1:12" ht="15">
      <c r="A81" s="7">
        <v>51</v>
      </c>
      <c r="B81" s="17" t="s">
        <v>1021</v>
      </c>
      <c r="C81" s="18" t="s">
        <v>1022</v>
      </c>
      <c r="D81" s="17" t="s">
        <v>939</v>
      </c>
      <c r="E81" s="18" t="s">
        <v>1023</v>
      </c>
      <c r="F81" s="52">
        <f>G81+H81+I81+J81</f>
        <v>973033</v>
      </c>
      <c r="G81" s="37">
        <v>0</v>
      </c>
      <c r="H81" s="37">
        <v>926283</v>
      </c>
      <c r="I81" s="37">
        <v>0</v>
      </c>
      <c r="J81" s="37">
        <v>46750</v>
      </c>
      <c r="K81" s="37"/>
      <c r="L81" s="68">
        <v>20051207</v>
      </c>
    </row>
    <row r="82" spans="1:12" ht="15">
      <c r="A82" s="7">
        <v>52</v>
      </c>
      <c r="B82" s="17" t="s">
        <v>1024</v>
      </c>
      <c r="C82" s="18" t="s">
        <v>1025</v>
      </c>
      <c r="D82" s="17" t="s">
        <v>939</v>
      </c>
      <c r="E82" s="18" t="s">
        <v>1026</v>
      </c>
      <c r="F82" s="52">
        <f>G82+H82+I82+J82</f>
        <v>536180</v>
      </c>
      <c r="G82" s="37">
        <v>0</v>
      </c>
      <c r="H82" s="37">
        <v>413772</v>
      </c>
      <c r="I82" s="37">
        <v>0</v>
      </c>
      <c r="J82" s="37">
        <v>122408</v>
      </c>
      <c r="K82" s="37"/>
      <c r="L82" s="68">
        <v>20051107</v>
      </c>
    </row>
    <row r="83" spans="1:12" ht="15">
      <c r="A83" s="7">
        <v>53</v>
      </c>
      <c r="B83" s="17" t="s">
        <v>1027</v>
      </c>
      <c r="C83" s="18" t="s">
        <v>1028</v>
      </c>
      <c r="D83" s="17" t="s">
        <v>939</v>
      </c>
      <c r="E83" s="18" t="s">
        <v>1029</v>
      </c>
      <c r="F83" s="52">
        <f>G83+H83+I83+J83</f>
        <v>241578</v>
      </c>
      <c r="G83" s="37">
        <v>0</v>
      </c>
      <c r="H83" s="37">
        <v>151848</v>
      </c>
      <c r="I83" s="37">
        <v>0</v>
      </c>
      <c r="J83" s="37">
        <v>89730</v>
      </c>
      <c r="K83" s="50"/>
      <c r="L83" s="68">
        <v>20051107</v>
      </c>
    </row>
    <row r="84" spans="1:12" ht="15">
      <c r="A84" s="7">
        <v>54</v>
      </c>
      <c r="B84" s="17" t="s">
        <v>1030</v>
      </c>
      <c r="C84" s="18" t="s">
        <v>1031</v>
      </c>
      <c r="D84" s="17" t="s">
        <v>939</v>
      </c>
      <c r="E84" s="18" t="s">
        <v>1032</v>
      </c>
      <c r="F84" s="52">
        <f>G84+H84+I84+J84</f>
        <v>865537</v>
      </c>
      <c r="G84" s="37">
        <v>232500</v>
      </c>
      <c r="H84" s="37">
        <v>447289</v>
      </c>
      <c r="I84" s="37">
        <v>0</v>
      </c>
      <c r="J84" s="37">
        <v>185748</v>
      </c>
      <c r="K84" s="37"/>
      <c r="L84" s="68">
        <v>20051107</v>
      </c>
    </row>
    <row r="85" spans="1:12" ht="15">
      <c r="A85" s="7">
        <v>55</v>
      </c>
      <c r="B85" s="17" t="s">
        <v>1033</v>
      </c>
      <c r="C85" s="18" t="s">
        <v>1034</v>
      </c>
      <c r="D85" s="17" t="s">
        <v>939</v>
      </c>
      <c r="E85" s="18" t="s">
        <v>1035</v>
      </c>
      <c r="F85" s="52">
        <f>G85+H85+I85+J85</f>
        <v>1636743</v>
      </c>
      <c r="G85" s="37">
        <v>118900</v>
      </c>
      <c r="H85" s="37">
        <v>601500</v>
      </c>
      <c r="I85" s="37">
        <v>0</v>
      </c>
      <c r="J85" s="37">
        <v>916343</v>
      </c>
      <c r="K85" s="37"/>
      <c r="L85" s="68">
        <v>20051107</v>
      </c>
    </row>
    <row r="86" spans="1:12" ht="15">
      <c r="A86" s="7">
        <v>56</v>
      </c>
      <c r="B86" s="17" t="s">
        <v>1036</v>
      </c>
      <c r="C86" s="18" t="s">
        <v>1037</v>
      </c>
      <c r="D86" s="17" t="s">
        <v>939</v>
      </c>
      <c r="E86" s="18" t="s">
        <v>1038</v>
      </c>
      <c r="F86" s="52">
        <f>G86+H86+I86+J86</f>
        <v>4679115</v>
      </c>
      <c r="G86" s="37">
        <v>2675301</v>
      </c>
      <c r="H86" s="37">
        <v>1197868</v>
      </c>
      <c r="I86" s="37">
        <v>0</v>
      </c>
      <c r="J86" s="37">
        <v>805946</v>
      </c>
      <c r="K86" s="37"/>
      <c r="L86" s="68">
        <v>20051107</v>
      </c>
    </row>
    <row r="87" spans="1:12" ht="15">
      <c r="A87" s="7">
        <v>57</v>
      </c>
      <c r="B87" s="17" t="s">
        <v>1039</v>
      </c>
      <c r="C87" s="18" t="s">
        <v>1040</v>
      </c>
      <c r="D87" s="17" t="s">
        <v>939</v>
      </c>
      <c r="E87" s="18" t="s">
        <v>1041</v>
      </c>
      <c r="F87" s="52">
        <f>G87+H87+I87+J87</f>
        <v>566585</v>
      </c>
      <c r="G87" s="37">
        <v>0</v>
      </c>
      <c r="H87" s="37">
        <v>559935</v>
      </c>
      <c r="I87" s="37">
        <v>0</v>
      </c>
      <c r="J87" s="37">
        <v>6650</v>
      </c>
      <c r="K87" s="37"/>
      <c r="L87" s="68">
        <v>20051107</v>
      </c>
    </row>
    <row r="88" spans="1:12" ht="15">
      <c r="A88" s="7">
        <v>58</v>
      </c>
      <c r="B88" s="17" t="s">
        <v>1042</v>
      </c>
      <c r="C88" s="18" t="s">
        <v>1043</v>
      </c>
      <c r="D88" s="17" t="s">
        <v>939</v>
      </c>
      <c r="E88" s="18" t="s">
        <v>1044</v>
      </c>
      <c r="F88" s="52">
        <f>G88+H88+I88+J88</f>
        <v>673541</v>
      </c>
      <c r="G88" s="37">
        <v>0</v>
      </c>
      <c r="H88" s="37">
        <v>615135</v>
      </c>
      <c r="I88" s="37">
        <v>0</v>
      </c>
      <c r="J88" s="37">
        <v>58406</v>
      </c>
      <c r="K88" s="37"/>
      <c r="L88" s="68">
        <v>20051207</v>
      </c>
    </row>
    <row r="89" spans="1:12" ht="15">
      <c r="A89" s="7">
        <v>59</v>
      </c>
      <c r="B89" s="17" t="s">
        <v>1045</v>
      </c>
      <c r="C89" s="18" t="s">
        <v>1046</v>
      </c>
      <c r="D89" s="17" t="s">
        <v>939</v>
      </c>
      <c r="E89" s="18" t="s">
        <v>1047</v>
      </c>
      <c r="F89" s="52">
        <f>G89+H89+I89+J89</f>
        <v>4432734</v>
      </c>
      <c r="G89" s="37">
        <v>817150</v>
      </c>
      <c r="H89" s="37">
        <v>656284</v>
      </c>
      <c r="I89" s="37">
        <v>0</v>
      </c>
      <c r="J89" s="37">
        <v>2959300</v>
      </c>
      <c r="K89" s="37"/>
      <c r="L89" s="68">
        <v>20051107</v>
      </c>
    </row>
    <row r="90" spans="1:12" ht="15">
      <c r="A90" s="7">
        <v>60</v>
      </c>
      <c r="B90" s="17" t="s">
        <v>1048</v>
      </c>
      <c r="C90" s="18" t="s">
        <v>1049</v>
      </c>
      <c r="D90" s="17" t="s">
        <v>939</v>
      </c>
      <c r="E90" s="18" t="s">
        <v>1050</v>
      </c>
      <c r="F90" s="52">
        <f>G90+H90+I90+J90</f>
        <v>459900</v>
      </c>
      <c r="G90" s="37">
        <v>385600</v>
      </c>
      <c r="H90" s="37">
        <v>35250</v>
      </c>
      <c r="I90" s="37">
        <v>0</v>
      </c>
      <c r="J90" s="37">
        <v>39050</v>
      </c>
      <c r="K90" s="37"/>
      <c r="L90" s="68">
        <v>20051107</v>
      </c>
    </row>
    <row r="91" spans="1:12" ht="15">
      <c r="A91" s="7">
        <v>61</v>
      </c>
      <c r="B91" s="17" t="s">
        <v>1051</v>
      </c>
      <c r="C91" s="18" t="s">
        <v>1052</v>
      </c>
      <c r="D91" s="17" t="s">
        <v>939</v>
      </c>
      <c r="E91" s="18" t="s">
        <v>1053</v>
      </c>
      <c r="F91" s="52">
        <f>G91+H91+I91+J91</f>
        <v>1659465</v>
      </c>
      <c r="G91" s="37">
        <v>786300</v>
      </c>
      <c r="H91" s="37">
        <v>788178</v>
      </c>
      <c r="I91" s="37">
        <v>0</v>
      </c>
      <c r="J91" s="37">
        <v>84987</v>
      </c>
      <c r="K91" s="37"/>
      <c r="L91" s="68">
        <v>20051214</v>
      </c>
    </row>
    <row r="92" spans="1:12" ht="15">
      <c r="A92" s="7">
        <v>62</v>
      </c>
      <c r="B92" s="17" t="s">
        <v>1054</v>
      </c>
      <c r="C92" s="18" t="s">
        <v>1055</v>
      </c>
      <c r="D92" s="17" t="s">
        <v>939</v>
      </c>
      <c r="E92" s="18" t="s">
        <v>1056</v>
      </c>
      <c r="F92" s="52">
        <f>G92+H92+I92+J92</f>
        <v>290603</v>
      </c>
      <c r="G92" s="37">
        <v>0</v>
      </c>
      <c r="H92" s="37">
        <v>272503</v>
      </c>
      <c r="I92" s="37">
        <v>0</v>
      </c>
      <c r="J92" s="37">
        <v>18100</v>
      </c>
      <c r="K92" s="37"/>
      <c r="L92" s="68">
        <v>20051107</v>
      </c>
    </row>
    <row r="93" spans="1:12" ht="15">
      <c r="A93" s="7">
        <v>63</v>
      </c>
      <c r="B93" s="17" t="s">
        <v>1057</v>
      </c>
      <c r="C93" s="18" t="s">
        <v>1058</v>
      </c>
      <c r="D93" s="17" t="s">
        <v>939</v>
      </c>
      <c r="E93" s="18" t="s">
        <v>1059</v>
      </c>
      <c r="F93" s="52">
        <f>G93+H93+I93+J93</f>
        <v>2974280</v>
      </c>
      <c r="G93" s="37">
        <v>397500</v>
      </c>
      <c r="H93" s="37">
        <v>238478</v>
      </c>
      <c r="I93" s="37">
        <v>2200400</v>
      </c>
      <c r="J93" s="37">
        <v>137902</v>
      </c>
      <c r="K93" s="37"/>
      <c r="L93" s="68">
        <v>20051107</v>
      </c>
    </row>
    <row r="94" spans="1:12" ht="15">
      <c r="A94" s="7">
        <v>64</v>
      </c>
      <c r="B94" s="17" t="s">
        <v>1060</v>
      </c>
      <c r="C94" s="18" t="s">
        <v>1061</v>
      </c>
      <c r="D94" s="17" t="s">
        <v>939</v>
      </c>
      <c r="E94" s="18" t="s">
        <v>1062</v>
      </c>
      <c r="F94" s="52">
        <f>G94+H94+I94+J94</f>
        <v>2194224</v>
      </c>
      <c r="G94" s="37">
        <v>1035800</v>
      </c>
      <c r="H94" s="37">
        <v>388057</v>
      </c>
      <c r="I94" s="37">
        <v>509001</v>
      </c>
      <c r="J94" s="37">
        <v>261366</v>
      </c>
      <c r="K94" s="37"/>
      <c r="L94" s="68">
        <v>20051107</v>
      </c>
    </row>
    <row r="95" spans="1:12" ht="15">
      <c r="A95" s="7">
        <v>65</v>
      </c>
      <c r="B95" s="17" t="s">
        <v>1063</v>
      </c>
      <c r="C95" s="18" t="s">
        <v>1064</v>
      </c>
      <c r="D95" s="17" t="s">
        <v>939</v>
      </c>
      <c r="E95" s="18" t="s">
        <v>1066</v>
      </c>
      <c r="F95" s="52">
        <f>G95+H95+I95+J95</f>
        <v>1052706</v>
      </c>
      <c r="G95" s="37">
        <v>0</v>
      </c>
      <c r="H95" s="37">
        <v>1003356</v>
      </c>
      <c r="I95" s="37">
        <v>0</v>
      </c>
      <c r="J95" s="37">
        <v>49350</v>
      </c>
      <c r="K95" s="37"/>
      <c r="L95" s="68">
        <v>20051207</v>
      </c>
    </row>
    <row r="96" spans="1:12" ht="15">
      <c r="A96" s="7">
        <v>66</v>
      </c>
      <c r="B96" s="17" t="s">
        <v>1067</v>
      </c>
      <c r="C96" s="18" t="s">
        <v>1068</v>
      </c>
      <c r="D96" s="17" t="s">
        <v>939</v>
      </c>
      <c r="E96" s="18" t="s">
        <v>1069</v>
      </c>
      <c r="F96" s="52">
        <f>G96+H96+I96+J96</f>
        <v>1726705</v>
      </c>
      <c r="G96" s="37">
        <v>775000</v>
      </c>
      <c r="H96" s="37">
        <v>719121</v>
      </c>
      <c r="I96" s="37">
        <v>0</v>
      </c>
      <c r="J96" s="37">
        <v>232584</v>
      </c>
      <c r="K96" s="37"/>
      <c r="L96" s="68">
        <v>20051107</v>
      </c>
    </row>
    <row r="97" spans="1:12" ht="15">
      <c r="A97" s="7">
        <v>67</v>
      </c>
      <c r="B97" s="17" t="s">
        <v>1070</v>
      </c>
      <c r="C97" s="18" t="s">
        <v>1071</v>
      </c>
      <c r="D97" s="17" t="s">
        <v>939</v>
      </c>
      <c r="E97" s="18" t="s">
        <v>1072</v>
      </c>
      <c r="F97" s="52">
        <f>G97+H97+I97+J97</f>
        <v>973181</v>
      </c>
      <c r="G97" s="37">
        <v>0</v>
      </c>
      <c r="H97" s="37">
        <v>886156</v>
      </c>
      <c r="I97" s="37">
        <v>0</v>
      </c>
      <c r="J97" s="37">
        <v>87025</v>
      </c>
      <c r="K97" s="37"/>
      <c r="L97" s="68">
        <v>20051107</v>
      </c>
    </row>
    <row r="98" spans="1:12" ht="15">
      <c r="A98" s="7">
        <v>68</v>
      </c>
      <c r="B98" s="17" t="s">
        <v>1073</v>
      </c>
      <c r="C98" s="18" t="s">
        <v>1074</v>
      </c>
      <c r="D98" s="17" t="s">
        <v>939</v>
      </c>
      <c r="E98" s="18" t="s">
        <v>1075</v>
      </c>
      <c r="F98" s="52">
        <f>G98+H98+I98+J98</f>
        <v>4916447</v>
      </c>
      <c r="G98" s="37">
        <v>4481000</v>
      </c>
      <c r="H98" s="37">
        <v>234947</v>
      </c>
      <c r="I98" s="37">
        <v>0</v>
      </c>
      <c r="J98" s="37">
        <v>200500</v>
      </c>
      <c r="K98" s="37"/>
      <c r="L98" s="68">
        <v>20051207</v>
      </c>
    </row>
    <row r="99" spans="1:12" ht="15">
      <c r="A99" s="7">
        <v>69</v>
      </c>
      <c r="B99" s="17" t="s">
        <v>1076</v>
      </c>
      <c r="C99" s="18" t="s">
        <v>1077</v>
      </c>
      <c r="D99" s="17" t="s">
        <v>939</v>
      </c>
      <c r="E99" s="18" t="s">
        <v>1078</v>
      </c>
      <c r="F99" s="52">
        <f>G99+H99+I99+J99</f>
        <v>5848975</v>
      </c>
      <c r="G99" s="37">
        <v>2176270</v>
      </c>
      <c r="H99" s="37">
        <v>2034146</v>
      </c>
      <c r="I99" s="37">
        <v>0</v>
      </c>
      <c r="J99" s="37">
        <v>1638559</v>
      </c>
      <c r="K99" s="37"/>
      <c r="L99" s="68">
        <v>20051107</v>
      </c>
    </row>
    <row r="100" spans="1:12" ht="15">
      <c r="A100" s="7">
        <v>70</v>
      </c>
      <c r="B100" s="17" t="s">
        <v>1079</v>
      </c>
      <c r="C100" s="18" t="s">
        <v>1080</v>
      </c>
      <c r="D100" s="17" t="s">
        <v>939</v>
      </c>
      <c r="E100" s="18" t="s">
        <v>1081</v>
      </c>
      <c r="F100" s="52">
        <f>G100+H100+I100+J100</f>
        <v>26299</v>
      </c>
      <c r="G100" s="37">
        <v>0</v>
      </c>
      <c r="H100" s="37">
        <v>26299</v>
      </c>
      <c r="I100" s="37">
        <v>0</v>
      </c>
      <c r="J100" s="37">
        <v>0</v>
      </c>
      <c r="K100" s="37"/>
      <c r="L100" s="68">
        <v>20051214</v>
      </c>
    </row>
    <row r="101" spans="1:12" ht="15">
      <c r="A101" s="7">
        <v>71</v>
      </c>
      <c r="B101" s="17" t="s">
        <v>1082</v>
      </c>
      <c r="C101" s="18" t="s">
        <v>1083</v>
      </c>
      <c r="D101" s="17" t="s">
        <v>939</v>
      </c>
      <c r="E101" s="18" t="s">
        <v>1084</v>
      </c>
      <c r="F101" s="52">
        <f>G101+H101+I101+J101</f>
        <v>2808947</v>
      </c>
      <c r="G101" s="37">
        <v>13500</v>
      </c>
      <c r="H101" s="37">
        <v>2044182</v>
      </c>
      <c r="I101" s="37">
        <v>50300</v>
      </c>
      <c r="J101" s="37">
        <v>700965</v>
      </c>
      <c r="K101" s="37"/>
      <c r="L101" s="68">
        <v>20051207</v>
      </c>
    </row>
    <row r="102" spans="1:12" ht="15">
      <c r="A102" s="7">
        <v>72</v>
      </c>
      <c r="B102" s="17" t="s">
        <v>1085</v>
      </c>
      <c r="C102" s="18" t="s">
        <v>1086</v>
      </c>
      <c r="D102" s="17" t="s">
        <v>939</v>
      </c>
      <c r="E102" s="18" t="s">
        <v>1087</v>
      </c>
      <c r="F102" s="52">
        <f>G102+H102+I102+J102</f>
        <v>1087661</v>
      </c>
      <c r="G102" s="37">
        <v>295050</v>
      </c>
      <c r="H102" s="37">
        <v>468011</v>
      </c>
      <c r="I102" s="37">
        <v>0</v>
      </c>
      <c r="J102" s="37">
        <v>324600</v>
      </c>
      <c r="K102" s="37"/>
      <c r="L102" s="68">
        <v>20051107</v>
      </c>
    </row>
    <row r="103" spans="1:12" ht="15">
      <c r="A103" s="7">
        <v>73</v>
      </c>
      <c r="B103" s="17" t="s">
        <v>1088</v>
      </c>
      <c r="C103" s="18" t="s">
        <v>1089</v>
      </c>
      <c r="D103" s="17" t="s">
        <v>939</v>
      </c>
      <c r="E103" s="18" t="s">
        <v>1090</v>
      </c>
      <c r="F103" s="52">
        <f>G103+H103+I103+J103</f>
        <v>932230</v>
      </c>
      <c r="G103" s="37">
        <v>0</v>
      </c>
      <c r="H103" s="37">
        <v>868255</v>
      </c>
      <c r="I103" s="37">
        <v>0</v>
      </c>
      <c r="J103" s="37">
        <v>63975</v>
      </c>
      <c r="K103" s="37"/>
      <c r="L103" s="68">
        <v>20051207</v>
      </c>
    </row>
    <row r="104" spans="1:12" ht="15">
      <c r="A104" s="7">
        <v>74</v>
      </c>
      <c r="B104" s="17" t="s">
        <v>1091</v>
      </c>
      <c r="C104" s="18" t="s">
        <v>1092</v>
      </c>
      <c r="D104" s="17" t="s">
        <v>939</v>
      </c>
      <c r="E104" s="18" t="s">
        <v>1093</v>
      </c>
      <c r="F104" s="52">
        <f>G104+H104+I104+J104</f>
        <v>2699008</v>
      </c>
      <c r="G104" s="37">
        <v>0</v>
      </c>
      <c r="H104" s="37">
        <v>2285881</v>
      </c>
      <c r="I104" s="37">
        <v>9000</v>
      </c>
      <c r="J104" s="37">
        <v>404127</v>
      </c>
      <c r="K104" s="37"/>
      <c r="L104" s="68">
        <v>20051107</v>
      </c>
    </row>
    <row r="105" spans="1:12" ht="15">
      <c r="A105" s="7">
        <v>75</v>
      </c>
      <c r="B105" s="17" t="s">
        <v>1094</v>
      </c>
      <c r="C105" s="18" t="s">
        <v>1095</v>
      </c>
      <c r="D105" s="17" t="s">
        <v>939</v>
      </c>
      <c r="E105" s="18" t="s">
        <v>1096</v>
      </c>
      <c r="F105" s="52">
        <f>G105+H105+I105+J105</f>
        <v>910672</v>
      </c>
      <c r="G105" s="37">
        <v>0</v>
      </c>
      <c r="H105" s="37">
        <v>908022</v>
      </c>
      <c r="I105" s="37">
        <v>0</v>
      </c>
      <c r="J105" s="37">
        <v>2650</v>
      </c>
      <c r="K105" s="37"/>
      <c r="L105" s="68">
        <v>20051107</v>
      </c>
    </row>
    <row r="106" spans="1:12" ht="15">
      <c r="A106" s="7">
        <v>76</v>
      </c>
      <c r="B106" s="17" t="s">
        <v>1097</v>
      </c>
      <c r="C106" s="18" t="s">
        <v>1098</v>
      </c>
      <c r="D106" s="17" t="s">
        <v>939</v>
      </c>
      <c r="E106" s="18" t="s">
        <v>1099</v>
      </c>
      <c r="F106" s="52">
        <f>G106+H106+I106+J106</f>
        <v>528695</v>
      </c>
      <c r="G106" s="37">
        <v>0</v>
      </c>
      <c r="H106" s="37">
        <v>528695</v>
      </c>
      <c r="I106" s="37">
        <v>0</v>
      </c>
      <c r="J106" s="37">
        <v>0</v>
      </c>
      <c r="K106" s="37"/>
      <c r="L106" s="68">
        <v>20051207</v>
      </c>
    </row>
    <row r="107" spans="1:12" ht="15">
      <c r="A107" s="7">
        <v>77</v>
      </c>
      <c r="B107" s="17" t="s">
        <v>1100</v>
      </c>
      <c r="C107" s="18" t="s">
        <v>1101</v>
      </c>
      <c r="D107" s="17" t="s">
        <v>939</v>
      </c>
      <c r="E107" s="18" t="s">
        <v>1102</v>
      </c>
      <c r="F107" s="52">
        <f>G107+H107+I107+J107</f>
        <v>204969</v>
      </c>
      <c r="G107" s="37">
        <v>0</v>
      </c>
      <c r="H107" s="37">
        <v>176669</v>
      </c>
      <c r="I107" s="37">
        <v>10000</v>
      </c>
      <c r="J107" s="37">
        <v>18300</v>
      </c>
      <c r="K107" s="37"/>
      <c r="L107" s="68">
        <v>20051107</v>
      </c>
    </row>
    <row r="108" spans="1:12" ht="15">
      <c r="A108" s="7">
        <v>78</v>
      </c>
      <c r="B108" s="17" t="s">
        <v>1103</v>
      </c>
      <c r="C108" s="18" t="s">
        <v>1104</v>
      </c>
      <c r="D108" s="17" t="s">
        <v>939</v>
      </c>
      <c r="E108" s="18" t="s">
        <v>1105</v>
      </c>
      <c r="F108" s="52">
        <f>G108+H108+I108+J108</f>
        <v>19000</v>
      </c>
      <c r="G108" s="37">
        <v>0</v>
      </c>
      <c r="H108" s="37">
        <v>4000</v>
      </c>
      <c r="I108" s="37">
        <v>0</v>
      </c>
      <c r="J108" s="37">
        <v>15000</v>
      </c>
      <c r="K108" s="37"/>
      <c r="L108" s="68">
        <v>20051207</v>
      </c>
    </row>
    <row r="109" spans="1:12" ht="15">
      <c r="A109" s="7">
        <v>79</v>
      </c>
      <c r="B109" s="17" t="s">
        <v>1106</v>
      </c>
      <c r="C109" s="18" t="s">
        <v>1107</v>
      </c>
      <c r="D109" s="17" t="s">
        <v>939</v>
      </c>
      <c r="E109" s="18" t="s">
        <v>1108</v>
      </c>
      <c r="F109" s="52">
        <f>G109+H109+I109+J109</f>
        <v>5193575</v>
      </c>
      <c r="G109" s="37">
        <v>395500</v>
      </c>
      <c r="H109" s="37">
        <v>996699</v>
      </c>
      <c r="I109" s="37">
        <v>3454001</v>
      </c>
      <c r="J109" s="37">
        <v>347375</v>
      </c>
      <c r="K109" s="37"/>
      <c r="L109" s="68">
        <v>20051107</v>
      </c>
    </row>
    <row r="110" spans="1:12" ht="15">
      <c r="A110" s="7">
        <v>80</v>
      </c>
      <c r="B110" s="17" t="s">
        <v>1109</v>
      </c>
      <c r="C110" s="18" t="s">
        <v>1110</v>
      </c>
      <c r="D110" s="17" t="s">
        <v>939</v>
      </c>
      <c r="E110" s="18" t="s">
        <v>1111</v>
      </c>
      <c r="F110" s="52">
        <f>G110+H110+I110+J110</f>
        <v>1120368</v>
      </c>
      <c r="G110" s="37">
        <v>381800</v>
      </c>
      <c r="H110" s="37">
        <v>682185</v>
      </c>
      <c r="I110" s="37">
        <v>0</v>
      </c>
      <c r="J110" s="37">
        <v>56383</v>
      </c>
      <c r="K110" s="37"/>
      <c r="L110" s="68">
        <v>20051107</v>
      </c>
    </row>
    <row r="111" spans="1:12" ht="15">
      <c r="A111" s="7">
        <v>81</v>
      </c>
      <c r="B111" s="17" t="s">
        <v>1112</v>
      </c>
      <c r="C111" s="18" t="s">
        <v>1113</v>
      </c>
      <c r="D111" s="17" t="s">
        <v>939</v>
      </c>
      <c r="E111" s="18" t="s">
        <v>1114</v>
      </c>
      <c r="F111" s="52">
        <f>G111+H111+I111+J111</f>
        <v>4607171</v>
      </c>
      <c r="G111" s="37">
        <v>2238000</v>
      </c>
      <c r="H111" s="37">
        <v>338607</v>
      </c>
      <c r="I111" s="37">
        <v>0</v>
      </c>
      <c r="J111" s="37">
        <v>2030564</v>
      </c>
      <c r="K111" s="37"/>
      <c r="L111" s="68">
        <v>20051107</v>
      </c>
    </row>
    <row r="112" spans="1:12" ht="15">
      <c r="A112" s="7">
        <v>82</v>
      </c>
      <c r="B112" s="17" t="s">
        <v>1115</v>
      </c>
      <c r="C112" s="18" t="s">
        <v>1116</v>
      </c>
      <c r="D112" s="17" t="s">
        <v>939</v>
      </c>
      <c r="E112" s="18" t="s">
        <v>566</v>
      </c>
      <c r="F112" s="52">
        <f>G112+H112+I112+J112</f>
        <v>430865</v>
      </c>
      <c r="G112" s="37">
        <v>0</v>
      </c>
      <c r="H112" s="37">
        <v>18974</v>
      </c>
      <c r="I112" s="37">
        <v>0</v>
      </c>
      <c r="J112" s="37">
        <v>411891</v>
      </c>
      <c r="K112" s="37"/>
      <c r="L112" s="68">
        <v>20051207</v>
      </c>
    </row>
    <row r="113" spans="1:12" ht="15">
      <c r="A113" s="7">
        <v>83</v>
      </c>
      <c r="B113" s="17" t="s">
        <v>1117</v>
      </c>
      <c r="C113" s="18" t="s">
        <v>1118</v>
      </c>
      <c r="D113" s="17" t="s">
        <v>939</v>
      </c>
      <c r="E113" s="18" t="s">
        <v>1119</v>
      </c>
      <c r="F113" s="52">
        <f>G113+H113+I113+J113</f>
        <v>5055172</v>
      </c>
      <c r="G113" s="37">
        <v>2414700</v>
      </c>
      <c r="H113" s="37">
        <v>2119122</v>
      </c>
      <c r="I113" s="37">
        <v>0</v>
      </c>
      <c r="J113" s="37">
        <v>521350</v>
      </c>
      <c r="K113" s="37"/>
      <c r="L113" s="68">
        <v>20051107</v>
      </c>
    </row>
    <row r="114" spans="1:12" ht="15">
      <c r="A114" s="7">
        <v>84</v>
      </c>
      <c r="B114" s="17" t="s">
        <v>1120</v>
      </c>
      <c r="C114" s="18" t="s">
        <v>1121</v>
      </c>
      <c r="D114" s="17" t="s">
        <v>939</v>
      </c>
      <c r="E114" s="18" t="s">
        <v>1122</v>
      </c>
      <c r="F114" s="52">
        <f>G114+H114+I114+J114</f>
        <v>6353364</v>
      </c>
      <c r="G114" s="37">
        <v>4716830</v>
      </c>
      <c r="H114" s="37">
        <v>1458434</v>
      </c>
      <c r="I114" s="37">
        <v>0</v>
      </c>
      <c r="J114" s="37">
        <v>178100</v>
      </c>
      <c r="K114" s="37"/>
      <c r="L114" s="68">
        <v>20051207</v>
      </c>
    </row>
    <row r="115" spans="1:12" ht="15">
      <c r="A115" s="7">
        <v>85</v>
      </c>
      <c r="B115" s="17" t="s">
        <v>1123</v>
      </c>
      <c r="C115" s="18" t="s">
        <v>1124</v>
      </c>
      <c r="D115" s="17" t="s">
        <v>939</v>
      </c>
      <c r="E115" s="18" t="s">
        <v>1125</v>
      </c>
      <c r="F115" s="52">
        <f>G115+H115+I115+J115</f>
        <v>1480</v>
      </c>
      <c r="G115" s="37">
        <v>0</v>
      </c>
      <c r="H115" s="37">
        <v>0</v>
      </c>
      <c r="I115" s="37">
        <v>0</v>
      </c>
      <c r="J115" s="37">
        <v>1480</v>
      </c>
      <c r="K115" s="37"/>
      <c r="L115" s="68">
        <v>20051207</v>
      </c>
    </row>
    <row r="116" spans="1:12" ht="15">
      <c r="A116" s="7">
        <v>86</v>
      </c>
      <c r="B116" s="17" t="s">
        <v>1126</v>
      </c>
      <c r="C116" s="18" t="s">
        <v>1127</v>
      </c>
      <c r="D116" s="17" t="s">
        <v>939</v>
      </c>
      <c r="E116" s="18" t="s">
        <v>1128</v>
      </c>
      <c r="F116" s="52">
        <f>G116+H116+I116+J116</f>
        <v>2560923</v>
      </c>
      <c r="G116" s="37">
        <v>1168900</v>
      </c>
      <c r="H116" s="37">
        <v>1338823</v>
      </c>
      <c r="I116" s="37">
        <v>0</v>
      </c>
      <c r="J116" s="37">
        <v>53200</v>
      </c>
      <c r="K116" s="37"/>
      <c r="L116" s="68">
        <v>20051107</v>
      </c>
    </row>
    <row r="117" spans="1:12" ht="15">
      <c r="A117" s="7">
        <v>87</v>
      </c>
      <c r="B117" s="17" t="s">
        <v>1129</v>
      </c>
      <c r="C117" s="18" t="s">
        <v>1130</v>
      </c>
      <c r="D117" s="17" t="s">
        <v>939</v>
      </c>
      <c r="E117" s="18" t="s">
        <v>1131</v>
      </c>
      <c r="F117" s="52">
        <f>G117+H117+I117+J117</f>
        <v>558136</v>
      </c>
      <c r="G117" s="37">
        <v>52354</v>
      </c>
      <c r="H117" s="37">
        <v>390782</v>
      </c>
      <c r="I117" s="37">
        <v>0</v>
      </c>
      <c r="J117" s="37">
        <v>115000</v>
      </c>
      <c r="K117" s="37"/>
      <c r="L117" s="68">
        <v>20051107</v>
      </c>
    </row>
    <row r="118" spans="1:12" ht="15">
      <c r="A118" s="7">
        <v>88</v>
      </c>
      <c r="B118" s="17" t="s">
        <v>1132</v>
      </c>
      <c r="C118" s="18" t="s">
        <v>1133</v>
      </c>
      <c r="D118" s="17" t="s">
        <v>939</v>
      </c>
      <c r="E118" s="18" t="s">
        <v>1134</v>
      </c>
      <c r="F118" s="52">
        <f>G118+H118+I118+J118</f>
        <v>238212</v>
      </c>
      <c r="G118" s="37">
        <v>0</v>
      </c>
      <c r="H118" s="37">
        <v>102462</v>
      </c>
      <c r="I118" s="37">
        <v>0</v>
      </c>
      <c r="J118" s="37">
        <v>135750</v>
      </c>
      <c r="K118" s="37"/>
      <c r="L118" s="68">
        <v>20051107</v>
      </c>
    </row>
    <row r="119" spans="1:12" ht="15">
      <c r="A119" s="7">
        <v>89</v>
      </c>
      <c r="B119" s="17" t="s">
        <v>1135</v>
      </c>
      <c r="C119" s="18" t="s">
        <v>1136</v>
      </c>
      <c r="D119" s="17" t="s">
        <v>939</v>
      </c>
      <c r="E119" s="18" t="s">
        <v>1137</v>
      </c>
      <c r="F119" s="52">
        <f>G119+H119+I119+J119</f>
        <v>1744376</v>
      </c>
      <c r="G119" s="37">
        <v>642600</v>
      </c>
      <c r="H119" s="37">
        <v>1101776</v>
      </c>
      <c r="I119" s="37">
        <v>0</v>
      </c>
      <c r="J119" s="37">
        <v>0</v>
      </c>
      <c r="K119" s="37"/>
      <c r="L119" s="68">
        <v>20051207</v>
      </c>
    </row>
    <row r="120" spans="1:12" ht="15">
      <c r="A120" s="7">
        <v>90</v>
      </c>
      <c r="B120" s="17" t="s">
        <v>1138</v>
      </c>
      <c r="C120" s="18" t="s">
        <v>1139</v>
      </c>
      <c r="D120" s="17" t="s">
        <v>939</v>
      </c>
      <c r="E120" s="18" t="s">
        <v>1140</v>
      </c>
      <c r="F120" s="52">
        <f>G120+H120+I120+J120</f>
        <v>543446</v>
      </c>
      <c r="G120" s="37">
        <v>198800</v>
      </c>
      <c r="H120" s="37">
        <v>208203</v>
      </c>
      <c r="I120" s="37">
        <v>23000</v>
      </c>
      <c r="J120" s="37">
        <v>113443</v>
      </c>
      <c r="K120" s="37"/>
      <c r="L120" s="68">
        <v>20051107</v>
      </c>
    </row>
    <row r="121" spans="1:12" ht="15">
      <c r="A121" s="7">
        <v>91</v>
      </c>
      <c r="B121" s="17" t="s">
        <v>1141</v>
      </c>
      <c r="C121" s="18" t="s">
        <v>1142</v>
      </c>
      <c r="D121" s="17" t="s">
        <v>939</v>
      </c>
      <c r="E121" s="18" t="s">
        <v>1143</v>
      </c>
      <c r="F121" s="52">
        <f>G121+H121+I121+J121</f>
        <v>832659</v>
      </c>
      <c r="G121" s="37">
        <v>600</v>
      </c>
      <c r="H121" s="37">
        <v>609559</v>
      </c>
      <c r="I121" s="37">
        <v>0</v>
      </c>
      <c r="J121" s="37">
        <v>222500</v>
      </c>
      <c r="K121" s="37"/>
      <c r="L121" s="68">
        <v>20051207</v>
      </c>
    </row>
    <row r="122" spans="1:12" ht="15">
      <c r="A122" s="7">
        <v>92</v>
      </c>
      <c r="B122" s="17" t="s">
        <v>1144</v>
      </c>
      <c r="C122" s="18" t="s">
        <v>1145</v>
      </c>
      <c r="D122" s="17" t="s">
        <v>939</v>
      </c>
      <c r="E122" s="18" t="s">
        <v>1146</v>
      </c>
      <c r="F122" s="52">
        <f>G122+H122+I122+J122</f>
        <v>291466</v>
      </c>
      <c r="G122" s="37">
        <v>0</v>
      </c>
      <c r="H122" s="37">
        <v>290666</v>
      </c>
      <c r="I122" s="37">
        <v>0</v>
      </c>
      <c r="J122" s="37">
        <v>800</v>
      </c>
      <c r="K122" s="37"/>
      <c r="L122" s="68">
        <v>20051107</v>
      </c>
    </row>
    <row r="123" spans="1:12" ht="15">
      <c r="A123" s="7">
        <v>93</v>
      </c>
      <c r="B123" s="17" t="s">
        <v>1147</v>
      </c>
      <c r="C123" s="18" t="s">
        <v>1148</v>
      </c>
      <c r="D123" s="17" t="s">
        <v>939</v>
      </c>
      <c r="E123" s="18" t="s">
        <v>1149</v>
      </c>
      <c r="F123" s="52">
        <f>G123+H123+I123+J123</f>
        <v>4026978</v>
      </c>
      <c r="G123" s="37">
        <v>1112000</v>
      </c>
      <c r="H123" s="37">
        <v>2503468</v>
      </c>
      <c r="I123" s="37">
        <v>16000</v>
      </c>
      <c r="J123" s="37">
        <v>395510</v>
      </c>
      <c r="K123" s="37"/>
      <c r="L123" s="68">
        <v>20051107</v>
      </c>
    </row>
    <row r="124" spans="1:12" ht="15">
      <c r="A124" s="7">
        <v>94</v>
      </c>
      <c r="B124" s="17" t="s">
        <v>1151</v>
      </c>
      <c r="C124" s="18" t="s">
        <v>1152</v>
      </c>
      <c r="D124" s="17" t="s">
        <v>1150</v>
      </c>
      <c r="E124" s="18" t="s">
        <v>1153</v>
      </c>
      <c r="F124" s="52">
        <f>G124+H124+I124+J124</f>
        <v>154147</v>
      </c>
      <c r="G124" s="37">
        <v>130000</v>
      </c>
      <c r="H124" s="37">
        <v>18700</v>
      </c>
      <c r="I124" s="37">
        <v>3200</v>
      </c>
      <c r="J124" s="37">
        <v>2247</v>
      </c>
      <c r="K124" s="50"/>
      <c r="L124" s="68">
        <v>20051207</v>
      </c>
    </row>
    <row r="125" spans="1:12" ht="15">
      <c r="A125" s="7">
        <v>95</v>
      </c>
      <c r="B125" s="17" t="s">
        <v>1154</v>
      </c>
      <c r="C125" s="18" t="s">
        <v>1155</v>
      </c>
      <c r="D125" s="17" t="s">
        <v>1150</v>
      </c>
      <c r="E125" s="18" t="s">
        <v>1156</v>
      </c>
      <c r="F125" s="52">
        <f>G125+H125+I125+J125</f>
        <v>157605</v>
      </c>
      <c r="G125" s="37">
        <v>0</v>
      </c>
      <c r="H125" s="37">
        <v>57605</v>
      </c>
      <c r="I125" s="37">
        <v>0</v>
      </c>
      <c r="J125" s="37">
        <v>100000</v>
      </c>
      <c r="K125" s="37"/>
      <c r="L125" s="68">
        <v>20051107</v>
      </c>
    </row>
    <row r="126" spans="1:12" ht="15">
      <c r="A126" s="7">
        <v>96</v>
      </c>
      <c r="B126" s="17" t="s">
        <v>1157</v>
      </c>
      <c r="C126" s="18" t="s">
        <v>1158</v>
      </c>
      <c r="D126" s="17" t="s">
        <v>1150</v>
      </c>
      <c r="E126" s="18" t="s">
        <v>1159</v>
      </c>
      <c r="F126" s="52">
        <f>G126+H126+I126+J126</f>
        <v>255794</v>
      </c>
      <c r="G126" s="37">
        <v>0</v>
      </c>
      <c r="H126" s="37">
        <v>230944</v>
      </c>
      <c r="I126" s="37">
        <v>0</v>
      </c>
      <c r="J126" s="37">
        <v>24850</v>
      </c>
      <c r="K126" s="37"/>
      <c r="L126" s="68">
        <v>20051107</v>
      </c>
    </row>
    <row r="127" spans="1:12" ht="15">
      <c r="A127" s="7">
        <v>97</v>
      </c>
      <c r="B127" s="17" t="s">
        <v>1160</v>
      </c>
      <c r="C127" s="18" t="s">
        <v>1161</v>
      </c>
      <c r="D127" s="17" t="s">
        <v>1150</v>
      </c>
      <c r="E127" s="18" t="s">
        <v>1162</v>
      </c>
      <c r="F127" s="52">
        <f>G127+H127+I127+J127</f>
        <v>826962</v>
      </c>
      <c r="G127" s="37">
        <v>228247</v>
      </c>
      <c r="H127" s="37">
        <v>238789</v>
      </c>
      <c r="I127" s="37">
        <v>0</v>
      </c>
      <c r="J127" s="37">
        <v>359926</v>
      </c>
      <c r="K127" s="37"/>
      <c r="L127" s="68">
        <v>20051107</v>
      </c>
    </row>
    <row r="128" spans="1:12" ht="15">
      <c r="A128" s="7">
        <v>98</v>
      </c>
      <c r="B128" s="17" t="s">
        <v>1163</v>
      </c>
      <c r="C128" s="18" t="s">
        <v>1164</v>
      </c>
      <c r="D128" s="17" t="s">
        <v>1150</v>
      </c>
      <c r="E128" s="18" t="s">
        <v>1165</v>
      </c>
      <c r="F128" s="52">
        <f>G128+H128+I128+J128</f>
        <v>350376</v>
      </c>
      <c r="G128" s="37">
        <v>0</v>
      </c>
      <c r="H128" s="37">
        <v>299226</v>
      </c>
      <c r="I128" s="37">
        <v>2000</v>
      </c>
      <c r="J128" s="37">
        <v>49150</v>
      </c>
      <c r="K128" s="37"/>
      <c r="L128" s="68">
        <v>20051207</v>
      </c>
    </row>
    <row r="129" spans="1:12" ht="15">
      <c r="A129" s="7">
        <v>99</v>
      </c>
      <c r="B129" s="17" t="s">
        <v>1166</v>
      </c>
      <c r="C129" s="18" t="s">
        <v>1167</v>
      </c>
      <c r="D129" s="17" t="s">
        <v>1150</v>
      </c>
      <c r="E129" s="18" t="s">
        <v>1168</v>
      </c>
      <c r="F129" s="52">
        <f>G129+H129+I129+J129</f>
        <v>1067069</v>
      </c>
      <c r="G129" s="37">
        <v>247700</v>
      </c>
      <c r="H129" s="37">
        <v>414901</v>
      </c>
      <c r="I129" s="37">
        <v>190712</v>
      </c>
      <c r="J129" s="37">
        <v>213756</v>
      </c>
      <c r="K129" s="37"/>
      <c r="L129" s="68">
        <v>20051207</v>
      </c>
    </row>
    <row r="130" spans="1:12" ht="15">
      <c r="A130" s="7">
        <v>100</v>
      </c>
      <c r="B130" s="17" t="s">
        <v>1169</v>
      </c>
      <c r="C130" s="18" t="s">
        <v>1170</v>
      </c>
      <c r="D130" s="17" t="s">
        <v>1150</v>
      </c>
      <c r="E130" s="18" t="s">
        <v>1171</v>
      </c>
      <c r="F130" s="52">
        <f>G130+H130+I130+J130</f>
        <v>2169889</v>
      </c>
      <c r="G130" s="37">
        <v>1988155</v>
      </c>
      <c r="H130" s="37">
        <v>171734</v>
      </c>
      <c r="I130" s="37">
        <v>0</v>
      </c>
      <c r="J130" s="37">
        <v>10000</v>
      </c>
      <c r="K130" s="37"/>
      <c r="L130" s="68">
        <v>20051107</v>
      </c>
    </row>
    <row r="131" spans="1:12" ht="15">
      <c r="A131" s="7">
        <v>101</v>
      </c>
      <c r="B131" s="17" t="s">
        <v>1172</v>
      </c>
      <c r="C131" s="18" t="s">
        <v>1173</v>
      </c>
      <c r="D131" s="17" t="s">
        <v>1150</v>
      </c>
      <c r="E131" s="18" t="s">
        <v>1174</v>
      </c>
      <c r="F131" s="52">
        <f>G131+H131+I131+J131</f>
        <v>884940</v>
      </c>
      <c r="G131" s="37">
        <v>18800</v>
      </c>
      <c r="H131" s="37">
        <v>267426</v>
      </c>
      <c r="I131" s="37">
        <v>7700</v>
      </c>
      <c r="J131" s="37">
        <v>591014</v>
      </c>
      <c r="K131" s="37"/>
      <c r="L131" s="68">
        <v>20051107</v>
      </c>
    </row>
    <row r="132" spans="1:12" ht="15">
      <c r="A132" s="7">
        <v>102</v>
      </c>
      <c r="B132" s="17" t="s">
        <v>1175</v>
      </c>
      <c r="C132" s="18" t="s">
        <v>1176</v>
      </c>
      <c r="D132" s="17" t="s">
        <v>1150</v>
      </c>
      <c r="E132" s="18" t="s">
        <v>1177</v>
      </c>
      <c r="F132" s="52">
        <f>G132+H132+I132+J132</f>
        <v>1418197</v>
      </c>
      <c r="G132" s="37">
        <v>7550</v>
      </c>
      <c r="H132" s="37">
        <v>49572</v>
      </c>
      <c r="I132" s="37">
        <v>0</v>
      </c>
      <c r="J132" s="37">
        <v>1361075</v>
      </c>
      <c r="K132" s="37"/>
      <c r="L132" s="68">
        <v>20051107</v>
      </c>
    </row>
    <row r="133" spans="1:12" ht="15">
      <c r="A133" s="7">
        <v>103</v>
      </c>
      <c r="B133" s="17" t="s">
        <v>1178</v>
      </c>
      <c r="C133" s="18" t="s">
        <v>1179</v>
      </c>
      <c r="D133" s="17" t="s">
        <v>1150</v>
      </c>
      <c r="E133" s="18" t="s">
        <v>1180</v>
      </c>
      <c r="F133" s="52">
        <f>G133+H133+I133+J133</f>
        <v>325218</v>
      </c>
      <c r="G133" s="37">
        <v>1000</v>
      </c>
      <c r="H133" s="37">
        <v>290452</v>
      </c>
      <c r="I133" s="37">
        <v>11942</v>
      </c>
      <c r="J133" s="37">
        <v>21824</v>
      </c>
      <c r="K133" s="37"/>
      <c r="L133" s="68">
        <v>20051107</v>
      </c>
    </row>
    <row r="134" spans="1:12" ht="15">
      <c r="A134" s="7">
        <v>104</v>
      </c>
      <c r="B134" s="17" t="s">
        <v>1181</v>
      </c>
      <c r="C134" s="18" t="s">
        <v>1182</v>
      </c>
      <c r="D134" s="17" t="s">
        <v>1150</v>
      </c>
      <c r="E134" s="18" t="s">
        <v>1183</v>
      </c>
      <c r="F134" s="52">
        <f>G134+H134+I134+J134</f>
        <v>141776</v>
      </c>
      <c r="G134" s="37">
        <v>0</v>
      </c>
      <c r="H134" s="37">
        <v>93996</v>
      </c>
      <c r="I134" s="37">
        <v>0</v>
      </c>
      <c r="J134" s="37">
        <v>47780</v>
      </c>
      <c r="K134" s="37"/>
      <c r="L134" s="68">
        <v>20051107</v>
      </c>
    </row>
    <row r="135" spans="1:12" ht="15">
      <c r="A135" s="7">
        <v>105</v>
      </c>
      <c r="B135" s="17" t="s">
        <v>1184</v>
      </c>
      <c r="C135" s="18" t="s">
        <v>1185</v>
      </c>
      <c r="D135" s="17" t="s">
        <v>1150</v>
      </c>
      <c r="E135" s="18" t="s">
        <v>1186</v>
      </c>
      <c r="F135" s="52">
        <f>G135+H135+I135+J135</f>
        <v>153910</v>
      </c>
      <c r="G135" s="37">
        <v>0</v>
      </c>
      <c r="H135" s="37">
        <v>146910</v>
      </c>
      <c r="I135" s="37">
        <v>0</v>
      </c>
      <c r="J135" s="37">
        <v>7000</v>
      </c>
      <c r="K135" s="37"/>
      <c r="L135" s="68">
        <v>20051207</v>
      </c>
    </row>
    <row r="136" spans="1:12" ht="15">
      <c r="A136" s="7">
        <v>106</v>
      </c>
      <c r="B136" s="17" t="s">
        <v>1187</v>
      </c>
      <c r="C136" s="18" t="s">
        <v>1188</v>
      </c>
      <c r="D136" s="17" t="s">
        <v>1150</v>
      </c>
      <c r="E136" s="18" t="s">
        <v>1189</v>
      </c>
      <c r="F136" s="52">
        <f>G136+H136+I136+J136</f>
        <v>8873253</v>
      </c>
      <c r="G136" s="37">
        <v>1010985</v>
      </c>
      <c r="H136" s="37">
        <v>493280</v>
      </c>
      <c r="I136" s="37">
        <v>5038688</v>
      </c>
      <c r="J136" s="37">
        <v>2330300</v>
      </c>
      <c r="K136" s="37"/>
      <c r="L136" s="68">
        <v>20051107</v>
      </c>
    </row>
    <row r="137" spans="1:12" ht="15">
      <c r="A137" s="7">
        <v>107</v>
      </c>
      <c r="B137" s="17" t="s">
        <v>1190</v>
      </c>
      <c r="C137" s="18" t="s">
        <v>1191</v>
      </c>
      <c r="D137" s="17" t="s">
        <v>1150</v>
      </c>
      <c r="E137" s="18" t="s">
        <v>1192</v>
      </c>
      <c r="F137" s="52">
        <f>G137+H137+I137+J137</f>
        <v>131360</v>
      </c>
      <c r="G137" s="37">
        <v>0</v>
      </c>
      <c r="H137" s="37">
        <v>89610</v>
      </c>
      <c r="I137" s="37">
        <v>34000</v>
      </c>
      <c r="J137" s="37">
        <v>7750</v>
      </c>
      <c r="K137" s="37"/>
      <c r="L137" s="68">
        <v>20051207</v>
      </c>
    </row>
    <row r="138" spans="1:12" ht="15">
      <c r="A138" s="7">
        <v>108</v>
      </c>
      <c r="B138" s="17" t="s">
        <v>1193</v>
      </c>
      <c r="C138" s="18" t="s">
        <v>1194</v>
      </c>
      <c r="D138" s="17" t="s">
        <v>1150</v>
      </c>
      <c r="E138" s="18" t="s">
        <v>1195</v>
      </c>
      <c r="F138" s="52">
        <f>G138+H138+I138+J138</f>
        <v>3247791</v>
      </c>
      <c r="G138" s="37">
        <v>0</v>
      </c>
      <c r="H138" s="37">
        <v>262230</v>
      </c>
      <c r="I138" s="37">
        <v>2809850</v>
      </c>
      <c r="J138" s="37">
        <v>175711</v>
      </c>
      <c r="K138" s="37"/>
      <c r="L138" s="68">
        <v>20051107</v>
      </c>
    </row>
    <row r="139" spans="1:12" ht="15">
      <c r="A139" s="7">
        <v>109</v>
      </c>
      <c r="B139" s="17" t="s">
        <v>1196</v>
      </c>
      <c r="C139" s="18" t="s">
        <v>1197</v>
      </c>
      <c r="D139" s="17" t="s">
        <v>1150</v>
      </c>
      <c r="E139" s="18" t="s">
        <v>1198</v>
      </c>
      <c r="F139" s="52">
        <f>G139+H139+I139+J139</f>
        <v>310314</v>
      </c>
      <c r="G139" s="37">
        <v>0</v>
      </c>
      <c r="H139" s="37">
        <v>134357</v>
      </c>
      <c r="I139" s="37">
        <v>16400</v>
      </c>
      <c r="J139" s="37">
        <v>159557</v>
      </c>
      <c r="K139" s="37"/>
      <c r="L139" s="68">
        <v>20051107</v>
      </c>
    </row>
    <row r="140" spans="1:12" ht="15">
      <c r="A140" s="7">
        <v>110</v>
      </c>
      <c r="B140" s="17" t="s">
        <v>1199</v>
      </c>
      <c r="C140" s="18" t="s">
        <v>1200</v>
      </c>
      <c r="D140" s="17" t="s">
        <v>1150</v>
      </c>
      <c r="E140" s="18" t="s">
        <v>1201</v>
      </c>
      <c r="F140" s="52">
        <f>G140+H140+I140+J140</f>
        <v>321319</v>
      </c>
      <c r="G140" s="37">
        <v>13200</v>
      </c>
      <c r="H140" s="37">
        <v>205954</v>
      </c>
      <c r="I140" s="37">
        <v>86500</v>
      </c>
      <c r="J140" s="37">
        <v>15665</v>
      </c>
      <c r="K140" s="37"/>
      <c r="L140" s="68">
        <v>20051214</v>
      </c>
    </row>
    <row r="141" spans="1:12" ht="15">
      <c r="A141" s="7">
        <v>111</v>
      </c>
      <c r="B141" s="17" t="s">
        <v>1202</v>
      </c>
      <c r="C141" s="18" t="s">
        <v>1203</v>
      </c>
      <c r="D141" s="17" t="s">
        <v>1150</v>
      </c>
      <c r="E141" s="18" t="s">
        <v>1204</v>
      </c>
      <c r="F141" s="52">
        <f>G141+H141+I141+J141</f>
        <v>3660292</v>
      </c>
      <c r="G141" s="37">
        <v>3117576</v>
      </c>
      <c r="H141" s="37">
        <v>349816</v>
      </c>
      <c r="I141" s="37">
        <v>119000</v>
      </c>
      <c r="J141" s="37">
        <v>73900</v>
      </c>
      <c r="K141" s="37"/>
      <c r="L141" s="68">
        <v>20051207</v>
      </c>
    </row>
    <row r="142" spans="1:12" ht="15">
      <c r="A142" s="7">
        <v>112</v>
      </c>
      <c r="B142" s="17" t="s">
        <v>1205</v>
      </c>
      <c r="C142" s="18" t="s">
        <v>1206</v>
      </c>
      <c r="D142" s="17" t="s">
        <v>1150</v>
      </c>
      <c r="E142" s="18" t="s">
        <v>1207</v>
      </c>
      <c r="F142" s="52">
        <f>G142+H142+I142+J142</f>
        <v>564539</v>
      </c>
      <c r="G142" s="37">
        <v>146260</v>
      </c>
      <c r="H142" s="37">
        <v>402879</v>
      </c>
      <c r="I142" s="37">
        <v>0</v>
      </c>
      <c r="J142" s="37">
        <v>15400</v>
      </c>
      <c r="K142" s="37"/>
      <c r="L142" s="68">
        <v>20051107</v>
      </c>
    </row>
    <row r="143" spans="1:12" ht="15">
      <c r="A143" s="7">
        <v>113</v>
      </c>
      <c r="B143" s="17" t="s">
        <v>1208</v>
      </c>
      <c r="C143" s="18" t="s">
        <v>1209</v>
      </c>
      <c r="D143" s="17" t="s">
        <v>1150</v>
      </c>
      <c r="E143" s="18" t="s">
        <v>1210</v>
      </c>
      <c r="F143" s="52">
        <f>G143+H143+I143+J143</f>
        <v>2806706</v>
      </c>
      <c r="G143" s="37">
        <v>1317340</v>
      </c>
      <c r="H143" s="37">
        <v>840767</v>
      </c>
      <c r="I143" s="37">
        <v>200301</v>
      </c>
      <c r="J143" s="37">
        <v>448298</v>
      </c>
      <c r="K143" s="37"/>
      <c r="L143" s="68">
        <v>20051107</v>
      </c>
    </row>
    <row r="144" spans="1:12" ht="15">
      <c r="A144" s="7">
        <v>114</v>
      </c>
      <c r="B144" s="17" t="s">
        <v>1211</v>
      </c>
      <c r="C144" s="18" t="s">
        <v>1212</v>
      </c>
      <c r="D144" s="17" t="s">
        <v>1150</v>
      </c>
      <c r="E144" s="18" t="s">
        <v>1213</v>
      </c>
      <c r="F144" s="52">
        <f>G144+H144+I144+J144</f>
        <v>140712</v>
      </c>
      <c r="G144" s="37">
        <v>0</v>
      </c>
      <c r="H144" s="37">
        <v>140712</v>
      </c>
      <c r="I144" s="37">
        <v>0</v>
      </c>
      <c r="J144" s="37">
        <v>0</v>
      </c>
      <c r="K144" s="37"/>
      <c r="L144" s="68">
        <v>20051107</v>
      </c>
    </row>
    <row r="145" spans="1:12" ht="15">
      <c r="A145" s="7">
        <v>115</v>
      </c>
      <c r="B145" s="17" t="s">
        <v>1214</v>
      </c>
      <c r="C145" s="18" t="s">
        <v>1215</v>
      </c>
      <c r="D145" s="17" t="s">
        <v>1150</v>
      </c>
      <c r="E145" s="18" t="s">
        <v>1216</v>
      </c>
      <c r="F145" s="52">
        <f>G145+H145+I145+J145</f>
        <v>7691270</v>
      </c>
      <c r="G145" s="37">
        <v>3442020</v>
      </c>
      <c r="H145" s="37">
        <v>1509590</v>
      </c>
      <c r="I145" s="37">
        <v>381257</v>
      </c>
      <c r="J145" s="37">
        <v>2358403</v>
      </c>
      <c r="K145" s="37"/>
      <c r="L145" s="68">
        <v>20051207</v>
      </c>
    </row>
    <row r="146" spans="1:12" ht="15">
      <c r="A146" s="7">
        <v>116</v>
      </c>
      <c r="B146" s="17" t="s">
        <v>1217</v>
      </c>
      <c r="C146" s="18" t="s">
        <v>1218</v>
      </c>
      <c r="D146" s="17" t="s">
        <v>1150</v>
      </c>
      <c r="E146" s="18" t="s">
        <v>1219</v>
      </c>
      <c r="F146" s="52">
        <f>G146+H146+I146+J146</f>
        <v>460971</v>
      </c>
      <c r="G146" s="37">
        <v>0</v>
      </c>
      <c r="H146" s="37">
        <v>156558</v>
      </c>
      <c r="I146" s="37">
        <v>93000</v>
      </c>
      <c r="J146" s="37">
        <v>211413</v>
      </c>
      <c r="K146" s="37"/>
      <c r="L146" s="68">
        <v>20051107</v>
      </c>
    </row>
    <row r="147" spans="1:12" ht="15">
      <c r="A147" s="7">
        <v>117</v>
      </c>
      <c r="B147" s="17" t="s">
        <v>1220</v>
      </c>
      <c r="C147" s="18" t="s">
        <v>1221</v>
      </c>
      <c r="D147" s="17" t="s">
        <v>1150</v>
      </c>
      <c r="E147" s="18" t="s">
        <v>1222</v>
      </c>
      <c r="F147" s="52">
        <f>G147+H147+I147+J147</f>
        <v>5328498</v>
      </c>
      <c r="G147" s="37">
        <v>1536830</v>
      </c>
      <c r="H147" s="37">
        <v>1030035</v>
      </c>
      <c r="I147" s="37">
        <v>1052064</v>
      </c>
      <c r="J147" s="37">
        <v>1709569</v>
      </c>
      <c r="K147" s="37"/>
      <c r="L147" s="68">
        <v>20051207</v>
      </c>
    </row>
    <row r="148" spans="1:12" ht="15">
      <c r="A148" s="7">
        <v>118</v>
      </c>
      <c r="B148" s="17" t="s">
        <v>1223</v>
      </c>
      <c r="C148" s="18" t="s">
        <v>1224</v>
      </c>
      <c r="D148" s="17" t="s">
        <v>1150</v>
      </c>
      <c r="E148" s="18" t="s">
        <v>1225</v>
      </c>
      <c r="F148" s="52">
        <f>G148+H148+I148+J148</f>
        <v>15500</v>
      </c>
      <c r="G148" s="37">
        <v>0</v>
      </c>
      <c r="H148" s="37">
        <v>3000</v>
      </c>
      <c r="I148" s="37">
        <v>10500</v>
      </c>
      <c r="J148" s="37">
        <v>2000</v>
      </c>
      <c r="K148" s="37"/>
      <c r="L148" s="68">
        <v>20051107</v>
      </c>
    </row>
    <row r="149" spans="1:12" ht="15">
      <c r="A149" s="7">
        <v>119</v>
      </c>
      <c r="B149" s="17" t="s">
        <v>1226</v>
      </c>
      <c r="C149" s="18" t="s">
        <v>1227</v>
      </c>
      <c r="D149" s="17" t="s">
        <v>1150</v>
      </c>
      <c r="E149" s="18" t="s">
        <v>1228</v>
      </c>
      <c r="F149" s="52">
        <f>G149+H149+I149+J149</f>
        <v>618965</v>
      </c>
      <c r="G149" s="37">
        <v>0</v>
      </c>
      <c r="H149" s="37">
        <v>327615</v>
      </c>
      <c r="I149" s="37">
        <v>283950</v>
      </c>
      <c r="J149" s="37">
        <v>7400</v>
      </c>
      <c r="K149" s="50"/>
      <c r="L149" s="68">
        <v>20051207</v>
      </c>
    </row>
    <row r="150" spans="1:12" ht="15">
      <c r="A150" s="7">
        <v>120</v>
      </c>
      <c r="B150" s="17" t="s">
        <v>1229</v>
      </c>
      <c r="C150" s="18" t="s">
        <v>1230</v>
      </c>
      <c r="D150" s="17" t="s">
        <v>1150</v>
      </c>
      <c r="E150" s="18" t="s">
        <v>1231</v>
      </c>
      <c r="F150" s="52">
        <f>G150+H150+I150+J150</f>
        <v>262680</v>
      </c>
      <c r="G150" s="37">
        <v>0</v>
      </c>
      <c r="H150" s="37">
        <v>126845</v>
      </c>
      <c r="I150" s="37">
        <v>0</v>
      </c>
      <c r="J150" s="37">
        <v>135835</v>
      </c>
      <c r="K150" s="37"/>
      <c r="L150" s="68">
        <v>20051207</v>
      </c>
    </row>
    <row r="151" spans="1:12" ht="15">
      <c r="A151" s="7">
        <v>121</v>
      </c>
      <c r="B151" s="17" t="s">
        <v>1232</v>
      </c>
      <c r="C151" s="18" t="s">
        <v>1233</v>
      </c>
      <c r="D151" s="17" t="s">
        <v>1150</v>
      </c>
      <c r="E151" s="18" t="s">
        <v>1234</v>
      </c>
      <c r="F151" s="52">
        <f>G151+H151+I151+J151</f>
        <v>127050</v>
      </c>
      <c r="G151" s="37">
        <v>125000</v>
      </c>
      <c r="H151" s="37">
        <v>2050</v>
      </c>
      <c r="I151" s="37">
        <v>0</v>
      </c>
      <c r="J151" s="37">
        <v>0</v>
      </c>
      <c r="K151" s="37"/>
      <c r="L151" s="68">
        <v>20051207</v>
      </c>
    </row>
    <row r="152" spans="1:12" ht="15">
      <c r="A152" s="7">
        <v>122</v>
      </c>
      <c r="B152" s="17" t="s">
        <v>1235</v>
      </c>
      <c r="C152" s="18" t="s">
        <v>1236</v>
      </c>
      <c r="D152" s="17" t="s">
        <v>1150</v>
      </c>
      <c r="E152" s="18" t="s">
        <v>1237</v>
      </c>
      <c r="F152" s="52">
        <f>G152+H152+I152+J152</f>
        <v>4109015</v>
      </c>
      <c r="G152" s="37">
        <v>511715</v>
      </c>
      <c r="H152" s="37">
        <v>577273</v>
      </c>
      <c r="I152" s="37">
        <v>0</v>
      </c>
      <c r="J152" s="37">
        <v>3020027</v>
      </c>
      <c r="K152" s="37"/>
      <c r="L152" s="68">
        <v>20051207</v>
      </c>
    </row>
    <row r="153" spans="1:12" ht="15">
      <c r="A153" s="7">
        <v>123</v>
      </c>
      <c r="B153" s="17" t="s">
        <v>1238</v>
      </c>
      <c r="C153" s="18" t="s">
        <v>1239</v>
      </c>
      <c r="D153" s="17" t="s">
        <v>1150</v>
      </c>
      <c r="E153" s="18" t="s">
        <v>1240</v>
      </c>
      <c r="F153" s="69" t="s">
        <v>621</v>
      </c>
      <c r="G153" s="69" t="s">
        <v>621</v>
      </c>
      <c r="H153" s="69" t="s">
        <v>621</v>
      </c>
      <c r="I153" s="69" t="s">
        <v>621</v>
      </c>
      <c r="J153" s="69" t="s">
        <v>621</v>
      </c>
      <c r="K153" s="50"/>
      <c r="L153" s="69" t="s">
        <v>621</v>
      </c>
    </row>
    <row r="154" spans="1:12" ht="15">
      <c r="A154" s="7">
        <v>124</v>
      </c>
      <c r="B154" s="17" t="s">
        <v>1241</v>
      </c>
      <c r="C154" s="18" t="s">
        <v>1242</v>
      </c>
      <c r="D154" s="17" t="s">
        <v>1150</v>
      </c>
      <c r="E154" s="18" t="s">
        <v>1243</v>
      </c>
      <c r="F154" s="52">
        <f>G154+H154+I154+J154</f>
        <v>97349</v>
      </c>
      <c r="G154" s="37">
        <v>0</v>
      </c>
      <c r="H154" s="37">
        <v>95349</v>
      </c>
      <c r="I154" s="37">
        <v>0</v>
      </c>
      <c r="J154" s="37">
        <v>2000</v>
      </c>
      <c r="K154" s="37"/>
      <c r="L154" s="68">
        <v>20051107</v>
      </c>
    </row>
    <row r="155" spans="1:12" ht="15">
      <c r="A155" s="7">
        <v>125</v>
      </c>
      <c r="B155" s="17" t="s">
        <v>1244</v>
      </c>
      <c r="C155" s="18" t="s">
        <v>1245</v>
      </c>
      <c r="D155" s="17" t="s">
        <v>1150</v>
      </c>
      <c r="E155" s="18" t="s">
        <v>1246</v>
      </c>
      <c r="F155" s="52">
        <f>G155+H155+I155+J155</f>
        <v>741041</v>
      </c>
      <c r="G155" s="37">
        <v>588750</v>
      </c>
      <c r="H155" s="37">
        <v>20000</v>
      </c>
      <c r="I155" s="37">
        <v>5740</v>
      </c>
      <c r="J155" s="37">
        <v>126551</v>
      </c>
      <c r="K155" s="37"/>
      <c r="L155" s="68">
        <v>20051107</v>
      </c>
    </row>
    <row r="156" spans="1:12" ht="15">
      <c r="A156" s="7">
        <v>126</v>
      </c>
      <c r="B156" s="17" t="s">
        <v>1247</v>
      </c>
      <c r="C156" s="18" t="s">
        <v>1248</v>
      </c>
      <c r="D156" s="17" t="s">
        <v>1150</v>
      </c>
      <c r="E156" s="18" t="s">
        <v>1249</v>
      </c>
      <c r="F156" s="52">
        <f>G156+H156+I156+J156</f>
        <v>3486197</v>
      </c>
      <c r="G156" s="37">
        <v>3264788</v>
      </c>
      <c r="H156" s="37">
        <v>182859</v>
      </c>
      <c r="I156" s="37">
        <v>11800</v>
      </c>
      <c r="J156" s="37">
        <v>26750</v>
      </c>
      <c r="K156" s="37"/>
      <c r="L156" s="68">
        <v>20051207</v>
      </c>
    </row>
    <row r="157" spans="1:12" ht="15">
      <c r="A157" s="7">
        <v>127</v>
      </c>
      <c r="B157" s="17" t="s">
        <v>1250</v>
      </c>
      <c r="C157" s="18" t="s">
        <v>1251</v>
      </c>
      <c r="D157" s="17" t="s">
        <v>1150</v>
      </c>
      <c r="E157" s="18" t="s">
        <v>1252</v>
      </c>
      <c r="F157" s="52">
        <f>G157+H157+I157+J157</f>
        <v>172246</v>
      </c>
      <c r="G157" s="37">
        <v>0</v>
      </c>
      <c r="H157" s="37">
        <v>66065</v>
      </c>
      <c r="I157" s="37">
        <v>11338</v>
      </c>
      <c r="J157" s="37">
        <v>94843</v>
      </c>
      <c r="K157" s="37"/>
      <c r="L157" s="68">
        <v>20051207</v>
      </c>
    </row>
    <row r="158" spans="1:12" ht="15">
      <c r="A158" s="7">
        <v>128</v>
      </c>
      <c r="B158" s="17" t="s">
        <v>1253</v>
      </c>
      <c r="C158" s="18" t="s">
        <v>1254</v>
      </c>
      <c r="D158" s="17" t="s">
        <v>1150</v>
      </c>
      <c r="E158" s="18" t="s">
        <v>1255</v>
      </c>
      <c r="F158" s="52">
        <f>G158+H158+I158+J158</f>
        <v>1029546</v>
      </c>
      <c r="G158" s="37">
        <v>677813</v>
      </c>
      <c r="H158" s="37">
        <v>175040</v>
      </c>
      <c r="I158" s="37">
        <v>104250</v>
      </c>
      <c r="J158" s="37">
        <v>72443</v>
      </c>
      <c r="K158" s="37"/>
      <c r="L158" s="68">
        <v>20051214</v>
      </c>
    </row>
    <row r="159" spans="1:12" ht="15">
      <c r="A159" s="7">
        <v>129</v>
      </c>
      <c r="B159" s="17" t="s">
        <v>1256</v>
      </c>
      <c r="C159" s="18" t="s">
        <v>1257</v>
      </c>
      <c r="D159" s="17" t="s">
        <v>1150</v>
      </c>
      <c r="E159" s="18" t="s">
        <v>1137</v>
      </c>
      <c r="F159" s="52">
        <f>G159+H159+I159+J159</f>
        <v>3051000</v>
      </c>
      <c r="G159" s="37">
        <v>0</v>
      </c>
      <c r="H159" s="37">
        <v>0</v>
      </c>
      <c r="I159" s="37">
        <v>3051000</v>
      </c>
      <c r="J159" s="37">
        <v>0</v>
      </c>
      <c r="K159" s="37"/>
      <c r="L159" s="68">
        <v>20051107</v>
      </c>
    </row>
    <row r="160" spans="1:12" ht="15">
      <c r="A160" s="7">
        <v>130</v>
      </c>
      <c r="B160" s="17" t="s">
        <v>1258</v>
      </c>
      <c r="C160" s="18" t="s">
        <v>1259</v>
      </c>
      <c r="D160" s="17" t="s">
        <v>1150</v>
      </c>
      <c r="E160" s="18" t="s">
        <v>1260</v>
      </c>
      <c r="F160" s="52">
        <f>G160+H160+I160+J160</f>
        <v>1239848</v>
      </c>
      <c r="G160" s="37">
        <v>429330</v>
      </c>
      <c r="H160" s="37">
        <v>182892</v>
      </c>
      <c r="I160" s="37">
        <v>0</v>
      </c>
      <c r="J160" s="37">
        <v>627626</v>
      </c>
      <c r="K160" s="37"/>
      <c r="L160" s="68">
        <v>20051107</v>
      </c>
    </row>
    <row r="161" spans="1:12" ht="15">
      <c r="A161" s="7">
        <v>131</v>
      </c>
      <c r="B161" s="17" t="s">
        <v>1261</v>
      </c>
      <c r="C161" s="18" t="s">
        <v>1262</v>
      </c>
      <c r="D161" s="17" t="s">
        <v>1150</v>
      </c>
      <c r="E161" s="18" t="s">
        <v>1263</v>
      </c>
      <c r="F161" s="52">
        <f>G161+H161+I161+J161</f>
        <v>778735</v>
      </c>
      <c r="G161" s="37">
        <v>127239</v>
      </c>
      <c r="H161" s="37">
        <v>402496</v>
      </c>
      <c r="I161" s="37">
        <v>0</v>
      </c>
      <c r="J161" s="37">
        <v>249000</v>
      </c>
      <c r="K161" s="37"/>
      <c r="L161" s="68">
        <v>20051107</v>
      </c>
    </row>
    <row r="162" spans="1:12" ht="15">
      <c r="A162" s="7">
        <v>132</v>
      </c>
      <c r="B162" s="17" t="s">
        <v>1264</v>
      </c>
      <c r="C162" s="18" t="s">
        <v>1265</v>
      </c>
      <c r="D162" s="17" t="s">
        <v>1150</v>
      </c>
      <c r="E162" s="18" t="s">
        <v>1266</v>
      </c>
      <c r="F162" s="52">
        <f>G162+H162+I162+J162</f>
        <v>39100</v>
      </c>
      <c r="G162" s="37">
        <v>1700</v>
      </c>
      <c r="H162" s="37">
        <v>22200</v>
      </c>
      <c r="I162" s="37">
        <v>0</v>
      </c>
      <c r="J162" s="37">
        <v>15200</v>
      </c>
      <c r="K162" s="50"/>
      <c r="L162" s="68">
        <v>20051214</v>
      </c>
    </row>
    <row r="163" spans="1:12" ht="15">
      <c r="A163" s="7">
        <v>133</v>
      </c>
      <c r="B163" s="17" t="s">
        <v>1267</v>
      </c>
      <c r="C163" s="18" t="s">
        <v>1268</v>
      </c>
      <c r="D163" s="17" t="s">
        <v>1150</v>
      </c>
      <c r="E163" s="18" t="s">
        <v>1269</v>
      </c>
      <c r="F163" s="52">
        <f>G163+H163+I163+J163</f>
        <v>0</v>
      </c>
      <c r="G163" s="37">
        <v>0</v>
      </c>
      <c r="H163" s="37">
        <v>0</v>
      </c>
      <c r="I163" s="37">
        <v>0</v>
      </c>
      <c r="J163" s="37">
        <v>0</v>
      </c>
      <c r="K163" s="37"/>
      <c r="L163" s="68">
        <v>20051214</v>
      </c>
    </row>
    <row r="164" spans="1:12" ht="15">
      <c r="A164" s="7">
        <v>134</v>
      </c>
      <c r="B164" s="17" t="s">
        <v>1271</v>
      </c>
      <c r="C164" s="18" t="s">
        <v>1272</v>
      </c>
      <c r="D164" s="17" t="s">
        <v>1270</v>
      </c>
      <c r="E164" s="18" t="s">
        <v>1273</v>
      </c>
      <c r="F164" s="52">
        <f>G164+H164+I164+J164</f>
        <v>290743</v>
      </c>
      <c r="G164" s="37">
        <v>0</v>
      </c>
      <c r="H164" s="37">
        <v>217506</v>
      </c>
      <c r="I164" s="37">
        <v>12000</v>
      </c>
      <c r="J164" s="37">
        <v>61237</v>
      </c>
      <c r="K164" s="37"/>
      <c r="L164" s="68">
        <v>20051107</v>
      </c>
    </row>
    <row r="165" spans="1:12" ht="15">
      <c r="A165" s="7">
        <v>135</v>
      </c>
      <c r="B165" s="17" t="s">
        <v>1274</v>
      </c>
      <c r="C165" s="18" t="s">
        <v>1275</v>
      </c>
      <c r="D165" s="17" t="s">
        <v>1270</v>
      </c>
      <c r="E165" s="18" t="s">
        <v>1276</v>
      </c>
      <c r="F165" s="52">
        <f>G165+H165+I165+J165</f>
        <v>5751</v>
      </c>
      <c r="G165" s="37">
        <v>0</v>
      </c>
      <c r="H165" s="37">
        <v>5751</v>
      </c>
      <c r="I165" s="37">
        <v>0</v>
      </c>
      <c r="J165" s="37">
        <v>0</v>
      </c>
      <c r="K165" s="37"/>
      <c r="L165" s="68">
        <v>20051107</v>
      </c>
    </row>
    <row r="166" spans="1:12" ht="15">
      <c r="A166" s="7">
        <v>136</v>
      </c>
      <c r="B166" s="17" t="s">
        <v>1277</v>
      </c>
      <c r="C166" s="18" t="s">
        <v>1278</v>
      </c>
      <c r="D166" s="17" t="s">
        <v>1270</v>
      </c>
      <c r="E166" s="18" t="s">
        <v>1279</v>
      </c>
      <c r="F166" s="52">
        <f>G166+H166+I166+J166</f>
        <v>495235</v>
      </c>
      <c r="G166" s="37">
        <v>270300</v>
      </c>
      <c r="H166" s="37">
        <v>224935</v>
      </c>
      <c r="I166" s="37">
        <v>0</v>
      </c>
      <c r="J166" s="37">
        <v>0</v>
      </c>
      <c r="K166" s="37"/>
      <c r="L166" s="68">
        <v>20051207</v>
      </c>
    </row>
    <row r="167" spans="1:12" s="5" customFormat="1" ht="15">
      <c r="A167" s="7">
        <v>137</v>
      </c>
      <c r="B167" s="17" t="s">
        <v>1280</v>
      </c>
      <c r="C167" s="18" t="s">
        <v>1281</v>
      </c>
      <c r="D167" s="17" t="s">
        <v>1270</v>
      </c>
      <c r="E167" s="18" t="s">
        <v>1282</v>
      </c>
      <c r="F167" s="52">
        <f>G167+H167+I167+J167</f>
        <v>317848</v>
      </c>
      <c r="G167" s="37">
        <v>0</v>
      </c>
      <c r="H167" s="37">
        <v>205848</v>
      </c>
      <c r="I167" s="37">
        <v>22500</v>
      </c>
      <c r="J167" s="37">
        <v>89500</v>
      </c>
      <c r="K167" s="37"/>
      <c r="L167" s="68">
        <v>20051207</v>
      </c>
    </row>
    <row r="168" spans="1:12" ht="15">
      <c r="A168" s="7">
        <v>138</v>
      </c>
      <c r="B168" s="17" t="s">
        <v>1283</v>
      </c>
      <c r="C168" s="18" t="s">
        <v>1284</v>
      </c>
      <c r="D168" s="17" t="s">
        <v>1270</v>
      </c>
      <c r="E168" s="18" t="s">
        <v>1285</v>
      </c>
      <c r="F168" s="52">
        <f>G168+H168+I168+J168</f>
        <v>482774</v>
      </c>
      <c r="G168" s="37">
        <v>254350</v>
      </c>
      <c r="H168" s="37">
        <v>140924</v>
      </c>
      <c r="I168" s="37">
        <v>0</v>
      </c>
      <c r="J168" s="37">
        <v>87500</v>
      </c>
      <c r="K168" s="37"/>
      <c r="L168" s="68">
        <v>20051107</v>
      </c>
    </row>
    <row r="169" spans="1:12" ht="15">
      <c r="A169" s="7">
        <v>139</v>
      </c>
      <c r="B169" s="17" t="s">
        <v>1286</v>
      </c>
      <c r="C169" s="18" t="s">
        <v>1287</v>
      </c>
      <c r="D169" s="17" t="s">
        <v>1270</v>
      </c>
      <c r="E169" s="18" t="s">
        <v>1288</v>
      </c>
      <c r="F169" s="52">
        <f>G169+H169+I169+J169</f>
        <v>173317</v>
      </c>
      <c r="G169" s="37">
        <v>31558</v>
      </c>
      <c r="H169" s="37">
        <v>35699</v>
      </c>
      <c r="I169" s="37">
        <v>0</v>
      </c>
      <c r="J169" s="37">
        <v>106060</v>
      </c>
      <c r="K169" s="37"/>
      <c r="L169" s="68">
        <v>20051107</v>
      </c>
    </row>
    <row r="170" spans="1:12" ht="15">
      <c r="A170" s="7">
        <v>140</v>
      </c>
      <c r="B170" s="17" t="s">
        <v>1289</v>
      </c>
      <c r="C170" s="18" t="s">
        <v>1290</v>
      </c>
      <c r="D170" s="17" t="s">
        <v>1270</v>
      </c>
      <c r="E170" s="18" t="s">
        <v>1291</v>
      </c>
      <c r="F170" s="52">
        <f>G170+H170+I170+J170</f>
        <v>1536840</v>
      </c>
      <c r="G170" s="37">
        <v>0</v>
      </c>
      <c r="H170" s="37">
        <v>63840</v>
      </c>
      <c r="I170" s="37">
        <v>0</v>
      </c>
      <c r="J170" s="37">
        <v>1473000</v>
      </c>
      <c r="K170" s="37"/>
      <c r="L170" s="68">
        <v>20051207</v>
      </c>
    </row>
    <row r="171" spans="1:12" ht="15">
      <c r="A171" s="7">
        <v>141</v>
      </c>
      <c r="B171" s="17" t="s">
        <v>1292</v>
      </c>
      <c r="C171" s="18" t="s">
        <v>1293</v>
      </c>
      <c r="D171" s="17" t="s">
        <v>1270</v>
      </c>
      <c r="E171" s="18" t="s">
        <v>1294</v>
      </c>
      <c r="F171" s="52">
        <f>G171+H171+I171+J171</f>
        <v>2065631</v>
      </c>
      <c r="G171" s="37">
        <v>509000</v>
      </c>
      <c r="H171" s="37">
        <v>1086277</v>
      </c>
      <c r="I171" s="37">
        <v>316464</v>
      </c>
      <c r="J171" s="37">
        <v>153890</v>
      </c>
      <c r="K171" s="37"/>
      <c r="L171" s="68">
        <v>20051107</v>
      </c>
    </row>
    <row r="172" spans="1:12" ht="15">
      <c r="A172" s="7">
        <v>142</v>
      </c>
      <c r="B172" s="17" t="s">
        <v>1295</v>
      </c>
      <c r="C172" s="18" t="s">
        <v>1296</v>
      </c>
      <c r="D172" s="17" t="s">
        <v>1270</v>
      </c>
      <c r="E172" s="18" t="s">
        <v>1297</v>
      </c>
      <c r="F172" s="52">
        <f>G172+H172+I172+J172</f>
        <v>12629545</v>
      </c>
      <c r="G172" s="37">
        <v>135300</v>
      </c>
      <c r="H172" s="37">
        <v>2305182</v>
      </c>
      <c r="I172" s="37">
        <v>4768000</v>
      </c>
      <c r="J172" s="37">
        <v>5421063</v>
      </c>
      <c r="K172" s="37"/>
      <c r="L172" s="68">
        <v>20051107</v>
      </c>
    </row>
    <row r="173" spans="1:12" ht="15">
      <c r="A173" s="7">
        <v>143</v>
      </c>
      <c r="B173" s="17" t="s">
        <v>1298</v>
      </c>
      <c r="C173" s="18" t="s">
        <v>1299</v>
      </c>
      <c r="D173" s="17" t="s">
        <v>1270</v>
      </c>
      <c r="E173" s="18" t="s">
        <v>1300</v>
      </c>
      <c r="F173" s="52">
        <f>G173+H173+I173+J173</f>
        <v>3350</v>
      </c>
      <c r="G173" s="37">
        <v>0</v>
      </c>
      <c r="H173" s="37">
        <v>2350</v>
      </c>
      <c r="I173" s="37">
        <v>0</v>
      </c>
      <c r="J173" s="37">
        <v>1000</v>
      </c>
      <c r="K173" s="37"/>
      <c r="L173" s="68">
        <v>20051107</v>
      </c>
    </row>
    <row r="174" spans="1:12" ht="15">
      <c r="A174" s="7">
        <v>144</v>
      </c>
      <c r="B174" s="17" t="s">
        <v>1301</v>
      </c>
      <c r="C174" s="18" t="s">
        <v>1302</v>
      </c>
      <c r="D174" s="17" t="s">
        <v>1270</v>
      </c>
      <c r="E174" s="18" t="s">
        <v>1303</v>
      </c>
      <c r="F174" s="52">
        <f>G174+H174+I174+J174</f>
        <v>129830</v>
      </c>
      <c r="G174" s="37">
        <v>0</v>
      </c>
      <c r="H174" s="37">
        <v>46550</v>
      </c>
      <c r="I174" s="37">
        <v>0</v>
      </c>
      <c r="J174" s="37">
        <v>83280</v>
      </c>
      <c r="K174" s="50"/>
      <c r="L174" s="68">
        <v>20051107</v>
      </c>
    </row>
    <row r="175" spans="1:12" ht="15">
      <c r="A175" s="7">
        <v>145</v>
      </c>
      <c r="B175" s="17" t="s">
        <v>1304</v>
      </c>
      <c r="C175" s="18" t="s">
        <v>1305</v>
      </c>
      <c r="D175" s="17" t="s">
        <v>1270</v>
      </c>
      <c r="E175" s="18" t="s">
        <v>1306</v>
      </c>
      <c r="F175" s="52">
        <f>G175+H175+I175+J175</f>
        <v>904439</v>
      </c>
      <c r="G175" s="37">
        <v>0</v>
      </c>
      <c r="H175" s="37">
        <v>594649</v>
      </c>
      <c r="I175" s="37">
        <v>0</v>
      </c>
      <c r="J175" s="37">
        <v>309790</v>
      </c>
      <c r="K175" s="37"/>
      <c r="L175" s="68">
        <v>20051207</v>
      </c>
    </row>
    <row r="176" spans="1:12" ht="15">
      <c r="A176" s="7">
        <v>146</v>
      </c>
      <c r="B176" s="17" t="s">
        <v>1307</v>
      </c>
      <c r="C176" s="18" t="s">
        <v>1308</v>
      </c>
      <c r="D176" s="17" t="s">
        <v>1270</v>
      </c>
      <c r="E176" s="18" t="s">
        <v>1309</v>
      </c>
      <c r="F176" s="52">
        <f>G176+H176+I176+J176</f>
        <v>145368</v>
      </c>
      <c r="G176" s="37">
        <v>0</v>
      </c>
      <c r="H176" s="37">
        <v>75647</v>
      </c>
      <c r="I176" s="37">
        <v>15395</v>
      </c>
      <c r="J176" s="37">
        <v>54326</v>
      </c>
      <c r="K176" s="37"/>
      <c r="L176" s="68">
        <v>20051207</v>
      </c>
    </row>
    <row r="177" spans="1:12" ht="15">
      <c r="A177" s="7">
        <v>147</v>
      </c>
      <c r="B177" s="17" t="s">
        <v>1310</v>
      </c>
      <c r="C177" s="18" t="s">
        <v>1311</v>
      </c>
      <c r="D177" s="17" t="s">
        <v>1270</v>
      </c>
      <c r="E177" s="18" t="s">
        <v>1312</v>
      </c>
      <c r="F177" s="52">
        <f>G177+H177+I177+J177</f>
        <v>148695</v>
      </c>
      <c r="G177" s="37">
        <v>0</v>
      </c>
      <c r="H177" s="37">
        <v>144695</v>
      </c>
      <c r="I177" s="37">
        <v>500</v>
      </c>
      <c r="J177" s="37">
        <v>3500</v>
      </c>
      <c r="K177" s="37"/>
      <c r="L177" s="68">
        <v>20051207</v>
      </c>
    </row>
    <row r="178" spans="1:12" ht="15">
      <c r="A178" s="7">
        <v>148</v>
      </c>
      <c r="B178" s="17" t="s">
        <v>1313</v>
      </c>
      <c r="C178" s="18" t="s">
        <v>1314</v>
      </c>
      <c r="D178" s="17" t="s">
        <v>1270</v>
      </c>
      <c r="E178" s="18" t="s">
        <v>1315</v>
      </c>
      <c r="F178" s="52">
        <f>G178+H178+I178+J178</f>
        <v>7410221</v>
      </c>
      <c r="G178" s="37">
        <v>5726629</v>
      </c>
      <c r="H178" s="37">
        <v>785792</v>
      </c>
      <c r="I178" s="37">
        <v>38150</v>
      </c>
      <c r="J178" s="37">
        <v>859650</v>
      </c>
      <c r="K178" s="37"/>
      <c r="L178" s="68">
        <v>20051214</v>
      </c>
    </row>
    <row r="179" spans="1:12" ht="15">
      <c r="A179" s="7">
        <v>149</v>
      </c>
      <c r="B179" s="17" t="s">
        <v>1316</v>
      </c>
      <c r="C179" s="18" t="s">
        <v>1317</v>
      </c>
      <c r="D179" s="17" t="s">
        <v>1270</v>
      </c>
      <c r="E179" s="18" t="s">
        <v>1318</v>
      </c>
      <c r="F179" s="52">
        <f>G179+H179+I179+J179</f>
        <v>647039</v>
      </c>
      <c r="G179" s="37">
        <v>116800</v>
      </c>
      <c r="H179" s="37">
        <v>471939</v>
      </c>
      <c r="I179" s="37">
        <v>0</v>
      </c>
      <c r="J179" s="37">
        <v>58300</v>
      </c>
      <c r="K179" s="37"/>
      <c r="L179" s="68">
        <v>20051107</v>
      </c>
    </row>
    <row r="180" spans="1:12" ht="15">
      <c r="A180" s="7">
        <v>150</v>
      </c>
      <c r="B180" s="17" t="s">
        <v>1319</v>
      </c>
      <c r="C180" s="18" t="s">
        <v>1320</v>
      </c>
      <c r="D180" s="17" t="s">
        <v>1270</v>
      </c>
      <c r="E180" s="18" t="s">
        <v>1321</v>
      </c>
      <c r="F180" s="52">
        <f>G180+H180+I180+J180</f>
        <v>1570228</v>
      </c>
      <c r="G180" s="37">
        <v>204100</v>
      </c>
      <c r="H180" s="37">
        <v>1362028</v>
      </c>
      <c r="I180" s="37">
        <v>0</v>
      </c>
      <c r="J180" s="37">
        <v>4100</v>
      </c>
      <c r="K180" s="37"/>
      <c r="L180" s="68">
        <v>20051107</v>
      </c>
    </row>
    <row r="181" spans="1:12" ht="15">
      <c r="A181" s="7">
        <v>151</v>
      </c>
      <c r="B181" s="17" t="s">
        <v>1322</v>
      </c>
      <c r="C181" s="18" t="s">
        <v>1323</v>
      </c>
      <c r="D181" s="17" t="s">
        <v>1270</v>
      </c>
      <c r="E181" s="18" t="s">
        <v>1324</v>
      </c>
      <c r="F181" s="52">
        <f>G181+H181+I181+J181</f>
        <v>248090</v>
      </c>
      <c r="G181" s="37">
        <v>0</v>
      </c>
      <c r="H181" s="37">
        <v>248090</v>
      </c>
      <c r="I181" s="37">
        <v>0</v>
      </c>
      <c r="J181" s="37">
        <v>0</v>
      </c>
      <c r="K181" s="37"/>
      <c r="L181" s="68">
        <v>20051107</v>
      </c>
    </row>
    <row r="182" spans="1:12" ht="15">
      <c r="A182" s="7">
        <v>152</v>
      </c>
      <c r="B182" s="17" t="s">
        <v>1325</v>
      </c>
      <c r="C182" s="18" t="s">
        <v>1326</v>
      </c>
      <c r="D182" s="17" t="s">
        <v>1270</v>
      </c>
      <c r="E182" s="18" t="s">
        <v>1327</v>
      </c>
      <c r="F182" s="52">
        <f>G182+H182+I182+J182</f>
        <v>0</v>
      </c>
      <c r="G182" s="37">
        <v>0</v>
      </c>
      <c r="H182" s="37">
        <v>0</v>
      </c>
      <c r="I182" s="37">
        <v>0</v>
      </c>
      <c r="J182" s="37">
        <v>0</v>
      </c>
      <c r="K182" s="50"/>
      <c r="L182" s="68">
        <v>20051214</v>
      </c>
    </row>
    <row r="183" spans="1:12" ht="15">
      <c r="A183" s="7">
        <v>153</v>
      </c>
      <c r="B183" s="17" t="s">
        <v>1328</v>
      </c>
      <c r="C183" s="18" t="s">
        <v>1329</v>
      </c>
      <c r="D183" s="17" t="s">
        <v>1270</v>
      </c>
      <c r="E183" s="18" t="s">
        <v>1330</v>
      </c>
      <c r="F183" s="52">
        <f>G183+H183+I183+J183</f>
        <v>50945</v>
      </c>
      <c r="G183" s="37">
        <v>0</v>
      </c>
      <c r="H183" s="37">
        <v>50945</v>
      </c>
      <c r="I183" s="37">
        <v>0</v>
      </c>
      <c r="J183" s="37">
        <v>0</v>
      </c>
      <c r="K183" s="37"/>
      <c r="L183" s="68">
        <v>20051207</v>
      </c>
    </row>
    <row r="184" spans="1:12" s="5" customFormat="1" ht="15">
      <c r="A184" s="7">
        <v>154</v>
      </c>
      <c r="B184" s="17" t="s">
        <v>1331</v>
      </c>
      <c r="C184" s="18" t="s">
        <v>1332</v>
      </c>
      <c r="D184" s="17" t="s">
        <v>1270</v>
      </c>
      <c r="E184" s="18" t="s">
        <v>1333</v>
      </c>
      <c r="F184" s="52">
        <f>G184+H184+I184+J184</f>
        <v>75799</v>
      </c>
      <c r="G184" s="37">
        <v>2299</v>
      </c>
      <c r="H184" s="37">
        <v>29779</v>
      </c>
      <c r="I184" s="37">
        <v>0</v>
      </c>
      <c r="J184" s="37">
        <v>43721</v>
      </c>
      <c r="K184" s="37"/>
      <c r="L184" s="68">
        <v>20051107</v>
      </c>
    </row>
    <row r="185" spans="1:12" ht="15">
      <c r="A185" s="7">
        <v>155</v>
      </c>
      <c r="B185" s="17" t="s">
        <v>1334</v>
      </c>
      <c r="C185" s="18" t="s">
        <v>1335</v>
      </c>
      <c r="D185" s="17" t="s">
        <v>1270</v>
      </c>
      <c r="E185" s="18" t="s">
        <v>1336</v>
      </c>
      <c r="F185" s="52">
        <f>G185+H185+I185+J185</f>
        <v>284088</v>
      </c>
      <c r="G185" s="37">
        <v>90200</v>
      </c>
      <c r="H185" s="37">
        <v>80738</v>
      </c>
      <c r="I185" s="37">
        <v>0</v>
      </c>
      <c r="J185" s="37">
        <v>113150</v>
      </c>
      <c r="K185" s="37"/>
      <c r="L185" s="68">
        <v>20051107</v>
      </c>
    </row>
    <row r="186" spans="1:12" ht="15">
      <c r="A186" s="7">
        <v>156</v>
      </c>
      <c r="B186" s="17" t="s">
        <v>1337</v>
      </c>
      <c r="C186" s="18" t="s">
        <v>1338</v>
      </c>
      <c r="D186" s="17" t="s">
        <v>1270</v>
      </c>
      <c r="E186" s="18" t="s">
        <v>1339</v>
      </c>
      <c r="F186" s="52">
        <f>G186+H186+I186+J186</f>
        <v>9862047</v>
      </c>
      <c r="G186" s="37">
        <v>227100</v>
      </c>
      <c r="H186" s="37">
        <v>65947</v>
      </c>
      <c r="I186" s="37">
        <v>9569000</v>
      </c>
      <c r="J186" s="37">
        <v>0</v>
      </c>
      <c r="K186" s="37"/>
      <c r="L186" s="68">
        <v>20051207</v>
      </c>
    </row>
    <row r="187" spans="1:12" ht="15">
      <c r="A187" s="7">
        <v>157</v>
      </c>
      <c r="B187" s="17" t="s">
        <v>1340</v>
      </c>
      <c r="C187" s="18" t="s">
        <v>1341</v>
      </c>
      <c r="D187" s="17" t="s">
        <v>1270</v>
      </c>
      <c r="E187" s="18" t="s">
        <v>1342</v>
      </c>
      <c r="F187" s="52">
        <f>G187+H187+I187+J187</f>
        <v>203794</v>
      </c>
      <c r="G187" s="37">
        <v>114900</v>
      </c>
      <c r="H187" s="37">
        <v>39494</v>
      </c>
      <c r="I187" s="37">
        <v>0</v>
      </c>
      <c r="J187" s="37">
        <v>49400</v>
      </c>
      <c r="K187" s="37"/>
      <c r="L187" s="68">
        <v>20051207</v>
      </c>
    </row>
    <row r="188" spans="1:12" ht="15">
      <c r="A188" s="7">
        <v>158</v>
      </c>
      <c r="B188" s="17" t="s">
        <v>1343</v>
      </c>
      <c r="C188" s="18" t="s">
        <v>1344</v>
      </c>
      <c r="D188" s="17" t="s">
        <v>1270</v>
      </c>
      <c r="E188" s="18" t="s">
        <v>1345</v>
      </c>
      <c r="F188" s="52">
        <f>G188+H188+I188+J188</f>
        <v>176050</v>
      </c>
      <c r="G188" s="37">
        <v>0</v>
      </c>
      <c r="H188" s="37">
        <v>150350</v>
      </c>
      <c r="I188" s="37">
        <v>0</v>
      </c>
      <c r="J188" s="37">
        <v>25700</v>
      </c>
      <c r="K188" s="37"/>
      <c r="L188" s="68">
        <v>20051207</v>
      </c>
    </row>
    <row r="189" spans="1:12" ht="15">
      <c r="A189" s="7">
        <v>159</v>
      </c>
      <c r="B189" s="17" t="s">
        <v>1346</v>
      </c>
      <c r="C189" s="18" t="s">
        <v>1347</v>
      </c>
      <c r="D189" s="17" t="s">
        <v>1270</v>
      </c>
      <c r="E189" s="18" t="s">
        <v>1348</v>
      </c>
      <c r="F189" s="52">
        <f>G189+H189+I189+J189</f>
        <v>118752</v>
      </c>
      <c r="G189" s="37">
        <v>0</v>
      </c>
      <c r="H189" s="37">
        <v>116752</v>
      </c>
      <c r="I189" s="37">
        <v>0</v>
      </c>
      <c r="J189" s="37">
        <v>2000</v>
      </c>
      <c r="K189" s="37"/>
      <c r="L189" s="68">
        <v>20051207</v>
      </c>
    </row>
    <row r="190" spans="1:12" ht="15">
      <c r="A190" s="7">
        <v>160</v>
      </c>
      <c r="B190" s="17" t="s">
        <v>1349</v>
      </c>
      <c r="C190" s="18" t="s">
        <v>1350</v>
      </c>
      <c r="D190" s="17" t="s">
        <v>1270</v>
      </c>
      <c r="E190" s="18" t="s">
        <v>1351</v>
      </c>
      <c r="F190" s="52">
        <f>G190+H190+I190+J190</f>
        <v>842072</v>
      </c>
      <c r="G190" s="37">
        <v>173300</v>
      </c>
      <c r="H190" s="37">
        <v>536508</v>
      </c>
      <c r="I190" s="37">
        <v>0</v>
      </c>
      <c r="J190" s="37">
        <v>132264</v>
      </c>
      <c r="K190" s="37"/>
      <c r="L190" s="68">
        <v>20051207</v>
      </c>
    </row>
    <row r="191" spans="1:12" ht="15">
      <c r="A191" s="7">
        <v>161</v>
      </c>
      <c r="B191" s="17" t="s">
        <v>1352</v>
      </c>
      <c r="C191" s="18" t="s">
        <v>1353</v>
      </c>
      <c r="D191" s="17" t="s">
        <v>1270</v>
      </c>
      <c r="E191" s="18" t="s">
        <v>1354</v>
      </c>
      <c r="F191" s="52">
        <f>G191+H191+I191+J191</f>
        <v>526661</v>
      </c>
      <c r="G191" s="37">
        <v>121300</v>
      </c>
      <c r="H191" s="37">
        <v>123861</v>
      </c>
      <c r="I191" s="37">
        <v>280000</v>
      </c>
      <c r="J191" s="37">
        <v>1500</v>
      </c>
      <c r="K191" s="37"/>
      <c r="L191" s="68">
        <v>20051107</v>
      </c>
    </row>
    <row r="192" spans="1:12" ht="15">
      <c r="A192" s="7">
        <v>162</v>
      </c>
      <c r="B192" s="17" t="s">
        <v>1355</v>
      </c>
      <c r="C192" s="18" t="s">
        <v>1356</v>
      </c>
      <c r="D192" s="17" t="s">
        <v>1270</v>
      </c>
      <c r="E192" s="18" t="s">
        <v>1357</v>
      </c>
      <c r="F192" s="52">
        <f>G192+H192+I192+J192</f>
        <v>51000</v>
      </c>
      <c r="G192" s="37">
        <v>0</v>
      </c>
      <c r="H192" s="37">
        <v>10000</v>
      </c>
      <c r="I192" s="37">
        <v>0</v>
      </c>
      <c r="J192" s="37">
        <v>41000</v>
      </c>
      <c r="K192" s="37"/>
      <c r="L192" s="68">
        <v>20051107</v>
      </c>
    </row>
    <row r="193" spans="1:12" ht="15">
      <c r="A193" s="7">
        <v>163</v>
      </c>
      <c r="B193" s="17" t="s">
        <v>1358</v>
      </c>
      <c r="C193" s="18" t="s">
        <v>1359</v>
      </c>
      <c r="D193" s="17" t="s">
        <v>1270</v>
      </c>
      <c r="E193" s="18" t="s">
        <v>1360</v>
      </c>
      <c r="F193" s="52">
        <f>G193+H193+I193+J193</f>
        <v>321519</v>
      </c>
      <c r="G193" s="37">
        <v>0</v>
      </c>
      <c r="H193" s="37">
        <v>201744</v>
      </c>
      <c r="I193" s="37">
        <v>0</v>
      </c>
      <c r="J193" s="37">
        <v>119775</v>
      </c>
      <c r="K193" s="37"/>
      <c r="L193" s="68">
        <v>20051207</v>
      </c>
    </row>
    <row r="194" spans="1:12" ht="15">
      <c r="A194" s="7">
        <v>164</v>
      </c>
      <c r="B194" s="17" t="s">
        <v>1361</v>
      </c>
      <c r="C194" s="18" t="s">
        <v>1362</v>
      </c>
      <c r="D194" s="17" t="s">
        <v>1270</v>
      </c>
      <c r="E194" s="18" t="s">
        <v>1363</v>
      </c>
      <c r="F194" s="52">
        <f>G194+H194+I194+J194</f>
        <v>110558</v>
      </c>
      <c r="G194" s="37">
        <v>0</v>
      </c>
      <c r="H194" s="37">
        <v>78983</v>
      </c>
      <c r="I194" s="37">
        <v>0</v>
      </c>
      <c r="J194" s="37">
        <v>31575</v>
      </c>
      <c r="K194" s="37"/>
      <c r="L194" s="68">
        <v>20051107</v>
      </c>
    </row>
    <row r="195" spans="1:12" ht="15">
      <c r="A195" s="7">
        <v>165</v>
      </c>
      <c r="B195" s="17" t="s">
        <v>1364</v>
      </c>
      <c r="C195" s="18" t="s">
        <v>1365</v>
      </c>
      <c r="D195" s="17" t="s">
        <v>1270</v>
      </c>
      <c r="E195" s="18" t="s">
        <v>1366</v>
      </c>
      <c r="F195" s="52">
        <f>G195+H195+I195+J195</f>
        <v>261603</v>
      </c>
      <c r="G195" s="37">
        <v>63000</v>
      </c>
      <c r="H195" s="37">
        <v>192103</v>
      </c>
      <c r="I195" s="37">
        <v>0</v>
      </c>
      <c r="J195" s="37">
        <v>6500</v>
      </c>
      <c r="K195" s="37"/>
      <c r="L195" s="68">
        <v>20051207</v>
      </c>
    </row>
    <row r="196" spans="1:12" ht="15">
      <c r="A196" s="7">
        <v>166</v>
      </c>
      <c r="B196" s="17" t="s">
        <v>1367</v>
      </c>
      <c r="C196" s="18" t="s">
        <v>1368</v>
      </c>
      <c r="D196" s="17" t="s">
        <v>1270</v>
      </c>
      <c r="E196" s="18" t="s">
        <v>1369</v>
      </c>
      <c r="F196" s="52">
        <f>G196+H196+I196+J196</f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68">
        <v>20051107</v>
      </c>
    </row>
    <row r="197" spans="1:12" ht="15">
      <c r="A197" s="7">
        <v>167</v>
      </c>
      <c r="B197" s="17" t="s">
        <v>1370</v>
      </c>
      <c r="C197" s="18" t="s">
        <v>1371</v>
      </c>
      <c r="D197" s="17" t="s">
        <v>1270</v>
      </c>
      <c r="E197" s="18" t="s">
        <v>1372</v>
      </c>
      <c r="F197" s="52">
        <f>G197+H197+I197+J197</f>
        <v>3111293</v>
      </c>
      <c r="G197" s="37">
        <v>1093140</v>
      </c>
      <c r="H197" s="37">
        <v>567369</v>
      </c>
      <c r="I197" s="37">
        <v>556190</v>
      </c>
      <c r="J197" s="37">
        <v>894594</v>
      </c>
      <c r="K197" s="37"/>
      <c r="L197" s="68">
        <v>20051214</v>
      </c>
    </row>
    <row r="198" spans="1:12" ht="15">
      <c r="A198" s="7">
        <v>168</v>
      </c>
      <c r="B198" s="17" t="s">
        <v>1373</v>
      </c>
      <c r="C198" s="18" t="s">
        <v>1374</v>
      </c>
      <c r="D198" s="17" t="s">
        <v>1270</v>
      </c>
      <c r="E198" s="18" t="s">
        <v>1375</v>
      </c>
      <c r="F198" s="52">
        <f>G198+H198+I198+J198</f>
        <v>960509</v>
      </c>
      <c r="G198" s="37">
        <v>361350</v>
      </c>
      <c r="H198" s="37">
        <v>276906</v>
      </c>
      <c r="I198" s="37">
        <v>317478</v>
      </c>
      <c r="J198" s="37">
        <v>4775</v>
      </c>
      <c r="K198" s="37"/>
      <c r="L198" s="68">
        <v>20051107</v>
      </c>
    </row>
    <row r="199" spans="1:12" ht="15">
      <c r="A199" s="7">
        <v>169</v>
      </c>
      <c r="B199" s="17" t="s">
        <v>1376</v>
      </c>
      <c r="C199" s="18" t="s">
        <v>1377</v>
      </c>
      <c r="D199" s="17" t="s">
        <v>1270</v>
      </c>
      <c r="E199" s="18" t="s">
        <v>1378</v>
      </c>
      <c r="F199" s="52">
        <f>G199+H199+I199+J199</f>
        <v>5197528</v>
      </c>
      <c r="G199" s="37">
        <v>4457408</v>
      </c>
      <c r="H199" s="37">
        <v>370778</v>
      </c>
      <c r="I199" s="37">
        <v>25541</v>
      </c>
      <c r="J199" s="37">
        <v>343801</v>
      </c>
      <c r="K199" s="37"/>
      <c r="L199" s="68">
        <v>20051107</v>
      </c>
    </row>
    <row r="200" spans="1:12" ht="15">
      <c r="A200" s="7">
        <v>170</v>
      </c>
      <c r="B200" s="17" t="s">
        <v>1379</v>
      </c>
      <c r="C200" s="18" t="s">
        <v>1380</v>
      </c>
      <c r="D200" s="17" t="s">
        <v>1270</v>
      </c>
      <c r="E200" s="18" t="s">
        <v>1381</v>
      </c>
      <c r="F200" s="69" t="s">
        <v>621</v>
      </c>
      <c r="G200" s="69" t="s">
        <v>621</v>
      </c>
      <c r="H200" s="69" t="s">
        <v>621</v>
      </c>
      <c r="I200" s="69" t="s">
        <v>621</v>
      </c>
      <c r="J200" s="69" t="s">
        <v>621</v>
      </c>
      <c r="K200" s="50"/>
      <c r="L200" s="69" t="s">
        <v>621</v>
      </c>
    </row>
    <row r="201" spans="1:12" ht="15">
      <c r="A201" s="7">
        <v>171</v>
      </c>
      <c r="B201" s="17" t="s">
        <v>1383</v>
      </c>
      <c r="C201" s="18" t="s">
        <v>1384</v>
      </c>
      <c r="D201" s="17" t="s">
        <v>1382</v>
      </c>
      <c r="E201" s="18" t="s">
        <v>1385</v>
      </c>
      <c r="F201" s="52">
        <f>G201+H201+I201+J201</f>
        <v>10152309</v>
      </c>
      <c r="G201" s="37">
        <v>8957093</v>
      </c>
      <c r="H201" s="37">
        <v>1013880</v>
      </c>
      <c r="I201" s="37">
        <v>6000</v>
      </c>
      <c r="J201" s="37">
        <v>175336</v>
      </c>
      <c r="K201" s="37"/>
      <c r="L201" s="68">
        <v>20051107</v>
      </c>
    </row>
    <row r="202" spans="1:12" ht="15">
      <c r="A202" s="7">
        <v>172</v>
      </c>
      <c r="B202" s="17" t="s">
        <v>1386</v>
      </c>
      <c r="C202" s="18" t="s">
        <v>1387</v>
      </c>
      <c r="D202" s="17" t="s">
        <v>1382</v>
      </c>
      <c r="E202" s="18" t="s">
        <v>1388</v>
      </c>
      <c r="F202" s="52">
        <f>G202+H202+I202+J202</f>
        <v>3497550</v>
      </c>
      <c r="G202" s="37">
        <v>2614285</v>
      </c>
      <c r="H202" s="37">
        <v>827614</v>
      </c>
      <c r="I202" s="37">
        <v>0</v>
      </c>
      <c r="J202" s="37">
        <v>55651</v>
      </c>
      <c r="K202" s="37"/>
      <c r="L202" s="68">
        <v>20051107</v>
      </c>
    </row>
    <row r="203" spans="1:12" ht="15">
      <c r="A203" s="7">
        <v>173</v>
      </c>
      <c r="B203" s="17" t="s">
        <v>1389</v>
      </c>
      <c r="C203" s="18" t="s">
        <v>1390</v>
      </c>
      <c r="D203" s="17" t="s">
        <v>1382</v>
      </c>
      <c r="E203" s="18" t="s">
        <v>1391</v>
      </c>
      <c r="F203" s="52">
        <f>G203+H203+I203+J203</f>
        <v>679488</v>
      </c>
      <c r="G203" s="37">
        <v>602800</v>
      </c>
      <c r="H203" s="37">
        <v>72388</v>
      </c>
      <c r="I203" s="37">
        <v>4000</v>
      </c>
      <c r="J203" s="37">
        <v>300</v>
      </c>
      <c r="K203" s="37"/>
      <c r="L203" s="68">
        <v>20051207</v>
      </c>
    </row>
    <row r="204" spans="1:12" ht="15">
      <c r="A204" s="7">
        <v>174</v>
      </c>
      <c r="B204" s="17" t="s">
        <v>1392</v>
      </c>
      <c r="C204" s="18" t="s">
        <v>1393</v>
      </c>
      <c r="D204" s="17" t="s">
        <v>1382</v>
      </c>
      <c r="E204" s="18" t="s">
        <v>1394</v>
      </c>
      <c r="F204" s="52">
        <f>G204+H204+I204+J204</f>
        <v>689920</v>
      </c>
      <c r="G204" s="37">
        <v>300000</v>
      </c>
      <c r="H204" s="37">
        <v>177293</v>
      </c>
      <c r="I204" s="37">
        <v>146877</v>
      </c>
      <c r="J204" s="37">
        <v>65750</v>
      </c>
      <c r="K204" s="37"/>
      <c r="L204" s="68">
        <v>20051107</v>
      </c>
    </row>
    <row r="205" spans="1:12" ht="15">
      <c r="A205" s="7">
        <v>175</v>
      </c>
      <c r="B205" s="17" t="s">
        <v>1395</v>
      </c>
      <c r="C205" s="18" t="s">
        <v>1396</v>
      </c>
      <c r="D205" s="17" t="s">
        <v>1382</v>
      </c>
      <c r="E205" s="18" t="s">
        <v>1397</v>
      </c>
      <c r="F205" s="52">
        <f>G205+H205+I205+J205</f>
        <v>2318044</v>
      </c>
      <c r="G205" s="37">
        <v>759702</v>
      </c>
      <c r="H205" s="37">
        <v>991857</v>
      </c>
      <c r="I205" s="37">
        <v>508300</v>
      </c>
      <c r="J205" s="37">
        <v>58185</v>
      </c>
      <c r="K205" s="37"/>
      <c r="L205" s="68">
        <v>20051107</v>
      </c>
    </row>
    <row r="206" spans="1:12" ht="15">
      <c r="A206" s="7">
        <v>176</v>
      </c>
      <c r="B206" s="17" t="s">
        <v>1398</v>
      </c>
      <c r="C206" s="18" t="s">
        <v>1399</v>
      </c>
      <c r="D206" s="17" t="s">
        <v>1382</v>
      </c>
      <c r="E206" s="18" t="s">
        <v>1400</v>
      </c>
      <c r="F206" s="52">
        <f>G206+H206+I206+J206</f>
        <v>3964529</v>
      </c>
      <c r="G206" s="37">
        <v>2097300</v>
      </c>
      <c r="H206" s="37">
        <v>313056</v>
      </c>
      <c r="I206" s="37">
        <v>72300</v>
      </c>
      <c r="J206" s="37">
        <v>1481873</v>
      </c>
      <c r="K206" s="37"/>
      <c r="L206" s="68">
        <v>20051107</v>
      </c>
    </row>
    <row r="207" spans="1:12" ht="15">
      <c r="A207" s="7">
        <v>177</v>
      </c>
      <c r="B207" s="17" t="s">
        <v>1401</v>
      </c>
      <c r="C207" s="18" t="s">
        <v>1402</v>
      </c>
      <c r="D207" s="17" t="s">
        <v>1382</v>
      </c>
      <c r="E207" s="18" t="s">
        <v>1403</v>
      </c>
      <c r="F207" s="52">
        <f>G207+H207+I207+J207</f>
        <v>4169770</v>
      </c>
      <c r="G207" s="37">
        <v>3921585</v>
      </c>
      <c r="H207" s="37">
        <v>181635</v>
      </c>
      <c r="I207" s="37">
        <v>0</v>
      </c>
      <c r="J207" s="37">
        <v>66550</v>
      </c>
      <c r="K207" s="37"/>
      <c r="L207" s="68">
        <v>20051107</v>
      </c>
    </row>
    <row r="208" spans="1:12" ht="15">
      <c r="A208" s="7">
        <v>178</v>
      </c>
      <c r="B208" s="17" t="s">
        <v>1404</v>
      </c>
      <c r="C208" s="18" t="s">
        <v>1405</v>
      </c>
      <c r="D208" s="17" t="s">
        <v>1382</v>
      </c>
      <c r="E208" s="18" t="s">
        <v>1406</v>
      </c>
      <c r="F208" s="52">
        <f>G208+H208+I208+J208</f>
        <v>12810044</v>
      </c>
      <c r="G208" s="37">
        <v>11111900</v>
      </c>
      <c r="H208" s="37">
        <v>1435062</v>
      </c>
      <c r="I208" s="37">
        <v>83700</v>
      </c>
      <c r="J208" s="37">
        <v>179382</v>
      </c>
      <c r="K208" s="37"/>
      <c r="L208" s="68">
        <v>20051207</v>
      </c>
    </row>
    <row r="209" spans="1:12" s="5" customFormat="1" ht="15">
      <c r="A209" s="7">
        <v>179</v>
      </c>
      <c r="B209" s="17" t="s">
        <v>1407</v>
      </c>
      <c r="C209" s="18" t="s">
        <v>1408</v>
      </c>
      <c r="D209" s="17" t="s">
        <v>1382</v>
      </c>
      <c r="E209" s="18" t="s">
        <v>1409</v>
      </c>
      <c r="F209" s="52">
        <f>G209+H209+I209+J209</f>
        <v>8112293</v>
      </c>
      <c r="G209" s="37">
        <v>7550072</v>
      </c>
      <c r="H209" s="37">
        <v>559221</v>
      </c>
      <c r="I209" s="37">
        <v>0</v>
      </c>
      <c r="J209" s="37">
        <v>3000</v>
      </c>
      <c r="K209" s="37"/>
      <c r="L209" s="68">
        <v>20051107</v>
      </c>
    </row>
    <row r="210" spans="1:12" ht="15">
      <c r="A210" s="7">
        <v>180</v>
      </c>
      <c r="B210" s="17" t="s">
        <v>1410</v>
      </c>
      <c r="C210" s="18" t="s">
        <v>1411</v>
      </c>
      <c r="D210" s="17" t="s">
        <v>1382</v>
      </c>
      <c r="E210" s="18" t="s">
        <v>1412</v>
      </c>
      <c r="F210" s="52">
        <f>G210+H210+I210+J210</f>
        <v>4623296</v>
      </c>
      <c r="G210" s="37">
        <v>2375400</v>
      </c>
      <c r="H210" s="37">
        <v>1956496</v>
      </c>
      <c r="I210" s="37">
        <v>0</v>
      </c>
      <c r="J210" s="37">
        <v>291400</v>
      </c>
      <c r="K210" s="37"/>
      <c r="L210" s="68">
        <v>20051107</v>
      </c>
    </row>
    <row r="211" spans="1:12" ht="15">
      <c r="A211" s="7">
        <v>181</v>
      </c>
      <c r="B211" s="17" t="s">
        <v>1413</v>
      </c>
      <c r="C211" s="18" t="s">
        <v>1414</v>
      </c>
      <c r="D211" s="17" t="s">
        <v>1382</v>
      </c>
      <c r="E211" s="18" t="s">
        <v>1415</v>
      </c>
      <c r="F211" s="52">
        <f>G211+H211+I211+J211</f>
        <v>1947761</v>
      </c>
      <c r="G211" s="37">
        <v>1267402</v>
      </c>
      <c r="H211" s="37">
        <v>671089</v>
      </c>
      <c r="I211" s="37">
        <v>0</v>
      </c>
      <c r="J211" s="37">
        <v>9270</v>
      </c>
      <c r="K211" s="37"/>
      <c r="L211" s="68">
        <v>20051107</v>
      </c>
    </row>
    <row r="212" spans="1:12" ht="15">
      <c r="A212" s="7">
        <v>182</v>
      </c>
      <c r="B212" s="17" t="s">
        <v>1416</v>
      </c>
      <c r="C212" s="18" t="s">
        <v>1417</v>
      </c>
      <c r="D212" s="17" t="s">
        <v>1382</v>
      </c>
      <c r="E212" s="18" t="s">
        <v>1418</v>
      </c>
      <c r="F212" s="52">
        <f>G212+H212+I212+J212</f>
        <v>30150</v>
      </c>
      <c r="G212" s="37">
        <v>0</v>
      </c>
      <c r="H212" s="37">
        <v>30150</v>
      </c>
      <c r="I212" s="37">
        <v>0</v>
      </c>
      <c r="J212" s="37">
        <v>0</v>
      </c>
      <c r="K212" s="37"/>
      <c r="L212" s="68">
        <v>20051107</v>
      </c>
    </row>
    <row r="213" spans="1:12" ht="15">
      <c r="A213" s="7">
        <v>183</v>
      </c>
      <c r="B213" s="17" t="s">
        <v>1419</v>
      </c>
      <c r="C213" s="18" t="s">
        <v>1420</v>
      </c>
      <c r="D213" s="17" t="s">
        <v>1382</v>
      </c>
      <c r="E213" s="18" t="s">
        <v>1421</v>
      </c>
      <c r="F213" s="52">
        <f>G213+H213+I213+J213</f>
        <v>2500</v>
      </c>
      <c r="G213" s="37">
        <v>0</v>
      </c>
      <c r="H213" s="37">
        <v>2500</v>
      </c>
      <c r="I213" s="37">
        <v>0</v>
      </c>
      <c r="J213" s="37">
        <v>0</v>
      </c>
      <c r="K213" s="37"/>
      <c r="L213" s="68">
        <v>20051107</v>
      </c>
    </row>
    <row r="214" spans="1:12" ht="15">
      <c r="A214" s="7">
        <v>184</v>
      </c>
      <c r="B214" s="17" t="s">
        <v>1422</v>
      </c>
      <c r="C214" s="18" t="s">
        <v>1423</v>
      </c>
      <c r="D214" s="17" t="s">
        <v>1382</v>
      </c>
      <c r="E214" s="18" t="s">
        <v>1424</v>
      </c>
      <c r="F214" s="52">
        <f>G214+H214+I214+J214</f>
        <v>1789728</v>
      </c>
      <c r="G214" s="37">
        <v>1510050</v>
      </c>
      <c r="H214" s="37">
        <v>236500</v>
      </c>
      <c r="I214" s="37">
        <v>0</v>
      </c>
      <c r="J214" s="37">
        <v>43178</v>
      </c>
      <c r="K214" s="37"/>
      <c r="L214" s="68">
        <v>20051107</v>
      </c>
    </row>
    <row r="215" spans="1:12" ht="15">
      <c r="A215" s="7">
        <v>185</v>
      </c>
      <c r="B215" s="17" t="s">
        <v>1425</v>
      </c>
      <c r="C215" s="18" t="s">
        <v>1426</v>
      </c>
      <c r="D215" s="17" t="s">
        <v>1382</v>
      </c>
      <c r="E215" s="18" t="s">
        <v>1427</v>
      </c>
      <c r="F215" s="52">
        <f>G215+H215+I215+J215</f>
        <v>3562047</v>
      </c>
      <c r="G215" s="37">
        <v>3366850</v>
      </c>
      <c r="H215" s="37">
        <v>173547</v>
      </c>
      <c r="I215" s="37">
        <v>0</v>
      </c>
      <c r="J215" s="37">
        <v>21650</v>
      </c>
      <c r="K215" s="37"/>
      <c r="L215" s="68">
        <v>20051107</v>
      </c>
    </row>
    <row r="216" spans="1:12" ht="15">
      <c r="A216" s="7">
        <v>186</v>
      </c>
      <c r="B216" s="17" t="s">
        <v>1428</v>
      </c>
      <c r="C216" s="18" t="s">
        <v>1429</v>
      </c>
      <c r="D216" s="17" t="s">
        <v>1382</v>
      </c>
      <c r="E216" s="18" t="s">
        <v>1430</v>
      </c>
      <c r="F216" s="52">
        <f>G216+H216+I216+J216</f>
        <v>68500</v>
      </c>
      <c r="G216" s="37">
        <v>10650</v>
      </c>
      <c r="H216" s="37">
        <v>35250</v>
      </c>
      <c r="I216" s="37">
        <v>2600</v>
      </c>
      <c r="J216" s="37">
        <v>20000</v>
      </c>
      <c r="K216" s="37"/>
      <c r="L216" s="68">
        <v>20051207</v>
      </c>
    </row>
    <row r="217" spans="1:12" ht="15">
      <c r="A217" s="7">
        <v>187</v>
      </c>
      <c r="B217" s="17" t="s">
        <v>1432</v>
      </c>
      <c r="C217" s="18" t="s">
        <v>1433</v>
      </c>
      <c r="D217" s="17" t="s">
        <v>1431</v>
      </c>
      <c r="E217" s="18" t="s">
        <v>1434</v>
      </c>
      <c r="F217" s="52">
        <f>G217+H217+I217+J217</f>
        <v>84591</v>
      </c>
      <c r="G217" s="37">
        <v>0</v>
      </c>
      <c r="H217" s="37">
        <v>77791</v>
      </c>
      <c r="I217" s="37">
        <v>0</v>
      </c>
      <c r="J217" s="37">
        <v>6800</v>
      </c>
      <c r="K217" s="37"/>
      <c r="L217" s="68">
        <v>20051107</v>
      </c>
    </row>
    <row r="218" spans="1:12" ht="15">
      <c r="A218" s="7">
        <v>188</v>
      </c>
      <c r="B218" s="17" t="s">
        <v>1435</v>
      </c>
      <c r="C218" s="18" t="s">
        <v>1436</v>
      </c>
      <c r="D218" s="17" t="s">
        <v>1431</v>
      </c>
      <c r="E218" s="18" t="s">
        <v>1437</v>
      </c>
      <c r="F218" s="52">
        <f>G218+H218+I218+J218</f>
        <v>398300</v>
      </c>
      <c r="G218" s="37">
        <v>314400</v>
      </c>
      <c r="H218" s="37">
        <v>72900</v>
      </c>
      <c r="I218" s="37">
        <v>0</v>
      </c>
      <c r="J218" s="37">
        <v>11000</v>
      </c>
      <c r="K218" s="37"/>
      <c r="L218" s="68">
        <v>20051207</v>
      </c>
    </row>
    <row r="219" spans="1:12" ht="15">
      <c r="A219" s="7">
        <v>189</v>
      </c>
      <c r="B219" s="17" t="s">
        <v>1438</v>
      </c>
      <c r="C219" s="18" t="s">
        <v>1439</v>
      </c>
      <c r="D219" s="17" t="s">
        <v>1431</v>
      </c>
      <c r="E219" s="18" t="s">
        <v>1440</v>
      </c>
      <c r="F219" s="52">
        <f>G219+H219+I219+J219</f>
        <v>78350</v>
      </c>
      <c r="G219" s="37">
        <v>0</v>
      </c>
      <c r="H219" s="37">
        <v>78350</v>
      </c>
      <c r="I219" s="37">
        <v>0</v>
      </c>
      <c r="J219" s="37">
        <v>0</v>
      </c>
      <c r="K219" s="37"/>
      <c r="L219" s="68">
        <v>20051107</v>
      </c>
    </row>
    <row r="220" spans="1:12" ht="15">
      <c r="A220" s="7">
        <v>190</v>
      </c>
      <c r="B220" s="17" t="s">
        <v>1441</v>
      </c>
      <c r="C220" s="18" t="s">
        <v>1442</v>
      </c>
      <c r="D220" s="17" t="s">
        <v>1431</v>
      </c>
      <c r="E220" s="18" t="s">
        <v>1443</v>
      </c>
      <c r="F220" s="52">
        <f>G220+H220+I220+J220</f>
        <v>41863</v>
      </c>
      <c r="G220" s="37">
        <v>0</v>
      </c>
      <c r="H220" s="37">
        <v>28563</v>
      </c>
      <c r="I220" s="37">
        <v>10000</v>
      </c>
      <c r="J220" s="37">
        <v>3300</v>
      </c>
      <c r="K220" s="37"/>
      <c r="L220" s="68">
        <v>20051207</v>
      </c>
    </row>
    <row r="221" spans="1:12" ht="15">
      <c r="A221" s="7">
        <v>191</v>
      </c>
      <c r="B221" s="17" t="s">
        <v>1444</v>
      </c>
      <c r="C221" s="18" t="s">
        <v>1445</v>
      </c>
      <c r="D221" s="17" t="s">
        <v>1431</v>
      </c>
      <c r="E221" s="18" t="s">
        <v>1446</v>
      </c>
      <c r="F221" s="52">
        <f>G221+H221+I221+J221</f>
        <v>137666</v>
      </c>
      <c r="G221" s="37">
        <v>0</v>
      </c>
      <c r="H221" s="37">
        <v>90366</v>
      </c>
      <c r="I221" s="37">
        <v>47300</v>
      </c>
      <c r="J221" s="37">
        <v>0</v>
      </c>
      <c r="K221" s="37"/>
      <c r="L221" s="68">
        <v>20051107</v>
      </c>
    </row>
    <row r="222" spans="1:12" ht="15">
      <c r="A222" s="7">
        <v>192</v>
      </c>
      <c r="B222" s="17" t="s">
        <v>1447</v>
      </c>
      <c r="C222" s="18" t="s">
        <v>1448</v>
      </c>
      <c r="D222" s="17" t="s">
        <v>1431</v>
      </c>
      <c r="E222" s="18" t="s">
        <v>1449</v>
      </c>
      <c r="F222" s="52">
        <f>G222+H222+I222+J222</f>
        <v>600</v>
      </c>
      <c r="G222" s="37">
        <v>0</v>
      </c>
      <c r="H222" s="37">
        <v>600</v>
      </c>
      <c r="I222" s="37">
        <v>0</v>
      </c>
      <c r="J222" s="37">
        <v>0</v>
      </c>
      <c r="K222" s="37"/>
      <c r="L222" s="68">
        <v>20051207</v>
      </c>
    </row>
    <row r="223" spans="1:12" ht="15">
      <c r="A223" s="7">
        <v>193</v>
      </c>
      <c r="B223" s="17" t="s">
        <v>1450</v>
      </c>
      <c r="C223" s="18" t="s">
        <v>1451</v>
      </c>
      <c r="D223" s="17" t="s">
        <v>1431</v>
      </c>
      <c r="E223" s="18" t="s">
        <v>1452</v>
      </c>
      <c r="F223" s="52">
        <f>G223+H223+I223+J223</f>
        <v>12655</v>
      </c>
      <c r="G223" s="37">
        <v>0</v>
      </c>
      <c r="H223" s="37">
        <v>12655</v>
      </c>
      <c r="I223" s="37">
        <v>0</v>
      </c>
      <c r="J223" s="37">
        <v>0</v>
      </c>
      <c r="K223" s="37"/>
      <c r="L223" s="68">
        <v>20051207</v>
      </c>
    </row>
    <row r="224" spans="1:12" ht="15">
      <c r="A224" s="7">
        <v>194</v>
      </c>
      <c r="B224" s="17" t="s">
        <v>1453</v>
      </c>
      <c r="C224" s="18" t="s">
        <v>1454</v>
      </c>
      <c r="D224" s="17" t="s">
        <v>1431</v>
      </c>
      <c r="E224" s="18" t="s">
        <v>1455</v>
      </c>
      <c r="F224" s="52">
        <f>G224+H224+I224+J224</f>
        <v>330100</v>
      </c>
      <c r="G224" s="37">
        <v>228000</v>
      </c>
      <c r="H224" s="37">
        <v>102100</v>
      </c>
      <c r="I224" s="37">
        <v>0</v>
      </c>
      <c r="J224" s="37">
        <v>0</v>
      </c>
      <c r="K224" s="37"/>
      <c r="L224" s="68">
        <v>20051107</v>
      </c>
    </row>
    <row r="225" spans="1:12" ht="15">
      <c r="A225" s="7">
        <v>195</v>
      </c>
      <c r="B225" s="17" t="s">
        <v>1456</v>
      </c>
      <c r="C225" s="18" t="s">
        <v>1457</v>
      </c>
      <c r="D225" s="17" t="s">
        <v>1431</v>
      </c>
      <c r="E225" s="18" t="s">
        <v>1458</v>
      </c>
      <c r="F225" s="52">
        <f>G225+H225+I225+J225</f>
        <v>211900</v>
      </c>
      <c r="G225" s="37">
        <v>0</v>
      </c>
      <c r="H225" s="37">
        <v>125550</v>
      </c>
      <c r="I225" s="37">
        <v>35800</v>
      </c>
      <c r="J225" s="37">
        <v>50550</v>
      </c>
      <c r="K225" s="37"/>
      <c r="L225" s="68">
        <v>20051207</v>
      </c>
    </row>
    <row r="226" spans="1:12" ht="15">
      <c r="A226" s="7">
        <v>196</v>
      </c>
      <c r="B226" s="17" t="s">
        <v>1459</v>
      </c>
      <c r="C226" s="18" t="s">
        <v>1460</v>
      </c>
      <c r="D226" s="17" t="s">
        <v>1431</v>
      </c>
      <c r="E226" s="18" t="s">
        <v>1461</v>
      </c>
      <c r="F226" s="52">
        <f>G226+H226+I226+J226</f>
        <v>2506021</v>
      </c>
      <c r="G226" s="37">
        <v>895816</v>
      </c>
      <c r="H226" s="37">
        <v>371154</v>
      </c>
      <c r="I226" s="37">
        <v>797708</v>
      </c>
      <c r="J226" s="37">
        <v>441343</v>
      </c>
      <c r="K226" s="37"/>
      <c r="L226" s="68">
        <v>20051207</v>
      </c>
    </row>
    <row r="227" spans="1:12" ht="15">
      <c r="A227" s="7">
        <v>197</v>
      </c>
      <c r="B227" s="17" t="s">
        <v>1462</v>
      </c>
      <c r="C227" s="18" t="s">
        <v>1463</v>
      </c>
      <c r="D227" s="17" t="s">
        <v>1431</v>
      </c>
      <c r="E227" s="18" t="s">
        <v>1464</v>
      </c>
      <c r="F227" s="52">
        <f>G227+H227+I227+J227</f>
        <v>7425</v>
      </c>
      <c r="G227" s="37">
        <v>0</v>
      </c>
      <c r="H227" s="37">
        <v>7425</v>
      </c>
      <c r="I227" s="37">
        <v>0</v>
      </c>
      <c r="J227" s="37">
        <v>0</v>
      </c>
      <c r="K227" s="37"/>
      <c r="L227" s="68">
        <v>20051107</v>
      </c>
    </row>
    <row r="228" spans="1:12" ht="15">
      <c r="A228" s="7">
        <v>198</v>
      </c>
      <c r="B228" s="17" t="s">
        <v>1465</v>
      </c>
      <c r="C228" s="18" t="s">
        <v>1466</v>
      </c>
      <c r="D228" s="17" t="s">
        <v>1431</v>
      </c>
      <c r="E228" s="18" t="s">
        <v>1467</v>
      </c>
      <c r="F228" s="52">
        <f>G228+H228+I228+J228</f>
        <v>8100</v>
      </c>
      <c r="G228" s="37">
        <v>0</v>
      </c>
      <c r="H228" s="37">
        <v>100</v>
      </c>
      <c r="I228" s="37">
        <v>0</v>
      </c>
      <c r="J228" s="37">
        <v>8000</v>
      </c>
      <c r="K228" s="37"/>
      <c r="L228" s="68">
        <v>20051107</v>
      </c>
    </row>
    <row r="229" spans="1:12" ht="15">
      <c r="A229" s="7">
        <v>199</v>
      </c>
      <c r="B229" s="17" t="s">
        <v>1468</v>
      </c>
      <c r="C229" s="18" t="s">
        <v>1469</v>
      </c>
      <c r="D229" s="17" t="s">
        <v>1431</v>
      </c>
      <c r="E229" s="18" t="s">
        <v>1470</v>
      </c>
      <c r="F229" s="52">
        <f>G229+H229+I229+J229</f>
        <v>559770</v>
      </c>
      <c r="G229" s="37">
        <v>0</v>
      </c>
      <c r="H229" s="37">
        <v>0</v>
      </c>
      <c r="I229" s="37">
        <v>559770</v>
      </c>
      <c r="J229" s="37">
        <v>0</v>
      </c>
      <c r="K229" s="37"/>
      <c r="L229" s="68">
        <v>20051007</v>
      </c>
    </row>
    <row r="230" spans="1:12" ht="15">
      <c r="A230" s="7">
        <v>200</v>
      </c>
      <c r="B230" s="17" t="s">
        <v>1471</v>
      </c>
      <c r="C230" s="18" t="s">
        <v>1472</v>
      </c>
      <c r="D230" s="17" t="s">
        <v>1431</v>
      </c>
      <c r="E230" s="18" t="s">
        <v>1473</v>
      </c>
      <c r="F230" s="52">
        <f>G230+H230+I230+J230</f>
        <v>6628654</v>
      </c>
      <c r="G230" s="37">
        <v>1329500</v>
      </c>
      <c r="H230" s="37">
        <v>2225904</v>
      </c>
      <c r="I230" s="37">
        <v>951042</v>
      </c>
      <c r="J230" s="37">
        <v>2122208</v>
      </c>
      <c r="K230" s="37"/>
      <c r="L230" s="68">
        <v>20051107</v>
      </c>
    </row>
    <row r="231" spans="1:12" ht="15">
      <c r="A231" s="7">
        <v>201</v>
      </c>
      <c r="B231" s="17" t="s">
        <v>1475</v>
      </c>
      <c r="C231" s="18" t="s">
        <v>1476</v>
      </c>
      <c r="D231" s="17" t="s">
        <v>1474</v>
      </c>
      <c r="E231" s="18" t="s">
        <v>1477</v>
      </c>
      <c r="F231" s="52">
        <f>G231+H231+I231+J231</f>
        <v>1452662</v>
      </c>
      <c r="G231" s="37">
        <v>0</v>
      </c>
      <c r="H231" s="37">
        <v>606587</v>
      </c>
      <c r="I231" s="37">
        <v>0</v>
      </c>
      <c r="J231" s="37">
        <v>846075</v>
      </c>
      <c r="K231" s="37"/>
      <c r="L231" s="68">
        <v>20051207</v>
      </c>
    </row>
    <row r="232" spans="1:12" ht="15">
      <c r="A232" s="7">
        <v>202</v>
      </c>
      <c r="B232" s="17" t="s">
        <v>1478</v>
      </c>
      <c r="C232" s="18" t="s">
        <v>1479</v>
      </c>
      <c r="D232" s="17" t="s">
        <v>1474</v>
      </c>
      <c r="E232" s="18" t="s">
        <v>1480</v>
      </c>
      <c r="F232" s="52">
        <f>G232+H232+I232+J232</f>
        <v>1176090</v>
      </c>
      <c r="G232" s="37">
        <v>0</v>
      </c>
      <c r="H232" s="37">
        <v>881865</v>
      </c>
      <c r="I232" s="37">
        <v>0</v>
      </c>
      <c r="J232" s="37">
        <v>294225</v>
      </c>
      <c r="K232" s="37"/>
      <c r="L232" s="68">
        <v>20051107</v>
      </c>
    </row>
    <row r="233" spans="1:12" ht="15">
      <c r="A233" s="7">
        <v>203</v>
      </c>
      <c r="B233" s="17" t="s">
        <v>1481</v>
      </c>
      <c r="C233" s="18" t="s">
        <v>1482</v>
      </c>
      <c r="D233" s="17" t="s">
        <v>1474</v>
      </c>
      <c r="E233" s="18" t="s">
        <v>1483</v>
      </c>
      <c r="F233" s="52">
        <f>G233+H233+I233+J233</f>
        <v>268782</v>
      </c>
      <c r="G233" s="37">
        <v>0</v>
      </c>
      <c r="H233" s="37">
        <v>123087</v>
      </c>
      <c r="I233" s="37">
        <v>0</v>
      </c>
      <c r="J233" s="37">
        <v>145695</v>
      </c>
      <c r="K233" s="37"/>
      <c r="L233" s="68">
        <v>20051107</v>
      </c>
    </row>
    <row r="234" spans="1:12" ht="15">
      <c r="A234" s="7">
        <v>204</v>
      </c>
      <c r="B234" s="17" t="s">
        <v>1484</v>
      </c>
      <c r="C234" s="18" t="s">
        <v>1485</v>
      </c>
      <c r="D234" s="17" t="s">
        <v>1474</v>
      </c>
      <c r="E234" s="18" t="s">
        <v>1486</v>
      </c>
      <c r="F234" s="52">
        <f>G234+H234+I234+J234</f>
        <v>944205</v>
      </c>
      <c r="G234" s="37">
        <v>1000</v>
      </c>
      <c r="H234" s="37">
        <v>684255</v>
      </c>
      <c r="I234" s="37">
        <v>0</v>
      </c>
      <c r="J234" s="37">
        <v>258950</v>
      </c>
      <c r="K234" s="37"/>
      <c r="L234" s="68">
        <v>20051107</v>
      </c>
    </row>
    <row r="235" spans="1:12" ht="15">
      <c r="A235" s="7">
        <v>205</v>
      </c>
      <c r="B235" s="17" t="s">
        <v>1487</v>
      </c>
      <c r="C235" s="18" t="s">
        <v>1488</v>
      </c>
      <c r="D235" s="17" t="s">
        <v>1474</v>
      </c>
      <c r="E235" s="18" t="s">
        <v>1489</v>
      </c>
      <c r="F235" s="52">
        <f>G235+H235+I235+J235</f>
        <v>1235356</v>
      </c>
      <c r="G235" s="37">
        <v>333500</v>
      </c>
      <c r="H235" s="37">
        <v>638630</v>
      </c>
      <c r="I235" s="37">
        <v>0</v>
      </c>
      <c r="J235" s="37">
        <v>263226</v>
      </c>
      <c r="K235" s="37"/>
      <c r="L235" s="68">
        <v>20051207</v>
      </c>
    </row>
    <row r="236" spans="1:12" s="5" customFormat="1" ht="15">
      <c r="A236" s="7">
        <v>206</v>
      </c>
      <c r="B236" s="17" t="s">
        <v>1490</v>
      </c>
      <c r="C236" s="18" t="s">
        <v>1491</v>
      </c>
      <c r="D236" s="17" t="s">
        <v>1474</v>
      </c>
      <c r="E236" s="18" t="s">
        <v>1492</v>
      </c>
      <c r="F236" s="52">
        <f>G236+H236+I236+J236</f>
        <v>591136</v>
      </c>
      <c r="G236" s="37">
        <v>0</v>
      </c>
      <c r="H236" s="37">
        <v>190136</v>
      </c>
      <c r="I236" s="37">
        <v>401000</v>
      </c>
      <c r="J236" s="37">
        <v>0</v>
      </c>
      <c r="K236" s="37"/>
      <c r="L236" s="68">
        <v>20051107</v>
      </c>
    </row>
    <row r="237" spans="1:12" ht="15">
      <c r="A237" s="7">
        <v>207</v>
      </c>
      <c r="B237" s="17" t="s">
        <v>1493</v>
      </c>
      <c r="C237" s="18" t="s">
        <v>1494</v>
      </c>
      <c r="D237" s="17" t="s">
        <v>1474</v>
      </c>
      <c r="E237" s="18" t="s">
        <v>1446</v>
      </c>
      <c r="F237" s="52">
        <f>G237+H237+I237+J237</f>
        <v>3870904</v>
      </c>
      <c r="G237" s="37">
        <v>2290150</v>
      </c>
      <c r="H237" s="37">
        <v>335275</v>
      </c>
      <c r="I237" s="37">
        <v>7099</v>
      </c>
      <c r="J237" s="37">
        <v>1238380</v>
      </c>
      <c r="K237" s="37"/>
      <c r="L237" s="68">
        <v>20051107</v>
      </c>
    </row>
    <row r="238" spans="1:12" ht="15">
      <c r="A238" s="7">
        <v>208</v>
      </c>
      <c r="B238" s="17" t="s">
        <v>1495</v>
      </c>
      <c r="C238" s="18" t="s">
        <v>1496</v>
      </c>
      <c r="D238" s="17" t="s">
        <v>1474</v>
      </c>
      <c r="E238" s="18" t="s">
        <v>1497</v>
      </c>
      <c r="F238" s="52">
        <f>G238+H238+I238+J238</f>
        <v>390430</v>
      </c>
      <c r="G238" s="37">
        <v>0</v>
      </c>
      <c r="H238" s="37">
        <v>267730</v>
      </c>
      <c r="I238" s="37">
        <v>53700</v>
      </c>
      <c r="J238" s="37">
        <v>69000</v>
      </c>
      <c r="K238" s="37"/>
      <c r="L238" s="68">
        <v>20051207</v>
      </c>
    </row>
    <row r="239" spans="1:12" ht="15">
      <c r="A239" s="7">
        <v>209</v>
      </c>
      <c r="B239" s="17" t="s">
        <v>1498</v>
      </c>
      <c r="C239" s="18" t="s">
        <v>1499</v>
      </c>
      <c r="D239" s="17" t="s">
        <v>1474</v>
      </c>
      <c r="E239" s="18" t="s">
        <v>1500</v>
      </c>
      <c r="F239" s="52">
        <f>G239+H239+I239+J239</f>
        <v>1344643</v>
      </c>
      <c r="G239" s="37">
        <v>340000</v>
      </c>
      <c r="H239" s="37">
        <v>432293</v>
      </c>
      <c r="I239" s="37">
        <v>454000</v>
      </c>
      <c r="J239" s="37">
        <v>118350</v>
      </c>
      <c r="K239" s="37"/>
      <c r="L239" s="68">
        <v>20051107</v>
      </c>
    </row>
    <row r="240" spans="1:12" ht="15">
      <c r="A240" s="7">
        <v>210</v>
      </c>
      <c r="B240" s="17" t="s">
        <v>1501</v>
      </c>
      <c r="C240" s="18" t="s">
        <v>1502</v>
      </c>
      <c r="D240" s="17" t="s">
        <v>1474</v>
      </c>
      <c r="E240" s="18" t="s">
        <v>1503</v>
      </c>
      <c r="F240" s="52">
        <f>G240+H240+I240+J240</f>
        <v>6525925</v>
      </c>
      <c r="G240" s="37">
        <v>3584744</v>
      </c>
      <c r="H240" s="37">
        <v>2710009</v>
      </c>
      <c r="I240" s="37">
        <v>59502</v>
      </c>
      <c r="J240" s="37">
        <v>171670</v>
      </c>
      <c r="K240" s="37"/>
      <c r="L240" s="68">
        <v>20051107</v>
      </c>
    </row>
    <row r="241" spans="1:12" ht="15">
      <c r="A241" s="7">
        <v>211</v>
      </c>
      <c r="B241" s="17" t="s">
        <v>1504</v>
      </c>
      <c r="C241" s="18" t="s">
        <v>1505</v>
      </c>
      <c r="D241" s="17" t="s">
        <v>1474</v>
      </c>
      <c r="E241" s="18" t="s">
        <v>1506</v>
      </c>
      <c r="F241" s="52">
        <f>G241+H241+I241+J241</f>
        <v>3278640</v>
      </c>
      <c r="G241" s="37">
        <v>0</v>
      </c>
      <c r="H241" s="37">
        <v>2061690</v>
      </c>
      <c r="I241" s="37">
        <v>0</v>
      </c>
      <c r="J241" s="37">
        <v>1216950</v>
      </c>
      <c r="K241" s="37"/>
      <c r="L241" s="68">
        <v>20051107</v>
      </c>
    </row>
    <row r="242" spans="1:12" ht="15">
      <c r="A242" s="7">
        <v>212</v>
      </c>
      <c r="B242" s="17" t="s">
        <v>1507</v>
      </c>
      <c r="C242" s="18" t="s">
        <v>1508</v>
      </c>
      <c r="D242" s="17" t="s">
        <v>1474</v>
      </c>
      <c r="E242" s="18" t="s">
        <v>1509</v>
      </c>
      <c r="F242" s="52">
        <f>G242+H242+I242+J242</f>
        <v>8823367</v>
      </c>
      <c r="G242" s="37">
        <v>5025002</v>
      </c>
      <c r="H242" s="37">
        <v>3214324</v>
      </c>
      <c r="I242" s="37">
        <v>1</v>
      </c>
      <c r="J242" s="37">
        <v>584040</v>
      </c>
      <c r="K242" s="37"/>
      <c r="L242" s="68">
        <v>20051107</v>
      </c>
    </row>
    <row r="243" spans="1:12" ht="15">
      <c r="A243" s="7">
        <v>213</v>
      </c>
      <c r="B243" s="17" t="s">
        <v>1510</v>
      </c>
      <c r="C243" s="18" t="s">
        <v>1511</v>
      </c>
      <c r="D243" s="17" t="s">
        <v>1474</v>
      </c>
      <c r="E243" s="18" t="s">
        <v>1512</v>
      </c>
      <c r="F243" s="52">
        <f>G243+H243+I243+J243</f>
        <v>7029625</v>
      </c>
      <c r="G243" s="37">
        <v>642550</v>
      </c>
      <c r="H243" s="37">
        <v>2687115</v>
      </c>
      <c r="I243" s="37">
        <v>26500</v>
      </c>
      <c r="J243" s="37">
        <v>3673460</v>
      </c>
      <c r="K243" s="50"/>
      <c r="L243" s="68">
        <v>20051107</v>
      </c>
    </row>
    <row r="244" spans="1:12" ht="15">
      <c r="A244" s="7">
        <v>214</v>
      </c>
      <c r="B244" s="17" t="s">
        <v>1513</v>
      </c>
      <c r="C244" s="18" t="s">
        <v>1514</v>
      </c>
      <c r="D244" s="17" t="s">
        <v>1474</v>
      </c>
      <c r="E244" s="18" t="s">
        <v>1515</v>
      </c>
      <c r="F244" s="52">
        <f>G244+H244+I244+J244</f>
        <v>17654281</v>
      </c>
      <c r="G244" s="37">
        <v>12795402</v>
      </c>
      <c r="H244" s="37">
        <v>818391</v>
      </c>
      <c r="I244" s="37">
        <v>6701</v>
      </c>
      <c r="J244" s="37">
        <v>4033787</v>
      </c>
      <c r="K244" s="37"/>
      <c r="L244" s="68">
        <v>20051207</v>
      </c>
    </row>
    <row r="245" spans="1:12" ht="15">
      <c r="A245" s="7">
        <v>215</v>
      </c>
      <c r="B245" s="17" t="s">
        <v>1516</v>
      </c>
      <c r="C245" s="18" t="s">
        <v>1517</v>
      </c>
      <c r="D245" s="17" t="s">
        <v>1474</v>
      </c>
      <c r="E245" s="18" t="s">
        <v>1518</v>
      </c>
      <c r="F245" s="52">
        <f>G245+H245+I245+J245</f>
        <v>624960</v>
      </c>
      <c r="G245" s="37">
        <v>130400</v>
      </c>
      <c r="H245" s="37">
        <v>494560</v>
      </c>
      <c r="I245" s="37">
        <v>0</v>
      </c>
      <c r="J245" s="37">
        <v>0</v>
      </c>
      <c r="K245" s="37"/>
      <c r="L245" s="68">
        <v>20051107</v>
      </c>
    </row>
    <row r="246" spans="1:12" ht="15">
      <c r="A246" s="7">
        <v>216</v>
      </c>
      <c r="B246" s="17" t="s">
        <v>1519</v>
      </c>
      <c r="C246" s="18" t="s">
        <v>1520</v>
      </c>
      <c r="D246" s="17" t="s">
        <v>1474</v>
      </c>
      <c r="E246" s="18" t="s">
        <v>1521</v>
      </c>
      <c r="F246" s="52">
        <f>G246+H246+I246+J246</f>
        <v>2111103</v>
      </c>
      <c r="G246" s="37">
        <v>135000</v>
      </c>
      <c r="H246" s="37">
        <v>1037003</v>
      </c>
      <c r="I246" s="37">
        <v>0</v>
      </c>
      <c r="J246" s="37">
        <v>939100</v>
      </c>
      <c r="K246" s="37"/>
      <c r="L246" s="68">
        <v>20051214</v>
      </c>
    </row>
    <row r="247" spans="1:12" ht="15">
      <c r="A247" s="7">
        <v>217</v>
      </c>
      <c r="B247" s="19" t="s">
        <v>1065</v>
      </c>
      <c r="C247" s="18" t="s">
        <v>1522</v>
      </c>
      <c r="D247" s="17" t="s">
        <v>1474</v>
      </c>
      <c r="E247" s="18" t="s">
        <v>1523</v>
      </c>
      <c r="F247" s="69" t="s">
        <v>621</v>
      </c>
      <c r="G247" s="69" t="s">
        <v>621</v>
      </c>
      <c r="H247" s="69" t="s">
        <v>621</v>
      </c>
      <c r="I247" s="69" t="s">
        <v>621</v>
      </c>
      <c r="J247" s="69" t="s">
        <v>621</v>
      </c>
      <c r="K247" s="37"/>
      <c r="L247" s="69" t="s">
        <v>621</v>
      </c>
    </row>
    <row r="248" spans="1:12" ht="15">
      <c r="A248" s="7">
        <v>218</v>
      </c>
      <c r="B248" s="17" t="s">
        <v>1524</v>
      </c>
      <c r="C248" s="18" t="s">
        <v>1525</v>
      </c>
      <c r="D248" s="17" t="s">
        <v>1474</v>
      </c>
      <c r="E248" s="18" t="s">
        <v>1526</v>
      </c>
      <c r="F248" s="52">
        <f>G248+H248+I248+J248</f>
        <v>1498288</v>
      </c>
      <c r="G248" s="37">
        <v>0</v>
      </c>
      <c r="H248" s="37">
        <v>542944</v>
      </c>
      <c r="I248" s="37">
        <v>801500</v>
      </c>
      <c r="J248" s="37">
        <v>153844</v>
      </c>
      <c r="K248" s="37"/>
      <c r="L248" s="68">
        <v>20051214</v>
      </c>
    </row>
    <row r="249" spans="1:12" ht="15">
      <c r="A249" s="7">
        <v>219</v>
      </c>
      <c r="B249" s="17" t="s">
        <v>1527</v>
      </c>
      <c r="C249" s="18" t="s">
        <v>1528</v>
      </c>
      <c r="D249" s="17" t="s">
        <v>1474</v>
      </c>
      <c r="E249" s="18" t="s">
        <v>1529</v>
      </c>
      <c r="F249" s="52">
        <f>G249+H249+I249+J249</f>
        <v>1420128</v>
      </c>
      <c r="G249" s="37">
        <v>854000</v>
      </c>
      <c r="H249" s="37">
        <v>555428</v>
      </c>
      <c r="I249" s="37">
        <v>0</v>
      </c>
      <c r="J249" s="37">
        <v>10700</v>
      </c>
      <c r="K249" s="37"/>
      <c r="L249" s="68">
        <v>20051207</v>
      </c>
    </row>
    <row r="250" spans="1:12" ht="15">
      <c r="A250" s="7">
        <v>220</v>
      </c>
      <c r="B250" s="17" t="s">
        <v>1530</v>
      </c>
      <c r="C250" s="18" t="s">
        <v>1531</v>
      </c>
      <c r="D250" s="17" t="s">
        <v>1474</v>
      </c>
      <c r="E250" s="18" t="s">
        <v>1532</v>
      </c>
      <c r="F250" s="52">
        <f>G250+H250+I250+J250</f>
        <v>2353655</v>
      </c>
      <c r="G250" s="37">
        <v>1025000</v>
      </c>
      <c r="H250" s="37">
        <v>919731</v>
      </c>
      <c r="I250" s="37">
        <v>10000</v>
      </c>
      <c r="J250" s="37">
        <v>398924</v>
      </c>
      <c r="K250" s="37"/>
      <c r="L250" s="68">
        <v>20051107</v>
      </c>
    </row>
    <row r="251" spans="1:12" s="5" customFormat="1" ht="15">
      <c r="A251" s="7">
        <v>221</v>
      </c>
      <c r="B251" s="17" t="s">
        <v>1533</v>
      </c>
      <c r="C251" s="18" t="s">
        <v>1534</v>
      </c>
      <c r="D251" s="17" t="s">
        <v>1474</v>
      </c>
      <c r="E251" s="18" t="s">
        <v>1535</v>
      </c>
      <c r="F251" s="52">
        <f>G251+H251+I251+J251</f>
        <v>4433130</v>
      </c>
      <c r="G251" s="37">
        <v>0</v>
      </c>
      <c r="H251" s="37">
        <v>939430</v>
      </c>
      <c r="I251" s="37">
        <v>0</v>
      </c>
      <c r="J251" s="37">
        <v>3493700</v>
      </c>
      <c r="K251" s="37"/>
      <c r="L251" s="68">
        <v>20051107</v>
      </c>
    </row>
    <row r="252" spans="1:12" ht="15">
      <c r="A252" s="7">
        <v>222</v>
      </c>
      <c r="B252" s="17" t="s">
        <v>1536</v>
      </c>
      <c r="C252" s="18" t="s">
        <v>1537</v>
      </c>
      <c r="D252" s="17" t="s">
        <v>1474</v>
      </c>
      <c r="E252" s="18" t="s">
        <v>1538</v>
      </c>
      <c r="F252" s="52">
        <f>G252+H252+I252+J252</f>
        <v>15669127</v>
      </c>
      <c r="G252" s="37">
        <v>410201</v>
      </c>
      <c r="H252" s="37">
        <v>1580701</v>
      </c>
      <c r="I252" s="37">
        <v>66000</v>
      </c>
      <c r="J252" s="37">
        <v>13612225</v>
      </c>
      <c r="K252" s="37"/>
      <c r="L252" s="68">
        <v>20051107</v>
      </c>
    </row>
    <row r="253" spans="1:12" ht="15">
      <c r="A253" s="7">
        <v>223</v>
      </c>
      <c r="B253" s="17" t="s">
        <v>1540</v>
      </c>
      <c r="C253" s="18" t="s">
        <v>1541</v>
      </c>
      <c r="D253" s="17" t="s">
        <v>1539</v>
      </c>
      <c r="E253" s="18" t="s">
        <v>1542</v>
      </c>
      <c r="F253" s="52">
        <f>G253+H253+I253+J253</f>
        <v>515055</v>
      </c>
      <c r="G253" s="37">
        <v>293500</v>
      </c>
      <c r="H253" s="37">
        <v>176535</v>
      </c>
      <c r="I253" s="37">
        <v>8500</v>
      </c>
      <c r="J253" s="37">
        <v>36520</v>
      </c>
      <c r="K253" s="37"/>
      <c r="L253" s="68">
        <v>20051107</v>
      </c>
    </row>
    <row r="254" spans="1:12" ht="15">
      <c r="A254" s="7">
        <v>224</v>
      </c>
      <c r="B254" s="17" t="s">
        <v>1543</v>
      </c>
      <c r="C254" s="18" t="s">
        <v>1544</v>
      </c>
      <c r="D254" s="17" t="s">
        <v>1539</v>
      </c>
      <c r="E254" s="18" t="s">
        <v>1545</v>
      </c>
      <c r="F254" s="52">
        <f>G254+H254+I254+J254</f>
        <v>3409274</v>
      </c>
      <c r="G254" s="37">
        <v>2441971</v>
      </c>
      <c r="H254" s="37">
        <v>802863</v>
      </c>
      <c r="I254" s="37">
        <v>25955</v>
      </c>
      <c r="J254" s="37">
        <v>138485</v>
      </c>
      <c r="K254" s="37"/>
      <c r="L254" s="68">
        <v>20051207</v>
      </c>
    </row>
    <row r="255" spans="1:12" ht="15">
      <c r="A255" s="7">
        <v>225</v>
      </c>
      <c r="B255" s="17" t="s">
        <v>1546</v>
      </c>
      <c r="C255" s="18" t="s">
        <v>1547</v>
      </c>
      <c r="D255" s="17" t="s">
        <v>1539</v>
      </c>
      <c r="E255" s="18" t="s">
        <v>1548</v>
      </c>
      <c r="F255" s="52">
        <f>G255+H255+I255+J255</f>
        <v>2106589</v>
      </c>
      <c r="G255" s="37">
        <v>1908492</v>
      </c>
      <c r="H255" s="37">
        <v>158497</v>
      </c>
      <c r="I255" s="37">
        <v>0</v>
      </c>
      <c r="J255" s="37">
        <v>39600</v>
      </c>
      <c r="K255" s="37"/>
      <c r="L255" s="68">
        <v>20051107</v>
      </c>
    </row>
    <row r="256" spans="1:12" ht="15">
      <c r="A256" s="7">
        <v>226</v>
      </c>
      <c r="B256" s="17" t="s">
        <v>1549</v>
      </c>
      <c r="C256" s="18" t="s">
        <v>1550</v>
      </c>
      <c r="D256" s="17" t="s">
        <v>1539</v>
      </c>
      <c r="E256" s="18" t="s">
        <v>1551</v>
      </c>
      <c r="F256" s="52">
        <f>G256+H256+I256+J256</f>
        <v>230439</v>
      </c>
      <c r="G256" s="37">
        <v>158565</v>
      </c>
      <c r="H256" s="37">
        <v>41224</v>
      </c>
      <c r="I256" s="37">
        <v>26000</v>
      </c>
      <c r="J256" s="37">
        <v>4650</v>
      </c>
      <c r="K256" s="37"/>
      <c r="L256" s="68">
        <v>20051207</v>
      </c>
    </row>
    <row r="257" spans="1:12" ht="15">
      <c r="A257" s="7">
        <v>227</v>
      </c>
      <c r="B257" s="17" t="s">
        <v>1552</v>
      </c>
      <c r="C257" s="18" t="s">
        <v>1553</v>
      </c>
      <c r="D257" s="17" t="s">
        <v>1539</v>
      </c>
      <c r="E257" s="18" t="s">
        <v>1554</v>
      </c>
      <c r="F257" s="52">
        <f>G257+H257+I257+J257</f>
        <v>1314829</v>
      </c>
      <c r="G257" s="37">
        <v>929465</v>
      </c>
      <c r="H257" s="37">
        <v>212889</v>
      </c>
      <c r="I257" s="37">
        <v>105874</v>
      </c>
      <c r="J257" s="37">
        <v>66601</v>
      </c>
      <c r="K257" s="37"/>
      <c r="L257" s="68">
        <v>20051107</v>
      </c>
    </row>
    <row r="258" spans="1:12" ht="15">
      <c r="A258" s="7">
        <v>228</v>
      </c>
      <c r="B258" s="17" t="s">
        <v>1555</v>
      </c>
      <c r="C258" s="18" t="s">
        <v>1556</v>
      </c>
      <c r="D258" s="17" t="s">
        <v>1539</v>
      </c>
      <c r="E258" s="18" t="s">
        <v>1557</v>
      </c>
      <c r="F258" s="52">
        <f>G258+H258+I258+J258</f>
        <v>4817660</v>
      </c>
      <c r="G258" s="37">
        <v>1816000</v>
      </c>
      <c r="H258" s="37">
        <v>151613</v>
      </c>
      <c r="I258" s="37">
        <v>2723000</v>
      </c>
      <c r="J258" s="37">
        <v>127047</v>
      </c>
      <c r="K258" s="37"/>
      <c r="L258" s="68">
        <v>20051207</v>
      </c>
    </row>
    <row r="259" spans="1:12" ht="15">
      <c r="A259" s="7">
        <v>229</v>
      </c>
      <c r="B259" s="17" t="s">
        <v>1558</v>
      </c>
      <c r="C259" s="18" t="s">
        <v>1559</v>
      </c>
      <c r="D259" s="17" t="s">
        <v>1539</v>
      </c>
      <c r="E259" s="18" t="s">
        <v>1449</v>
      </c>
      <c r="F259" s="52">
        <f>G259+H259+I259+J259</f>
        <v>699161</v>
      </c>
      <c r="G259" s="37">
        <v>0</v>
      </c>
      <c r="H259" s="37">
        <v>117375</v>
      </c>
      <c r="I259" s="37">
        <v>0</v>
      </c>
      <c r="J259" s="37">
        <v>581786</v>
      </c>
      <c r="K259" s="37"/>
      <c r="L259" s="68">
        <v>20051107</v>
      </c>
    </row>
    <row r="260" spans="1:12" ht="15">
      <c r="A260" s="7">
        <v>230</v>
      </c>
      <c r="B260" s="17" t="s">
        <v>1560</v>
      </c>
      <c r="C260" s="18" t="s">
        <v>1561</v>
      </c>
      <c r="D260" s="17" t="s">
        <v>1539</v>
      </c>
      <c r="E260" s="18" t="s">
        <v>1562</v>
      </c>
      <c r="F260" s="52">
        <f>G260+H260+I260+J260</f>
        <v>7363198</v>
      </c>
      <c r="G260" s="37">
        <v>6379380</v>
      </c>
      <c r="H260" s="37">
        <v>538825</v>
      </c>
      <c r="I260" s="37">
        <v>214800</v>
      </c>
      <c r="J260" s="37">
        <v>230193</v>
      </c>
      <c r="K260" s="37"/>
      <c r="L260" s="68">
        <v>20051107</v>
      </c>
    </row>
    <row r="261" spans="1:12" ht="15">
      <c r="A261" s="7">
        <v>231</v>
      </c>
      <c r="B261" s="17" t="s">
        <v>1563</v>
      </c>
      <c r="C261" s="18" t="s">
        <v>1564</v>
      </c>
      <c r="D261" s="17" t="s">
        <v>1539</v>
      </c>
      <c r="E261" s="18" t="s">
        <v>1565</v>
      </c>
      <c r="F261" s="52">
        <f>G261+H261+I261+J261</f>
        <v>2064980</v>
      </c>
      <c r="G261" s="37">
        <v>135000</v>
      </c>
      <c r="H261" s="37">
        <v>81768</v>
      </c>
      <c r="I261" s="37">
        <v>713000</v>
      </c>
      <c r="J261" s="37">
        <v>1135212</v>
      </c>
      <c r="K261" s="37"/>
      <c r="L261" s="68">
        <v>20051107</v>
      </c>
    </row>
    <row r="262" spans="1:12" ht="15">
      <c r="A262" s="7">
        <v>232</v>
      </c>
      <c r="B262" s="17" t="s">
        <v>1566</v>
      </c>
      <c r="C262" s="18" t="s">
        <v>1567</v>
      </c>
      <c r="D262" s="17" t="s">
        <v>1539</v>
      </c>
      <c r="E262" s="18" t="s">
        <v>1568</v>
      </c>
      <c r="F262" s="52">
        <f>G262+H262+I262+J262</f>
        <v>570626</v>
      </c>
      <c r="G262" s="37">
        <v>253540</v>
      </c>
      <c r="H262" s="37">
        <v>190311</v>
      </c>
      <c r="I262" s="37">
        <v>15950</v>
      </c>
      <c r="J262" s="37">
        <v>110825</v>
      </c>
      <c r="K262" s="37"/>
      <c r="L262" s="68">
        <v>20051207</v>
      </c>
    </row>
    <row r="263" spans="1:12" ht="15">
      <c r="A263" s="7">
        <v>233</v>
      </c>
      <c r="B263" s="17" t="s">
        <v>1569</v>
      </c>
      <c r="C263" s="18" t="s">
        <v>1570</v>
      </c>
      <c r="D263" s="17" t="s">
        <v>1539</v>
      </c>
      <c r="E263" s="18" t="s">
        <v>1571</v>
      </c>
      <c r="F263" s="52">
        <f>G263+H263+I263+J263</f>
        <v>4831664</v>
      </c>
      <c r="G263" s="37">
        <v>4153661</v>
      </c>
      <c r="H263" s="37">
        <v>350428</v>
      </c>
      <c r="I263" s="37">
        <v>20500</v>
      </c>
      <c r="J263" s="37">
        <v>307075</v>
      </c>
      <c r="K263" s="37"/>
      <c r="L263" s="68">
        <v>20051207</v>
      </c>
    </row>
    <row r="264" spans="1:12" ht="15">
      <c r="A264" s="7">
        <v>234</v>
      </c>
      <c r="B264" s="17" t="s">
        <v>1572</v>
      </c>
      <c r="C264" s="18" t="s">
        <v>1573</v>
      </c>
      <c r="D264" s="17" t="s">
        <v>1539</v>
      </c>
      <c r="E264" s="18" t="s">
        <v>1574</v>
      </c>
      <c r="F264" s="52">
        <f>G264+H264+I264+J264</f>
        <v>91550</v>
      </c>
      <c r="G264" s="37">
        <v>0</v>
      </c>
      <c r="H264" s="37">
        <v>91550</v>
      </c>
      <c r="I264" s="37">
        <v>0</v>
      </c>
      <c r="J264" s="37">
        <v>0</v>
      </c>
      <c r="K264" s="37"/>
      <c r="L264" s="68">
        <v>20051107</v>
      </c>
    </row>
    <row r="265" spans="1:12" ht="15">
      <c r="A265" s="7">
        <v>235</v>
      </c>
      <c r="B265" s="17" t="s">
        <v>1575</v>
      </c>
      <c r="C265" s="18" t="s">
        <v>1576</v>
      </c>
      <c r="D265" s="17" t="s">
        <v>1539</v>
      </c>
      <c r="E265" s="18" t="s">
        <v>1577</v>
      </c>
      <c r="F265" s="52">
        <f>G265+H265+I265+J265</f>
        <v>259000</v>
      </c>
      <c r="G265" s="37">
        <v>179000</v>
      </c>
      <c r="H265" s="37">
        <v>80000</v>
      </c>
      <c r="I265" s="37">
        <v>0</v>
      </c>
      <c r="J265" s="37">
        <v>0</v>
      </c>
      <c r="K265" s="37"/>
      <c r="L265" s="68">
        <v>20051207</v>
      </c>
    </row>
    <row r="266" spans="1:12" ht="15">
      <c r="A266" s="7">
        <v>236</v>
      </c>
      <c r="B266" s="17" t="s">
        <v>1578</v>
      </c>
      <c r="C266" s="18" t="s">
        <v>1579</v>
      </c>
      <c r="D266" s="17" t="s">
        <v>1539</v>
      </c>
      <c r="E266" s="18" t="s">
        <v>1580</v>
      </c>
      <c r="F266" s="52">
        <f>G266+H266+I266+J266</f>
        <v>206498</v>
      </c>
      <c r="G266" s="37">
        <v>0</v>
      </c>
      <c r="H266" s="37">
        <v>99748</v>
      </c>
      <c r="I266" s="37">
        <v>0</v>
      </c>
      <c r="J266" s="37">
        <v>106750</v>
      </c>
      <c r="K266" s="37"/>
      <c r="L266" s="68">
        <v>20051107</v>
      </c>
    </row>
    <row r="267" spans="1:12" ht="15">
      <c r="A267" s="7">
        <v>237</v>
      </c>
      <c r="B267" s="17" t="s">
        <v>1581</v>
      </c>
      <c r="C267" s="18" t="s">
        <v>1582</v>
      </c>
      <c r="D267" s="17" t="s">
        <v>1539</v>
      </c>
      <c r="E267" s="18" t="s">
        <v>1583</v>
      </c>
      <c r="F267" s="52">
        <f>G267+H267+I267+J267</f>
        <v>260783</v>
      </c>
      <c r="G267" s="37">
        <v>0</v>
      </c>
      <c r="H267" s="37">
        <v>237283</v>
      </c>
      <c r="I267" s="37">
        <v>0</v>
      </c>
      <c r="J267" s="37">
        <v>23500</v>
      </c>
      <c r="K267" s="37"/>
      <c r="L267" s="68">
        <v>20051207</v>
      </c>
    </row>
    <row r="268" spans="1:12" ht="15">
      <c r="A268" s="7">
        <v>238</v>
      </c>
      <c r="B268" s="17" t="s">
        <v>1584</v>
      </c>
      <c r="C268" s="18" t="s">
        <v>1585</v>
      </c>
      <c r="D268" s="17" t="s">
        <v>1539</v>
      </c>
      <c r="E268" s="18" t="s">
        <v>1586</v>
      </c>
      <c r="F268" s="52">
        <f>G268+H268+I268+J268</f>
        <v>434247</v>
      </c>
      <c r="G268" s="37">
        <v>310500</v>
      </c>
      <c r="H268" s="37">
        <v>97147</v>
      </c>
      <c r="I268" s="37">
        <v>25400</v>
      </c>
      <c r="J268" s="37">
        <v>1200</v>
      </c>
      <c r="K268" s="37"/>
      <c r="L268" s="68">
        <v>20051207</v>
      </c>
    </row>
    <row r="269" spans="1:12" ht="15">
      <c r="A269" s="7">
        <v>239</v>
      </c>
      <c r="B269" s="17" t="s">
        <v>1587</v>
      </c>
      <c r="C269" s="18" t="s">
        <v>1588</v>
      </c>
      <c r="D269" s="17" t="s">
        <v>1539</v>
      </c>
      <c r="E269" s="18" t="s">
        <v>1589</v>
      </c>
      <c r="F269" s="52">
        <f>G269+H269+I269+J269</f>
        <v>79573</v>
      </c>
      <c r="G269" s="37">
        <v>0</v>
      </c>
      <c r="H269" s="37">
        <v>54973</v>
      </c>
      <c r="I269" s="37">
        <v>0</v>
      </c>
      <c r="J269" s="37">
        <v>24600</v>
      </c>
      <c r="K269" s="37"/>
      <c r="L269" s="68">
        <v>20051107</v>
      </c>
    </row>
    <row r="270" spans="1:12" ht="15">
      <c r="A270" s="7">
        <v>240</v>
      </c>
      <c r="B270" s="17" t="s">
        <v>1590</v>
      </c>
      <c r="C270" s="18" t="s">
        <v>1591</v>
      </c>
      <c r="D270" s="17" t="s">
        <v>1539</v>
      </c>
      <c r="E270" s="18" t="s">
        <v>1137</v>
      </c>
      <c r="F270" s="52">
        <f>G270+H270+I270+J270</f>
        <v>6423670</v>
      </c>
      <c r="G270" s="37">
        <v>36000</v>
      </c>
      <c r="H270" s="37">
        <v>624428</v>
      </c>
      <c r="I270" s="37">
        <v>4190001</v>
      </c>
      <c r="J270" s="37">
        <v>1573241</v>
      </c>
      <c r="K270" s="37"/>
      <c r="L270" s="68">
        <v>20051107</v>
      </c>
    </row>
    <row r="271" spans="1:12" ht="15">
      <c r="A271" s="7">
        <v>241</v>
      </c>
      <c r="B271" s="17" t="s">
        <v>1592</v>
      </c>
      <c r="C271" s="18" t="s">
        <v>1593</v>
      </c>
      <c r="D271" s="17" t="s">
        <v>1539</v>
      </c>
      <c r="E271" s="18" t="s">
        <v>1594</v>
      </c>
      <c r="F271" s="52">
        <f>G271+H271+I271+J271</f>
        <v>137040</v>
      </c>
      <c r="G271" s="37">
        <v>0</v>
      </c>
      <c r="H271" s="37">
        <v>80540</v>
      </c>
      <c r="I271" s="37">
        <v>56500</v>
      </c>
      <c r="J271" s="37">
        <v>0</v>
      </c>
      <c r="K271" s="37"/>
      <c r="L271" s="68">
        <v>20051107</v>
      </c>
    </row>
    <row r="272" spans="1:12" ht="15">
      <c r="A272" s="7">
        <v>242</v>
      </c>
      <c r="B272" s="17" t="s">
        <v>1595</v>
      </c>
      <c r="C272" s="18" t="s">
        <v>1596</v>
      </c>
      <c r="D272" s="17" t="s">
        <v>1539</v>
      </c>
      <c r="E272" s="18" t="s">
        <v>1597</v>
      </c>
      <c r="F272" s="52">
        <f>G272+H272+I272+J272</f>
        <v>3223753</v>
      </c>
      <c r="G272" s="37">
        <v>2272520</v>
      </c>
      <c r="H272" s="37">
        <v>584221</v>
      </c>
      <c r="I272" s="37">
        <v>0</v>
      </c>
      <c r="J272" s="37">
        <v>367012</v>
      </c>
      <c r="K272" s="37"/>
      <c r="L272" s="68">
        <v>20051107</v>
      </c>
    </row>
    <row r="273" spans="1:12" ht="15">
      <c r="A273" s="7">
        <v>243</v>
      </c>
      <c r="B273" s="17" t="s">
        <v>1598</v>
      </c>
      <c r="C273" s="18" t="s">
        <v>1599</v>
      </c>
      <c r="D273" s="17" t="s">
        <v>1539</v>
      </c>
      <c r="E273" s="18" t="s">
        <v>1600</v>
      </c>
      <c r="F273" s="52">
        <f>G273+H273+I273+J273</f>
        <v>194499</v>
      </c>
      <c r="G273" s="37">
        <v>134000</v>
      </c>
      <c r="H273" s="37">
        <v>48399</v>
      </c>
      <c r="I273" s="37">
        <v>700</v>
      </c>
      <c r="J273" s="37">
        <v>11400</v>
      </c>
      <c r="K273" s="37"/>
      <c r="L273" s="68">
        <v>20051107</v>
      </c>
    </row>
    <row r="274" spans="1:12" ht="15">
      <c r="A274" s="7">
        <v>244</v>
      </c>
      <c r="B274" s="17" t="s">
        <v>1601</v>
      </c>
      <c r="C274" s="18" t="s">
        <v>1602</v>
      </c>
      <c r="D274" s="17" t="s">
        <v>1539</v>
      </c>
      <c r="E274" s="18" t="s">
        <v>1603</v>
      </c>
      <c r="F274" s="52">
        <f>G274+H274+I274+J274</f>
        <v>1445401</v>
      </c>
      <c r="G274" s="37">
        <v>0</v>
      </c>
      <c r="H274" s="37">
        <v>155483</v>
      </c>
      <c r="I274" s="37">
        <v>34999</v>
      </c>
      <c r="J274" s="37">
        <v>1254919</v>
      </c>
      <c r="K274" s="37"/>
      <c r="L274" s="68">
        <v>20051107</v>
      </c>
    </row>
    <row r="275" spans="1:12" ht="15">
      <c r="A275" s="7">
        <v>245</v>
      </c>
      <c r="B275" s="17" t="s">
        <v>1604</v>
      </c>
      <c r="C275" s="18" t="s">
        <v>1605</v>
      </c>
      <c r="D275" s="17" t="s">
        <v>1539</v>
      </c>
      <c r="E275" s="18" t="s">
        <v>1606</v>
      </c>
      <c r="F275" s="52">
        <f>G275+H275+I275+J275</f>
        <v>341664</v>
      </c>
      <c r="G275" s="37">
        <v>239000</v>
      </c>
      <c r="H275" s="37">
        <v>82664</v>
      </c>
      <c r="I275" s="37">
        <v>0</v>
      </c>
      <c r="J275" s="37">
        <v>20000</v>
      </c>
      <c r="K275" s="37"/>
      <c r="L275" s="68">
        <v>20051107</v>
      </c>
    </row>
    <row r="276" spans="1:12" ht="15">
      <c r="A276" s="7">
        <v>246</v>
      </c>
      <c r="B276" s="17" t="s">
        <v>1607</v>
      </c>
      <c r="C276" s="18" t="s">
        <v>1608</v>
      </c>
      <c r="D276" s="17" t="s">
        <v>1539</v>
      </c>
      <c r="E276" s="18" t="s">
        <v>1609</v>
      </c>
      <c r="F276" s="52">
        <f>G276+H276+I276+J276</f>
        <v>1608666</v>
      </c>
      <c r="G276" s="37">
        <v>1070059</v>
      </c>
      <c r="H276" s="37">
        <v>0</v>
      </c>
      <c r="I276" s="37">
        <v>227354</v>
      </c>
      <c r="J276" s="37">
        <v>311253</v>
      </c>
      <c r="K276" s="37"/>
      <c r="L276" s="68">
        <v>20051107</v>
      </c>
    </row>
    <row r="277" spans="1:12" ht="15">
      <c r="A277" s="7">
        <v>247</v>
      </c>
      <c r="B277" s="17" t="s">
        <v>1611</v>
      </c>
      <c r="C277" s="18" t="s">
        <v>1612</v>
      </c>
      <c r="D277" s="17" t="s">
        <v>1610</v>
      </c>
      <c r="E277" s="18" t="s">
        <v>1613</v>
      </c>
      <c r="F277" s="52">
        <f>G277+H277+I277+J277</f>
        <v>7751573</v>
      </c>
      <c r="G277" s="37">
        <v>570500</v>
      </c>
      <c r="H277" s="37">
        <v>1170058</v>
      </c>
      <c r="I277" s="37">
        <v>4285800</v>
      </c>
      <c r="J277" s="37">
        <v>1725215</v>
      </c>
      <c r="K277" s="37"/>
      <c r="L277" s="68">
        <v>20051107</v>
      </c>
    </row>
    <row r="278" spans="1:12" ht="15">
      <c r="A278" s="7">
        <v>248</v>
      </c>
      <c r="B278" s="17" t="s">
        <v>1614</v>
      </c>
      <c r="C278" s="18" t="s">
        <v>1615</v>
      </c>
      <c r="D278" s="17" t="s">
        <v>1610</v>
      </c>
      <c r="E278" s="18" t="s">
        <v>1616</v>
      </c>
      <c r="F278" s="52">
        <f>G278+H278+I278+J278</f>
        <v>9100</v>
      </c>
      <c r="G278" s="37">
        <v>0</v>
      </c>
      <c r="H278" s="37">
        <v>9100</v>
      </c>
      <c r="I278" s="37">
        <v>0</v>
      </c>
      <c r="J278" s="37">
        <v>0</v>
      </c>
      <c r="K278" s="37"/>
      <c r="L278" s="68">
        <v>20051207</v>
      </c>
    </row>
    <row r="279" spans="1:12" ht="15">
      <c r="A279" s="7">
        <v>249</v>
      </c>
      <c r="B279" s="17" t="s">
        <v>1617</v>
      </c>
      <c r="C279" s="18" t="s">
        <v>1618</v>
      </c>
      <c r="D279" s="17" t="s">
        <v>1610</v>
      </c>
      <c r="E279" s="18" t="s">
        <v>1619</v>
      </c>
      <c r="F279" s="69" t="s">
        <v>621</v>
      </c>
      <c r="G279" s="69" t="s">
        <v>621</v>
      </c>
      <c r="H279" s="69" t="s">
        <v>621</v>
      </c>
      <c r="I279" s="69" t="s">
        <v>621</v>
      </c>
      <c r="J279" s="69" t="s">
        <v>621</v>
      </c>
      <c r="K279" s="37"/>
      <c r="L279" s="69" t="s">
        <v>621</v>
      </c>
    </row>
    <row r="280" spans="1:12" s="5" customFormat="1" ht="15">
      <c r="A280" s="7">
        <v>250</v>
      </c>
      <c r="B280" s="17" t="s">
        <v>1620</v>
      </c>
      <c r="C280" s="18" t="s">
        <v>1621</v>
      </c>
      <c r="D280" s="17" t="s">
        <v>1610</v>
      </c>
      <c r="E280" s="18" t="s">
        <v>1622</v>
      </c>
      <c r="F280" s="52">
        <f>G280+H280+I280+J280</f>
        <v>902664</v>
      </c>
      <c r="G280" s="37">
        <v>667001</v>
      </c>
      <c r="H280" s="37">
        <v>171313</v>
      </c>
      <c r="I280" s="37">
        <v>0</v>
      </c>
      <c r="J280" s="37">
        <v>64350</v>
      </c>
      <c r="K280" s="37"/>
      <c r="L280" s="68">
        <v>20051107</v>
      </c>
    </row>
    <row r="281" spans="1:12" ht="15">
      <c r="A281" s="7">
        <v>251</v>
      </c>
      <c r="B281" s="17" t="s">
        <v>1623</v>
      </c>
      <c r="C281" s="18" t="s">
        <v>1624</v>
      </c>
      <c r="D281" s="17" t="s">
        <v>1610</v>
      </c>
      <c r="E281" s="18" t="s">
        <v>1625</v>
      </c>
      <c r="F281" s="52">
        <f>G281+H281+I281+J281</f>
        <v>7030471</v>
      </c>
      <c r="G281" s="37">
        <v>440800</v>
      </c>
      <c r="H281" s="37">
        <v>3417986</v>
      </c>
      <c r="I281" s="37">
        <v>0</v>
      </c>
      <c r="J281" s="37">
        <v>3171685</v>
      </c>
      <c r="K281" s="37"/>
      <c r="L281" s="68">
        <v>20051107</v>
      </c>
    </row>
    <row r="282" spans="1:12" ht="15">
      <c r="A282" s="7">
        <v>252</v>
      </c>
      <c r="B282" s="17" t="s">
        <v>1626</v>
      </c>
      <c r="C282" s="18" t="s">
        <v>1627</v>
      </c>
      <c r="D282" s="17" t="s">
        <v>1610</v>
      </c>
      <c r="E282" s="18" t="s">
        <v>1628</v>
      </c>
      <c r="F282" s="52">
        <f>G282+H282+I282+J282</f>
        <v>25597181</v>
      </c>
      <c r="G282" s="37">
        <v>5629120</v>
      </c>
      <c r="H282" s="37">
        <v>10221954</v>
      </c>
      <c r="I282" s="37">
        <v>715000</v>
      </c>
      <c r="J282" s="37">
        <v>9031107</v>
      </c>
      <c r="K282" s="50"/>
      <c r="L282" s="68">
        <v>20051214</v>
      </c>
    </row>
    <row r="283" spans="1:12" ht="15">
      <c r="A283" s="7">
        <v>253</v>
      </c>
      <c r="B283" s="17" t="s">
        <v>1629</v>
      </c>
      <c r="C283" s="18" t="s">
        <v>1630</v>
      </c>
      <c r="D283" s="17" t="s">
        <v>1610</v>
      </c>
      <c r="E283" s="18" t="s">
        <v>1631</v>
      </c>
      <c r="F283" s="52">
        <f>G283+H283+I283+J283</f>
        <v>1164301</v>
      </c>
      <c r="G283" s="37">
        <v>153000</v>
      </c>
      <c r="H283" s="37">
        <v>629787</v>
      </c>
      <c r="I283" s="37">
        <v>90000</v>
      </c>
      <c r="J283" s="37">
        <v>291514</v>
      </c>
      <c r="K283" s="37"/>
      <c r="L283" s="68">
        <v>20051207</v>
      </c>
    </row>
    <row r="284" spans="1:12" ht="15">
      <c r="A284" s="7">
        <v>254</v>
      </c>
      <c r="B284" s="17" t="s">
        <v>1632</v>
      </c>
      <c r="C284" s="18" t="s">
        <v>1633</v>
      </c>
      <c r="D284" s="17" t="s">
        <v>1610</v>
      </c>
      <c r="E284" s="18" t="s">
        <v>1634</v>
      </c>
      <c r="F284" s="52">
        <f>G284+H284+I284+J284</f>
        <v>9000</v>
      </c>
      <c r="G284" s="37">
        <v>0</v>
      </c>
      <c r="H284" s="37">
        <v>9000</v>
      </c>
      <c r="I284" s="37">
        <v>0</v>
      </c>
      <c r="J284" s="37">
        <v>0</v>
      </c>
      <c r="K284" s="50"/>
      <c r="L284" s="68">
        <v>20051107</v>
      </c>
    </row>
    <row r="285" spans="1:12" ht="15">
      <c r="A285" s="7">
        <v>255</v>
      </c>
      <c r="B285" s="17" t="s">
        <v>1635</v>
      </c>
      <c r="C285" s="18" t="s">
        <v>1636</v>
      </c>
      <c r="D285" s="17" t="s">
        <v>1610</v>
      </c>
      <c r="E285" s="18" t="s">
        <v>1637</v>
      </c>
      <c r="F285" s="52">
        <f>G285+H285+I285+J285</f>
        <v>2900467</v>
      </c>
      <c r="G285" s="37">
        <v>0</v>
      </c>
      <c r="H285" s="37">
        <v>288966</v>
      </c>
      <c r="I285" s="37">
        <v>0</v>
      </c>
      <c r="J285" s="37">
        <v>2611501</v>
      </c>
      <c r="K285" s="37"/>
      <c r="L285" s="68">
        <v>20051214</v>
      </c>
    </row>
    <row r="286" spans="1:12" ht="15">
      <c r="A286" s="7">
        <v>256</v>
      </c>
      <c r="B286" s="17" t="s">
        <v>1638</v>
      </c>
      <c r="C286" s="18" t="s">
        <v>1639</v>
      </c>
      <c r="D286" s="17" t="s">
        <v>1610</v>
      </c>
      <c r="E286" s="18" t="s">
        <v>1640</v>
      </c>
      <c r="F286" s="52">
        <f>G286+H286+I286+J286</f>
        <v>2572198</v>
      </c>
      <c r="G286" s="37">
        <v>1375500</v>
      </c>
      <c r="H286" s="37">
        <v>674985</v>
      </c>
      <c r="I286" s="37">
        <v>0</v>
      </c>
      <c r="J286" s="37">
        <v>521713</v>
      </c>
      <c r="K286" s="37"/>
      <c r="L286" s="68">
        <v>20051107</v>
      </c>
    </row>
    <row r="287" spans="1:12" ht="15">
      <c r="A287" s="7">
        <v>257</v>
      </c>
      <c r="B287" s="17" t="s">
        <v>1641</v>
      </c>
      <c r="C287" s="18" t="s">
        <v>1642</v>
      </c>
      <c r="D287" s="17" t="s">
        <v>1610</v>
      </c>
      <c r="E287" s="18" t="s">
        <v>1643</v>
      </c>
      <c r="F287" s="52">
        <f>G287+H287+I287+J287</f>
        <v>3987319</v>
      </c>
      <c r="G287" s="37">
        <v>0</v>
      </c>
      <c r="H287" s="37">
        <v>588319</v>
      </c>
      <c r="I287" s="37">
        <v>0</v>
      </c>
      <c r="J287" s="37">
        <v>3399000</v>
      </c>
      <c r="K287" s="50"/>
      <c r="L287" s="68">
        <v>20051207</v>
      </c>
    </row>
    <row r="288" spans="1:12" ht="15">
      <c r="A288" s="7">
        <v>258</v>
      </c>
      <c r="B288" s="17" t="s">
        <v>1644</v>
      </c>
      <c r="C288" s="18" t="s">
        <v>1645</v>
      </c>
      <c r="D288" s="17" t="s">
        <v>1610</v>
      </c>
      <c r="E288" s="18" t="s">
        <v>1646</v>
      </c>
      <c r="F288" s="52">
        <f>G288+H288+I288+J288</f>
        <v>921487</v>
      </c>
      <c r="G288" s="37">
        <v>646500</v>
      </c>
      <c r="H288" s="37">
        <v>217783</v>
      </c>
      <c r="I288" s="37">
        <v>0</v>
      </c>
      <c r="J288" s="37">
        <v>57204</v>
      </c>
      <c r="K288" s="37"/>
      <c r="L288" s="68">
        <v>20051107</v>
      </c>
    </row>
    <row r="289" spans="1:12" ht="15">
      <c r="A289" s="7">
        <v>259</v>
      </c>
      <c r="B289" s="17" t="s">
        <v>1648</v>
      </c>
      <c r="C289" s="18" t="s">
        <v>1649</v>
      </c>
      <c r="D289" s="17" t="s">
        <v>1647</v>
      </c>
      <c r="E289" s="18" t="s">
        <v>1650</v>
      </c>
      <c r="F289" s="52">
        <f>G289+H289+I289+J289</f>
        <v>929887</v>
      </c>
      <c r="G289" s="37">
        <v>762700</v>
      </c>
      <c r="H289" s="37">
        <v>81704</v>
      </c>
      <c r="I289" s="37">
        <v>29207</v>
      </c>
      <c r="J289" s="37">
        <v>56276</v>
      </c>
      <c r="K289" s="37"/>
      <c r="L289" s="68">
        <v>20051207</v>
      </c>
    </row>
    <row r="290" spans="1:12" ht="15">
      <c r="A290" s="7">
        <v>260</v>
      </c>
      <c r="B290" s="17" t="s">
        <v>1651</v>
      </c>
      <c r="C290" s="18" t="s">
        <v>1652</v>
      </c>
      <c r="D290" s="17" t="s">
        <v>1647</v>
      </c>
      <c r="E290" s="18" t="s">
        <v>1653</v>
      </c>
      <c r="F290" s="52">
        <f>G290+H290+I290+J290</f>
        <v>414385</v>
      </c>
      <c r="G290" s="37">
        <v>20500</v>
      </c>
      <c r="H290" s="37">
        <v>338620</v>
      </c>
      <c r="I290" s="37">
        <v>22000</v>
      </c>
      <c r="J290" s="37">
        <v>33265</v>
      </c>
      <c r="K290" s="37"/>
      <c r="L290" s="68">
        <v>20051207</v>
      </c>
    </row>
    <row r="291" spans="1:12" ht="15">
      <c r="A291" s="7">
        <v>261</v>
      </c>
      <c r="B291" s="17" t="s">
        <v>1654</v>
      </c>
      <c r="C291" s="18" t="s">
        <v>1655</v>
      </c>
      <c r="D291" s="17" t="s">
        <v>1647</v>
      </c>
      <c r="E291" s="18" t="s">
        <v>1656</v>
      </c>
      <c r="F291" s="52">
        <f>G291+H291+I291+J291</f>
        <v>159360</v>
      </c>
      <c r="G291" s="37">
        <v>0</v>
      </c>
      <c r="H291" s="37">
        <v>15380</v>
      </c>
      <c r="I291" s="37">
        <v>0</v>
      </c>
      <c r="J291" s="37">
        <v>143980</v>
      </c>
      <c r="K291" s="37"/>
      <c r="L291" s="68">
        <v>20051107</v>
      </c>
    </row>
    <row r="292" spans="1:12" ht="15">
      <c r="A292" s="7">
        <v>262</v>
      </c>
      <c r="B292" s="17" t="s">
        <v>1657</v>
      </c>
      <c r="C292" s="18" t="s">
        <v>1658</v>
      </c>
      <c r="D292" s="17" t="s">
        <v>1647</v>
      </c>
      <c r="E292" s="18" t="s">
        <v>1659</v>
      </c>
      <c r="F292" s="52">
        <f>G292+H292+I292+J292</f>
        <v>270020</v>
      </c>
      <c r="G292" s="37">
        <v>232200</v>
      </c>
      <c r="H292" s="37">
        <v>26700</v>
      </c>
      <c r="I292" s="37">
        <v>2720</v>
      </c>
      <c r="J292" s="37">
        <v>8400</v>
      </c>
      <c r="K292" s="37"/>
      <c r="L292" s="68">
        <v>20051107</v>
      </c>
    </row>
    <row r="293" spans="1:12" ht="15">
      <c r="A293" s="7">
        <v>263</v>
      </c>
      <c r="B293" s="17" t="s">
        <v>1660</v>
      </c>
      <c r="C293" s="18" t="s">
        <v>1661</v>
      </c>
      <c r="D293" s="17" t="s">
        <v>1647</v>
      </c>
      <c r="E293" s="18" t="s">
        <v>1662</v>
      </c>
      <c r="F293" s="52">
        <f>G293+H293+I293+J293</f>
        <v>104123</v>
      </c>
      <c r="G293" s="37">
        <v>0</v>
      </c>
      <c r="H293" s="37">
        <v>0</v>
      </c>
      <c r="I293" s="37">
        <v>0</v>
      </c>
      <c r="J293" s="37">
        <v>104123</v>
      </c>
      <c r="K293" s="37"/>
      <c r="L293" s="68">
        <v>20051107</v>
      </c>
    </row>
    <row r="294" spans="1:12" ht="15">
      <c r="A294" s="7">
        <v>264</v>
      </c>
      <c r="B294" s="17" t="s">
        <v>1663</v>
      </c>
      <c r="C294" s="18" t="s">
        <v>1664</v>
      </c>
      <c r="D294" s="17" t="s">
        <v>1647</v>
      </c>
      <c r="E294" s="18" t="s">
        <v>1665</v>
      </c>
      <c r="F294" s="52">
        <f>G294+H294+I294+J294</f>
        <v>3073238</v>
      </c>
      <c r="G294" s="37">
        <v>745250</v>
      </c>
      <c r="H294" s="37">
        <v>914523</v>
      </c>
      <c r="I294" s="37">
        <v>1142000</v>
      </c>
      <c r="J294" s="37">
        <v>271465</v>
      </c>
      <c r="K294" s="37"/>
      <c r="L294" s="68">
        <v>20051207</v>
      </c>
    </row>
    <row r="295" spans="1:12" ht="15">
      <c r="A295" s="7">
        <v>265</v>
      </c>
      <c r="B295" s="17" t="s">
        <v>1666</v>
      </c>
      <c r="C295" s="18" t="s">
        <v>1667</v>
      </c>
      <c r="D295" s="17" t="s">
        <v>1647</v>
      </c>
      <c r="E295" s="18" t="s">
        <v>1668</v>
      </c>
      <c r="F295" s="52">
        <f>G295+H295+I295+J295</f>
        <v>437701</v>
      </c>
      <c r="G295" s="37">
        <v>0</v>
      </c>
      <c r="H295" s="37">
        <v>377876</v>
      </c>
      <c r="I295" s="37">
        <v>17250</v>
      </c>
      <c r="J295" s="37">
        <v>42575</v>
      </c>
      <c r="K295" s="37"/>
      <c r="L295" s="68">
        <v>20051207</v>
      </c>
    </row>
    <row r="296" spans="1:12" s="5" customFormat="1" ht="15">
      <c r="A296" s="7">
        <v>266</v>
      </c>
      <c r="B296" s="17" t="s">
        <v>1669</v>
      </c>
      <c r="C296" s="18" t="s">
        <v>1670</v>
      </c>
      <c r="D296" s="17" t="s">
        <v>1647</v>
      </c>
      <c r="E296" s="18" t="s">
        <v>1671</v>
      </c>
      <c r="F296" s="52">
        <f>G296+H296+I296+J296</f>
        <v>357135</v>
      </c>
      <c r="G296" s="37">
        <v>6550</v>
      </c>
      <c r="H296" s="37">
        <v>162360</v>
      </c>
      <c r="I296" s="37">
        <v>143500</v>
      </c>
      <c r="J296" s="37">
        <v>44725</v>
      </c>
      <c r="K296" s="37"/>
      <c r="L296" s="68">
        <v>20051107</v>
      </c>
    </row>
    <row r="297" spans="1:12" ht="15">
      <c r="A297" s="7">
        <v>267</v>
      </c>
      <c r="B297" s="17" t="s">
        <v>1672</v>
      </c>
      <c r="C297" s="18" t="s">
        <v>1673</v>
      </c>
      <c r="D297" s="17" t="s">
        <v>1647</v>
      </c>
      <c r="E297" s="18" t="s">
        <v>1674</v>
      </c>
      <c r="F297" s="52">
        <f>G297+H297+I297+J297</f>
        <v>265082</v>
      </c>
      <c r="G297" s="37">
        <v>0</v>
      </c>
      <c r="H297" s="37">
        <v>81582</v>
      </c>
      <c r="I297" s="37">
        <v>0</v>
      </c>
      <c r="J297" s="37">
        <v>183500</v>
      </c>
      <c r="K297" s="37"/>
      <c r="L297" s="68">
        <v>20051207</v>
      </c>
    </row>
    <row r="298" spans="1:12" ht="15">
      <c r="A298" s="7">
        <v>268</v>
      </c>
      <c r="B298" s="17" t="s">
        <v>1675</v>
      </c>
      <c r="C298" s="18" t="s">
        <v>1676</v>
      </c>
      <c r="D298" s="17" t="s">
        <v>1647</v>
      </c>
      <c r="E298" s="18" t="s">
        <v>1554</v>
      </c>
      <c r="F298" s="52">
        <f>G298+H298+I298+J298</f>
        <v>189071</v>
      </c>
      <c r="G298" s="37">
        <v>0</v>
      </c>
      <c r="H298" s="37">
        <v>173071</v>
      </c>
      <c r="I298" s="37">
        <v>13000</v>
      </c>
      <c r="J298" s="37">
        <v>3000</v>
      </c>
      <c r="K298" s="37"/>
      <c r="L298" s="68">
        <v>20051207</v>
      </c>
    </row>
    <row r="299" spans="1:12" ht="15">
      <c r="A299" s="7">
        <v>269</v>
      </c>
      <c r="B299" s="17" t="s">
        <v>1677</v>
      </c>
      <c r="C299" s="18" t="s">
        <v>1678</v>
      </c>
      <c r="D299" s="17" t="s">
        <v>1647</v>
      </c>
      <c r="E299" s="18" t="s">
        <v>1679</v>
      </c>
      <c r="F299" s="52">
        <f>G299+H299+I299+J299</f>
        <v>56597</v>
      </c>
      <c r="G299" s="37">
        <v>0</v>
      </c>
      <c r="H299" s="37">
        <v>35900</v>
      </c>
      <c r="I299" s="37">
        <v>0</v>
      </c>
      <c r="J299" s="37">
        <v>20697</v>
      </c>
      <c r="K299" s="37"/>
      <c r="L299" s="68">
        <v>20051107</v>
      </c>
    </row>
    <row r="300" spans="1:12" ht="15">
      <c r="A300" s="7">
        <v>270</v>
      </c>
      <c r="B300" s="17" t="s">
        <v>1680</v>
      </c>
      <c r="C300" s="18" t="s">
        <v>1681</v>
      </c>
      <c r="D300" s="17" t="s">
        <v>1647</v>
      </c>
      <c r="E300" s="18" t="s">
        <v>1682</v>
      </c>
      <c r="F300" s="52">
        <f>G300+H300+I300+J300</f>
        <v>132668</v>
      </c>
      <c r="G300" s="37">
        <v>0</v>
      </c>
      <c r="H300" s="37">
        <v>58988</v>
      </c>
      <c r="I300" s="37">
        <v>10000</v>
      </c>
      <c r="J300" s="37">
        <v>63680</v>
      </c>
      <c r="K300" s="37"/>
      <c r="L300" s="68">
        <v>20051107</v>
      </c>
    </row>
    <row r="301" spans="1:12" ht="15">
      <c r="A301" s="7">
        <v>271</v>
      </c>
      <c r="B301" s="17" t="s">
        <v>1683</v>
      </c>
      <c r="C301" s="18" t="s">
        <v>1684</v>
      </c>
      <c r="D301" s="17" t="s">
        <v>1647</v>
      </c>
      <c r="E301" s="18" t="s">
        <v>1685</v>
      </c>
      <c r="F301" s="52">
        <f>G301+H301+I301+J301</f>
        <v>1087754</v>
      </c>
      <c r="G301" s="37">
        <v>1050016</v>
      </c>
      <c r="H301" s="37">
        <v>36038</v>
      </c>
      <c r="I301" s="37">
        <v>0</v>
      </c>
      <c r="J301" s="37">
        <v>1700</v>
      </c>
      <c r="K301" s="37"/>
      <c r="L301" s="68">
        <v>20051207</v>
      </c>
    </row>
    <row r="302" spans="1:12" ht="15">
      <c r="A302" s="7">
        <v>272</v>
      </c>
      <c r="B302" s="17" t="s">
        <v>1686</v>
      </c>
      <c r="C302" s="18" t="s">
        <v>1687</v>
      </c>
      <c r="D302" s="17" t="s">
        <v>1647</v>
      </c>
      <c r="E302" s="18" t="s">
        <v>1688</v>
      </c>
      <c r="F302" s="52">
        <f>G302+H302+I302+J302</f>
        <v>62400</v>
      </c>
      <c r="G302" s="37">
        <v>0</v>
      </c>
      <c r="H302" s="37">
        <v>47650</v>
      </c>
      <c r="I302" s="37">
        <v>1750</v>
      </c>
      <c r="J302" s="37">
        <v>13000</v>
      </c>
      <c r="K302" s="37"/>
      <c r="L302" s="68">
        <v>20051107</v>
      </c>
    </row>
    <row r="303" spans="1:12" ht="15">
      <c r="A303" s="7">
        <v>273</v>
      </c>
      <c r="B303" s="17" t="s">
        <v>1689</v>
      </c>
      <c r="C303" s="18" t="s">
        <v>1690</v>
      </c>
      <c r="D303" s="17" t="s">
        <v>1647</v>
      </c>
      <c r="E303" s="18" t="s">
        <v>1691</v>
      </c>
      <c r="F303" s="52">
        <f>G303+H303+I303+J303</f>
        <v>224708</v>
      </c>
      <c r="G303" s="37">
        <v>0</v>
      </c>
      <c r="H303" s="37">
        <v>166408</v>
      </c>
      <c r="I303" s="37">
        <v>0</v>
      </c>
      <c r="J303" s="37">
        <v>58300</v>
      </c>
      <c r="K303" s="37"/>
      <c r="L303" s="68">
        <v>20051207</v>
      </c>
    </row>
    <row r="304" spans="1:12" ht="15">
      <c r="A304" s="7">
        <v>274</v>
      </c>
      <c r="B304" s="17" t="s">
        <v>1692</v>
      </c>
      <c r="C304" s="18" t="s">
        <v>1693</v>
      </c>
      <c r="D304" s="17" t="s">
        <v>1647</v>
      </c>
      <c r="E304" s="18" t="s">
        <v>1694</v>
      </c>
      <c r="F304" s="52">
        <f>G304+H304+I304+J304</f>
        <v>148283</v>
      </c>
      <c r="G304" s="37">
        <v>7000</v>
      </c>
      <c r="H304" s="37">
        <v>24372</v>
      </c>
      <c r="I304" s="37">
        <v>21655</v>
      </c>
      <c r="J304" s="37">
        <v>95256</v>
      </c>
      <c r="K304" s="37"/>
      <c r="L304" s="68">
        <v>20051207</v>
      </c>
    </row>
    <row r="305" spans="1:12" ht="15">
      <c r="A305" s="7">
        <v>275</v>
      </c>
      <c r="B305" s="17" t="s">
        <v>1695</v>
      </c>
      <c r="C305" s="18" t="s">
        <v>1696</v>
      </c>
      <c r="D305" s="17" t="s">
        <v>1647</v>
      </c>
      <c r="E305" s="18" t="s">
        <v>1697</v>
      </c>
      <c r="F305" s="52">
        <f>G305+H305+I305+J305</f>
        <v>2188110</v>
      </c>
      <c r="G305" s="37">
        <v>2062043</v>
      </c>
      <c r="H305" s="37">
        <v>120567</v>
      </c>
      <c r="I305" s="37">
        <v>0</v>
      </c>
      <c r="J305" s="37">
        <v>5500</v>
      </c>
      <c r="K305" s="50"/>
      <c r="L305" s="68">
        <v>20051207</v>
      </c>
    </row>
    <row r="306" spans="1:12" ht="15">
      <c r="A306" s="7">
        <v>276</v>
      </c>
      <c r="B306" s="17" t="s">
        <v>1698</v>
      </c>
      <c r="C306" s="18" t="s">
        <v>1699</v>
      </c>
      <c r="D306" s="17" t="s">
        <v>1647</v>
      </c>
      <c r="E306" s="18" t="s">
        <v>1700</v>
      </c>
      <c r="F306" s="52">
        <f>G306+H306+I306+J306</f>
        <v>376087</v>
      </c>
      <c r="G306" s="37">
        <v>0</v>
      </c>
      <c r="H306" s="37">
        <v>373386</v>
      </c>
      <c r="I306" s="37">
        <v>0</v>
      </c>
      <c r="J306" s="37">
        <v>2701</v>
      </c>
      <c r="K306" s="37"/>
      <c r="L306" s="68">
        <v>20051207</v>
      </c>
    </row>
    <row r="307" spans="1:12" ht="15">
      <c r="A307" s="7">
        <v>277</v>
      </c>
      <c r="B307" s="17" t="s">
        <v>1701</v>
      </c>
      <c r="C307" s="18" t="s">
        <v>1702</v>
      </c>
      <c r="D307" s="17" t="s">
        <v>1647</v>
      </c>
      <c r="E307" s="18" t="s">
        <v>1703</v>
      </c>
      <c r="F307" s="52">
        <f>G307+H307+I307+J307</f>
        <v>360088</v>
      </c>
      <c r="G307" s="37">
        <v>0</v>
      </c>
      <c r="H307" s="37">
        <v>318838</v>
      </c>
      <c r="I307" s="37">
        <v>8000</v>
      </c>
      <c r="J307" s="37">
        <v>33250</v>
      </c>
      <c r="K307" s="37"/>
      <c r="L307" s="68">
        <v>20051207</v>
      </c>
    </row>
    <row r="308" spans="1:12" ht="15">
      <c r="A308" s="7">
        <v>278</v>
      </c>
      <c r="B308" s="17" t="s">
        <v>1704</v>
      </c>
      <c r="C308" s="18" t="s">
        <v>1705</v>
      </c>
      <c r="D308" s="17" t="s">
        <v>1647</v>
      </c>
      <c r="E308" s="18" t="s">
        <v>1706</v>
      </c>
      <c r="F308" s="52">
        <f>G308+H308+I308+J308</f>
        <v>35558</v>
      </c>
      <c r="G308" s="37">
        <v>0</v>
      </c>
      <c r="H308" s="37">
        <v>35458</v>
      </c>
      <c r="I308" s="37">
        <v>0</v>
      </c>
      <c r="J308" s="37">
        <v>100</v>
      </c>
      <c r="K308" s="37"/>
      <c r="L308" s="68">
        <v>20051107</v>
      </c>
    </row>
    <row r="309" spans="1:12" ht="15">
      <c r="A309" s="7">
        <v>279</v>
      </c>
      <c r="B309" s="17" t="s">
        <v>1707</v>
      </c>
      <c r="C309" s="18" t="s">
        <v>1708</v>
      </c>
      <c r="D309" s="17" t="s">
        <v>1647</v>
      </c>
      <c r="E309" s="18" t="s">
        <v>1709</v>
      </c>
      <c r="F309" s="52">
        <f>G309+H309+I309+J309</f>
        <v>7495859</v>
      </c>
      <c r="G309" s="37">
        <v>2243184</v>
      </c>
      <c r="H309" s="37">
        <v>793862</v>
      </c>
      <c r="I309" s="37">
        <v>764911</v>
      </c>
      <c r="J309" s="37">
        <v>3693902</v>
      </c>
      <c r="K309" s="37"/>
      <c r="L309" s="68">
        <v>20051107</v>
      </c>
    </row>
    <row r="310" spans="1:12" ht="15">
      <c r="A310" s="7">
        <v>280</v>
      </c>
      <c r="B310" s="17" t="s">
        <v>1710</v>
      </c>
      <c r="C310" s="18" t="s">
        <v>1711</v>
      </c>
      <c r="D310" s="17" t="s">
        <v>1647</v>
      </c>
      <c r="E310" s="18" t="s">
        <v>1712</v>
      </c>
      <c r="F310" s="52">
        <f>G310+H310+I310+J310</f>
        <v>2311312</v>
      </c>
      <c r="G310" s="37">
        <v>864885</v>
      </c>
      <c r="H310" s="37">
        <v>1059490</v>
      </c>
      <c r="I310" s="37">
        <v>145300</v>
      </c>
      <c r="J310" s="37">
        <v>241637</v>
      </c>
      <c r="K310" s="37"/>
      <c r="L310" s="68">
        <v>20051207</v>
      </c>
    </row>
    <row r="311" spans="1:12" ht="15">
      <c r="A311" s="7">
        <v>281</v>
      </c>
      <c r="B311" s="17" t="s">
        <v>1713</v>
      </c>
      <c r="C311" s="18" t="s">
        <v>1714</v>
      </c>
      <c r="D311" s="17" t="s">
        <v>1647</v>
      </c>
      <c r="E311" s="18" t="s">
        <v>1715</v>
      </c>
      <c r="F311" s="52">
        <f>G311+H311+I311+J311</f>
        <v>41500</v>
      </c>
      <c r="G311" s="37">
        <v>0</v>
      </c>
      <c r="H311" s="37">
        <v>41500</v>
      </c>
      <c r="I311" s="37">
        <v>0</v>
      </c>
      <c r="J311" s="37">
        <v>0</v>
      </c>
      <c r="K311" s="37"/>
      <c r="L311" s="68">
        <v>20051207</v>
      </c>
    </row>
    <row r="312" spans="1:12" ht="15">
      <c r="A312" s="7">
        <v>282</v>
      </c>
      <c r="B312" s="17" t="s">
        <v>1716</v>
      </c>
      <c r="C312" s="18" t="s">
        <v>1717</v>
      </c>
      <c r="D312" s="17" t="s">
        <v>1647</v>
      </c>
      <c r="E312" s="18" t="s">
        <v>1718</v>
      </c>
      <c r="F312" s="52">
        <f>G312+H312+I312+J312</f>
        <v>2055376</v>
      </c>
      <c r="G312" s="37">
        <v>1270700</v>
      </c>
      <c r="H312" s="37">
        <v>377666</v>
      </c>
      <c r="I312" s="37">
        <v>303700</v>
      </c>
      <c r="J312" s="37">
        <v>103310</v>
      </c>
      <c r="K312" s="37"/>
      <c r="L312" s="68">
        <v>20051107</v>
      </c>
    </row>
    <row r="313" spans="1:12" ht="15">
      <c r="A313" s="7">
        <v>283</v>
      </c>
      <c r="B313" s="17" t="s">
        <v>1719</v>
      </c>
      <c r="C313" s="18" t="s">
        <v>1720</v>
      </c>
      <c r="D313" s="17" t="s">
        <v>1647</v>
      </c>
      <c r="E313" s="18" t="s">
        <v>1721</v>
      </c>
      <c r="F313" s="52">
        <f>G313+H313+I313+J313</f>
        <v>1170747</v>
      </c>
      <c r="G313" s="37">
        <v>537700</v>
      </c>
      <c r="H313" s="37">
        <v>109415</v>
      </c>
      <c r="I313" s="37">
        <v>40000</v>
      </c>
      <c r="J313" s="37">
        <v>483632</v>
      </c>
      <c r="K313" s="37"/>
      <c r="L313" s="68">
        <v>20051207</v>
      </c>
    </row>
    <row r="314" spans="1:12" ht="15">
      <c r="A314" s="7">
        <v>284</v>
      </c>
      <c r="B314" s="17" t="s">
        <v>1722</v>
      </c>
      <c r="C314" s="18" t="s">
        <v>1723</v>
      </c>
      <c r="D314" s="17" t="s">
        <v>1647</v>
      </c>
      <c r="E314" s="18" t="s">
        <v>1724</v>
      </c>
      <c r="F314" s="52">
        <f>G314+H314+I314+J314</f>
        <v>682343</v>
      </c>
      <c r="G314" s="37">
        <v>378000</v>
      </c>
      <c r="H314" s="37">
        <v>300493</v>
      </c>
      <c r="I314" s="37">
        <v>0</v>
      </c>
      <c r="J314" s="37">
        <v>3850</v>
      </c>
      <c r="K314" s="37"/>
      <c r="L314" s="68">
        <v>20051207</v>
      </c>
    </row>
    <row r="315" spans="1:12" ht="15">
      <c r="A315" s="7">
        <v>285</v>
      </c>
      <c r="B315" s="17" t="s">
        <v>1726</v>
      </c>
      <c r="C315" s="18" t="s">
        <v>1727</v>
      </c>
      <c r="D315" s="17" t="s">
        <v>1725</v>
      </c>
      <c r="E315" s="18" t="s">
        <v>1728</v>
      </c>
      <c r="F315" s="52">
        <f>G315+H315+I315+J315</f>
        <v>6835515</v>
      </c>
      <c r="G315" s="37">
        <v>221700</v>
      </c>
      <c r="H315" s="37">
        <v>552118</v>
      </c>
      <c r="I315" s="37">
        <v>31800</v>
      </c>
      <c r="J315" s="37">
        <v>6029897</v>
      </c>
      <c r="K315" s="37"/>
      <c r="L315" s="68">
        <v>20051107</v>
      </c>
    </row>
    <row r="316" spans="1:12" ht="15">
      <c r="A316" s="7">
        <v>286</v>
      </c>
      <c r="B316" s="17" t="s">
        <v>4</v>
      </c>
      <c r="C316" s="18" t="s">
        <v>5</v>
      </c>
      <c r="D316" s="17" t="s">
        <v>1725</v>
      </c>
      <c r="E316" s="18" t="s">
        <v>6</v>
      </c>
      <c r="F316" s="52">
        <f>G316+H316+I316+J316</f>
        <v>1108663</v>
      </c>
      <c r="G316" s="37">
        <v>10801</v>
      </c>
      <c r="H316" s="37">
        <v>803069</v>
      </c>
      <c r="I316" s="37">
        <v>0</v>
      </c>
      <c r="J316" s="37">
        <v>294793</v>
      </c>
      <c r="K316" s="37"/>
      <c r="L316" s="68">
        <v>20051207</v>
      </c>
    </row>
    <row r="317" spans="1:12" ht="15">
      <c r="A317" s="7">
        <v>287</v>
      </c>
      <c r="B317" s="17" t="s">
        <v>7</v>
      </c>
      <c r="C317" s="18" t="s">
        <v>8</v>
      </c>
      <c r="D317" s="17" t="s">
        <v>1725</v>
      </c>
      <c r="E317" s="18" t="s">
        <v>905</v>
      </c>
      <c r="F317" s="52">
        <f>G317+H317+I317+J317</f>
        <v>19409114</v>
      </c>
      <c r="G317" s="37">
        <v>4075855</v>
      </c>
      <c r="H317" s="37">
        <v>2479348</v>
      </c>
      <c r="I317" s="37">
        <v>11400715</v>
      </c>
      <c r="J317" s="37">
        <v>1453196</v>
      </c>
      <c r="K317" s="37"/>
      <c r="L317" s="68">
        <v>20051207</v>
      </c>
    </row>
    <row r="318" spans="1:12" ht="15">
      <c r="A318" s="7">
        <v>288</v>
      </c>
      <c r="B318" s="17" t="s">
        <v>9</v>
      </c>
      <c r="C318" s="18" t="s">
        <v>10</v>
      </c>
      <c r="D318" s="17" t="s">
        <v>1725</v>
      </c>
      <c r="E318" s="18" t="s">
        <v>11</v>
      </c>
      <c r="F318" s="52">
        <f>G318+H318+I318+J318</f>
        <v>2302397</v>
      </c>
      <c r="G318" s="37">
        <v>540200</v>
      </c>
      <c r="H318" s="37">
        <v>159917</v>
      </c>
      <c r="I318" s="37">
        <v>1560000</v>
      </c>
      <c r="J318" s="37">
        <v>42280</v>
      </c>
      <c r="K318" s="37"/>
      <c r="L318" s="68">
        <v>20051207</v>
      </c>
    </row>
    <row r="319" spans="1:12" ht="15">
      <c r="A319" s="7">
        <v>289</v>
      </c>
      <c r="B319" s="17" t="s">
        <v>12</v>
      </c>
      <c r="C319" s="18" t="s">
        <v>13</v>
      </c>
      <c r="D319" s="17" t="s">
        <v>1725</v>
      </c>
      <c r="E319" s="18" t="s">
        <v>14</v>
      </c>
      <c r="F319" s="52">
        <f>G319+H319+I319+J319</f>
        <v>539700</v>
      </c>
      <c r="G319" s="37">
        <v>0</v>
      </c>
      <c r="H319" s="37">
        <v>519700</v>
      </c>
      <c r="I319" s="37">
        <v>0</v>
      </c>
      <c r="J319" s="37">
        <v>20000</v>
      </c>
      <c r="K319" s="37"/>
      <c r="L319" s="68">
        <v>20051107</v>
      </c>
    </row>
    <row r="320" spans="1:12" ht="15">
      <c r="A320" s="7">
        <v>290</v>
      </c>
      <c r="B320" s="17" t="s">
        <v>15</v>
      </c>
      <c r="C320" s="18" t="s">
        <v>16</v>
      </c>
      <c r="D320" s="17" t="s">
        <v>1725</v>
      </c>
      <c r="E320" s="18" t="s">
        <v>1452</v>
      </c>
      <c r="F320" s="69" t="s">
        <v>621</v>
      </c>
      <c r="G320" s="69" t="s">
        <v>621</v>
      </c>
      <c r="H320" s="69" t="s">
        <v>621</v>
      </c>
      <c r="I320" s="69" t="s">
        <v>621</v>
      </c>
      <c r="J320" s="69" t="s">
        <v>621</v>
      </c>
      <c r="K320" s="37"/>
      <c r="L320" s="69" t="s">
        <v>621</v>
      </c>
    </row>
    <row r="321" spans="1:12" ht="15">
      <c r="A321" s="7">
        <v>291</v>
      </c>
      <c r="B321" s="17" t="s">
        <v>17</v>
      </c>
      <c r="C321" s="18" t="s">
        <v>18</v>
      </c>
      <c r="D321" s="17" t="s">
        <v>1725</v>
      </c>
      <c r="E321" s="18" t="s">
        <v>1455</v>
      </c>
      <c r="F321" s="52">
        <f>G321+H321+I321+J321</f>
        <v>4300154</v>
      </c>
      <c r="G321" s="37">
        <v>678250</v>
      </c>
      <c r="H321" s="37">
        <v>1269507</v>
      </c>
      <c r="I321" s="37">
        <v>266547</v>
      </c>
      <c r="J321" s="37">
        <v>2085850</v>
      </c>
      <c r="K321" s="37"/>
      <c r="L321" s="68">
        <v>20051107</v>
      </c>
    </row>
    <row r="322" spans="1:12" ht="15">
      <c r="A322" s="7">
        <v>292</v>
      </c>
      <c r="B322" s="17" t="s">
        <v>19</v>
      </c>
      <c r="C322" s="18" t="s">
        <v>20</v>
      </c>
      <c r="D322" s="17" t="s">
        <v>1725</v>
      </c>
      <c r="E322" s="18" t="s">
        <v>21</v>
      </c>
      <c r="F322" s="52">
        <f>G322+H322+I322+J322</f>
        <v>1666774</v>
      </c>
      <c r="G322" s="37">
        <v>0</v>
      </c>
      <c r="H322" s="37">
        <v>459074</v>
      </c>
      <c r="I322" s="37">
        <v>0</v>
      </c>
      <c r="J322" s="37">
        <v>1207700</v>
      </c>
      <c r="K322" s="37"/>
      <c r="L322" s="68">
        <v>20051207</v>
      </c>
    </row>
    <row r="323" spans="1:12" ht="15">
      <c r="A323" s="7">
        <v>293</v>
      </c>
      <c r="B323" s="17" t="s">
        <v>22</v>
      </c>
      <c r="C323" s="18" t="s">
        <v>23</v>
      </c>
      <c r="D323" s="17" t="s">
        <v>1725</v>
      </c>
      <c r="E323" s="18" t="s">
        <v>24</v>
      </c>
      <c r="F323" s="52">
        <f>G323+H323+I323+J323</f>
        <v>7807864</v>
      </c>
      <c r="G323" s="37">
        <v>6876000</v>
      </c>
      <c r="H323" s="37">
        <v>540643</v>
      </c>
      <c r="I323" s="37">
        <v>0</v>
      </c>
      <c r="J323" s="37">
        <v>391221</v>
      </c>
      <c r="K323" s="50"/>
      <c r="L323" s="68">
        <v>20051107</v>
      </c>
    </row>
    <row r="324" spans="1:12" s="5" customFormat="1" ht="15">
      <c r="A324" s="7">
        <v>294</v>
      </c>
      <c r="B324" s="17" t="s">
        <v>25</v>
      </c>
      <c r="C324" s="18" t="s">
        <v>26</v>
      </c>
      <c r="D324" s="17" t="s">
        <v>1725</v>
      </c>
      <c r="E324" s="18" t="s">
        <v>27</v>
      </c>
      <c r="F324" s="52">
        <f>G324+H324+I324+J324</f>
        <v>5505363</v>
      </c>
      <c r="G324" s="37">
        <v>1767551</v>
      </c>
      <c r="H324" s="37">
        <v>2165276</v>
      </c>
      <c r="I324" s="37">
        <v>1225000</v>
      </c>
      <c r="J324" s="37">
        <v>347536</v>
      </c>
      <c r="K324" s="37"/>
      <c r="L324" s="68">
        <v>20051207</v>
      </c>
    </row>
    <row r="325" spans="1:12" ht="15">
      <c r="A325" s="7">
        <v>295</v>
      </c>
      <c r="B325" s="17" t="s">
        <v>28</v>
      </c>
      <c r="C325" s="18" t="s">
        <v>29</v>
      </c>
      <c r="D325" s="17" t="s">
        <v>1725</v>
      </c>
      <c r="E325" s="18" t="s">
        <v>30</v>
      </c>
      <c r="F325" s="52">
        <f>G325+H325+I325+J325</f>
        <v>8530758</v>
      </c>
      <c r="G325" s="37">
        <v>104810</v>
      </c>
      <c r="H325" s="37">
        <v>801058</v>
      </c>
      <c r="I325" s="37">
        <v>2334000</v>
      </c>
      <c r="J325" s="37">
        <v>5290890</v>
      </c>
      <c r="K325" s="37"/>
      <c r="L325" s="68">
        <v>20051107</v>
      </c>
    </row>
    <row r="326" spans="1:12" ht="15">
      <c r="A326" s="7">
        <v>296</v>
      </c>
      <c r="B326" s="17" t="s">
        <v>31</v>
      </c>
      <c r="C326" s="18" t="s">
        <v>32</v>
      </c>
      <c r="D326" s="17" t="s">
        <v>1725</v>
      </c>
      <c r="E326" s="18" t="s">
        <v>1137</v>
      </c>
      <c r="F326" s="52">
        <f>G326+H326+I326+J326</f>
        <v>4921543</v>
      </c>
      <c r="G326" s="37">
        <v>1596784</v>
      </c>
      <c r="H326" s="37">
        <v>573829</v>
      </c>
      <c r="I326" s="37">
        <v>2736480</v>
      </c>
      <c r="J326" s="37">
        <v>14450</v>
      </c>
      <c r="K326" s="37"/>
      <c r="L326" s="68">
        <v>20051207</v>
      </c>
    </row>
    <row r="327" spans="1:12" ht="15">
      <c r="A327" s="7">
        <v>297</v>
      </c>
      <c r="B327" s="17" t="s">
        <v>33</v>
      </c>
      <c r="C327" s="18" t="s">
        <v>34</v>
      </c>
      <c r="D327" s="17" t="s">
        <v>1725</v>
      </c>
      <c r="E327" s="18" t="s">
        <v>35</v>
      </c>
      <c r="F327" s="52">
        <f>G327+H327+I327+J327</f>
        <v>4354746</v>
      </c>
      <c r="G327" s="37">
        <v>490750</v>
      </c>
      <c r="H327" s="37">
        <v>772589</v>
      </c>
      <c r="I327" s="37">
        <v>2695600</v>
      </c>
      <c r="J327" s="37">
        <v>395807</v>
      </c>
      <c r="K327" s="37"/>
      <c r="L327" s="68">
        <v>20051107</v>
      </c>
    </row>
    <row r="328" spans="1:12" ht="15">
      <c r="A328" s="7">
        <v>298</v>
      </c>
      <c r="B328" s="17" t="s">
        <v>37</v>
      </c>
      <c r="C328" s="18" t="s">
        <v>38</v>
      </c>
      <c r="D328" s="17" t="s">
        <v>36</v>
      </c>
      <c r="E328" s="18" t="s">
        <v>39</v>
      </c>
      <c r="F328" s="52">
        <f>G328+H328+I328+J328</f>
        <v>1101426</v>
      </c>
      <c r="G328" s="37">
        <v>132000</v>
      </c>
      <c r="H328" s="37">
        <v>538023</v>
      </c>
      <c r="I328" s="37">
        <v>0</v>
      </c>
      <c r="J328" s="37">
        <v>431403</v>
      </c>
      <c r="K328" s="37"/>
      <c r="L328" s="68">
        <v>20051207</v>
      </c>
    </row>
    <row r="329" spans="1:12" ht="15">
      <c r="A329" s="7">
        <v>299</v>
      </c>
      <c r="B329" s="17" t="s">
        <v>40</v>
      </c>
      <c r="C329" s="18" t="s">
        <v>41</v>
      </c>
      <c r="D329" s="17" t="s">
        <v>36</v>
      </c>
      <c r="E329" s="18" t="s">
        <v>42</v>
      </c>
      <c r="F329" s="52">
        <f>G329+H329+I329+J329</f>
        <v>15766700</v>
      </c>
      <c r="G329" s="37">
        <v>0</v>
      </c>
      <c r="H329" s="37">
        <v>264875</v>
      </c>
      <c r="I329" s="37">
        <v>14010000</v>
      </c>
      <c r="J329" s="37">
        <v>1491825</v>
      </c>
      <c r="K329" s="37"/>
      <c r="L329" s="68">
        <v>20051107</v>
      </c>
    </row>
    <row r="330" spans="1:12" ht="15">
      <c r="A330" s="7">
        <v>300</v>
      </c>
      <c r="B330" s="17" t="s">
        <v>43</v>
      </c>
      <c r="C330" s="18" t="s">
        <v>44</v>
      </c>
      <c r="D330" s="17" t="s">
        <v>36</v>
      </c>
      <c r="E330" s="18" t="s">
        <v>45</v>
      </c>
      <c r="F330" s="52">
        <f>G330+H330+I330+J330</f>
        <v>199376</v>
      </c>
      <c r="G330" s="37">
        <v>0</v>
      </c>
      <c r="H330" s="37">
        <v>0</v>
      </c>
      <c r="I330" s="37">
        <v>0</v>
      </c>
      <c r="J330" s="37">
        <v>199376</v>
      </c>
      <c r="K330" s="37"/>
      <c r="L330" s="68">
        <v>20051107</v>
      </c>
    </row>
    <row r="331" spans="1:12" ht="15">
      <c r="A331" s="7">
        <v>301</v>
      </c>
      <c r="B331" s="17" t="s">
        <v>46</v>
      </c>
      <c r="C331" s="18" t="s">
        <v>47</v>
      </c>
      <c r="D331" s="17" t="s">
        <v>36</v>
      </c>
      <c r="E331" s="18" t="s">
        <v>48</v>
      </c>
      <c r="F331" s="52">
        <f>G331+H331+I331+J331</f>
        <v>3489918</v>
      </c>
      <c r="G331" s="37">
        <v>50000</v>
      </c>
      <c r="H331" s="37">
        <v>1473188</v>
      </c>
      <c r="I331" s="37">
        <v>0</v>
      </c>
      <c r="J331" s="37">
        <v>1966730</v>
      </c>
      <c r="K331" s="37"/>
      <c r="L331" s="68">
        <v>20051107</v>
      </c>
    </row>
    <row r="332" spans="1:12" ht="15">
      <c r="A332" s="7">
        <v>302</v>
      </c>
      <c r="B332" s="17" t="s">
        <v>49</v>
      </c>
      <c r="C332" s="18" t="s">
        <v>50</v>
      </c>
      <c r="D332" s="17" t="s">
        <v>36</v>
      </c>
      <c r="E332" s="18" t="s">
        <v>51</v>
      </c>
      <c r="F332" s="52">
        <f>G332+H332+I332+J332</f>
        <v>3770979</v>
      </c>
      <c r="G332" s="37">
        <v>1096253</v>
      </c>
      <c r="H332" s="37">
        <v>1910295</v>
      </c>
      <c r="I332" s="37">
        <v>159013</v>
      </c>
      <c r="J332" s="37">
        <v>605418</v>
      </c>
      <c r="K332" s="37"/>
      <c r="L332" s="68">
        <v>20051107</v>
      </c>
    </row>
    <row r="333" spans="1:12" ht="15">
      <c r="A333" s="7">
        <v>303</v>
      </c>
      <c r="B333" s="17" t="s">
        <v>52</v>
      </c>
      <c r="C333" s="18" t="s">
        <v>53</v>
      </c>
      <c r="D333" s="17" t="s">
        <v>36</v>
      </c>
      <c r="E333" s="18" t="s">
        <v>54</v>
      </c>
      <c r="F333" s="52">
        <f>G333+H333+I333+J333</f>
        <v>16985</v>
      </c>
      <c r="G333" s="37">
        <v>0</v>
      </c>
      <c r="H333" s="37">
        <v>16485</v>
      </c>
      <c r="I333" s="37">
        <v>0</v>
      </c>
      <c r="J333" s="37">
        <v>500</v>
      </c>
      <c r="K333" s="37"/>
      <c r="L333" s="68">
        <v>20051107</v>
      </c>
    </row>
    <row r="334" spans="1:12" ht="15">
      <c r="A334" s="7">
        <v>304</v>
      </c>
      <c r="B334" s="17" t="s">
        <v>55</v>
      </c>
      <c r="C334" s="18" t="s">
        <v>56</v>
      </c>
      <c r="D334" s="17" t="s">
        <v>36</v>
      </c>
      <c r="E334" s="18" t="s">
        <v>57</v>
      </c>
      <c r="F334" s="52">
        <f>G334+H334+I334+J334</f>
        <v>529544</v>
      </c>
      <c r="G334" s="37">
        <v>0</v>
      </c>
      <c r="H334" s="37">
        <v>30600</v>
      </c>
      <c r="I334" s="37">
        <v>0</v>
      </c>
      <c r="J334" s="37">
        <v>498944</v>
      </c>
      <c r="K334" s="37"/>
      <c r="L334" s="68">
        <v>20051207</v>
      </c>
    </row>
    <row r="335" spans="1:12" ht="15">
      <c r="A335" s="7">
        <v>305</v>
      </c>
      <c r="B335" s="17" t="s">
        <v>58</v>
      </c>
      <c r="C335" s="18" t="s">
        <v>59</v>
      </c>
      <c r="D335" s="17" t="s">
        <v>36</v>
      </c>
      <c r="E335" s="18" t="s">
        <v>60</v>
      </c>
      <c r="F335" s="52">
        <f>G335+H335+I335+J335</f>
        <v>592930</v>
      </c>
      <c r="G335" s="37">
        <v>0</v>
      </c>
      <c r="H335" s="37">
        <v>417326</v>
      </c>
      <c r="I335" s="37">
        <v>33200</v>
      </c>
      <c r="J335" s="37">
        <v>142404</v>
      </c>
      <c r="K335" s="37"/>
      <c r="L335" s="68">
        <v>20051107</v>
      </c>
    </row>
    <row r="336" spans="1:12" ht="15">
      <c r="A336" s="7">
        <v>306</v>
      </c>
      <c r="B336" s="17" t="s">
        <v>61</v>
      </c>
      <c r="C336" s="18" t="s">
        <v>62</v>
      </c>
      <c r="D336" s="17" t="s">
        <v>36</v>
      </c>
      <c r="E336" s="18" t="s">
        <v>63</v>
      </c>
      <c r="F336" s="52">
        <f>G336+H336+I336+J336</f>
        <v>10718582</v>
      </c>
      <c r="G336" s="37">
        <v>5799156</v>
      </c>
      <c r="H336" s="37">
        <v>1550124</v>
      </c>
      <c r="I336" s="37">
        <v>2005</v>
      </c>
      <c r="J336" s="37">
        <v>3367297</v>
      </c>
      <c r="K336" s="37"/>
      <c r="L336" s="68">
        <v>20051207</v>
      </c>
    </row>
    <row r="337" spans="1:12" ht="15">
      <c r="A337" s="7">
        <v>307</v>
      </c>
      <c r="B337" s="17" t="s">
        <v>64</v>
      </c>
      <c r="C337" s="18" t="s">
        <v>65</v>
      </c>
      <c r="D337" s="17" t="s">
        <v>36</v>
      </c>
      <c r="E337" s="18" t="s">
        <v>66</v>
      </c>
      <c r="F337" s="52">
        <f>G337+H337+I337+J337</f>
        <v>806719</v>
      </c>
      <c r="G337" s="37">
        <v>130100</v>
      </c>
      <c r="H337" s="37">
        <v>554566</v>
      </c>
      <c r="I337" s="37">
        <v>13052</v>
      </c>
      <c r="J337" s="37">
        <v>109001</v>
      </c>
      <c r="K337" s="37"/>
      <c r="L337" s="68">
        <v>20051107</v>
      </c>
    </row>
    <row r="338" spans="1:12" ht="15">
      <c r="A338" s="7">
        <v>308</v>
      </c>
      <c r="B338" s="17" t="s">
        <v>67</v>
      </c>
      <c r="C338" s="18" t="s">
        <v>68</v>
      </c>
      <c r="D338" s="17" t="s">
        <v>36</v>
      </c>
      <c r="E338" s="18" t="s">
        <v>69</v>
      </c>
      <c r="F338" s="52">
        <f>G338+H338+I338+J338</f>
        <v>238416</v>
      </c>
      <c r="G338" s="37">
        <v>500</v>
      </c>
      <c r="H338" s="37">
        <v>208082</v>
      </c>
      <c r="I338" s="37">
        <v>0</v>
      </c>
      <c r="J338" s="37">
        <v>29834</v>
      </c>
      <c r="K338" s="37"/>
      <c r="L338" s="68">
        <v>20051214</v>
      </c>
    </row>
    <row r="339" spans="1:12" ht="15">
      <c r="A339" s="7">
        <v>309</v>
      </c>
      <c r="B339" s="17" t="s">
        <v>70</v>
      </c>
      <c r="C339" s="18" t="s">
        <v>71</v>
      </c>
      <c r="D339" s="17" t="s">
        <v>36</v>
      </c>
      <c r="E339" s="18" t="s">
        <v>72</v>
      </c>
      <c r="F339" s="52">
        <f>G339+H339+I339+J339</f>
        <v>93500</v>
      </c>
      <c r="G339" s="37">
        <v>0</v>
      </c>
      <c r="H339" s="37">
        <v>78500</v>
      </c>
      <c r="I339" s="37">
        <v>0</v>
      </c>
      <c r="J339" s="37">
        <v>15000</v>
      </c>
      <c r="K339" s="50"/>
      <c r="L339" s="68">
        <v>20051107</v>
      </c>
    </row>
    <row r="340" spans="1:12" ht="15">
      <c r="A340" s="7">
        <v>310</v>
      </c>
      <c r="B340" s="17" t="s">
        <v>73</v>
      </c>
      <c r="C340" s="18" t="s">
        <v>74</v>
      </c>
      <c r="D340" s="17" t="s">
        <v>36</v>
      </c>
      <c r="E340" s="18" t="s">
        <v>1571</v>
      </c>
      <c r="F340" s="52">
        <f>G340+H340+I340+J340</f>
        <v>16898969</v>
      </c>
      <c r="G340" s="37">
        <v>9582272</v>
      </c>
      <c r="H340" s="37">
        <v>533779</v>
      </c>
      <c r="I340" s="37">
        <v>3556225</v>
      </c>
      <c r="J340" s="37">
        <v>3226693</v>
      </c>
      <c r="K340" s="50"/>
      <c r="L340" s="68">
        <v>20051214</v>
      </c>
    </row>
    <row r="341" spans="1:12" ht="15">
      <c r="A341" s="7">
        <v>311</v>
      </c>
      <c r="B341" s="17" t="s">
        <v>75</v>
      </c>
      <c r="C341" s="18" t="s">
        <v>76</v>
      </c>
      <c r="D341" s="17" t="s">
        <v>36</v>
      </c>
      <c r="E341" s="18" t="s">
        <v>570</v>
      </c>
      <c r="F341" s="52">
        <f>G341+H341+I341+J341</f>
        <v>1643022</v>
      </c>
      <c r="G341" s="37">
        <v>14000</v>
      </c>
      <c r="H341" s="37">
        <v>258837</v>
      </c>
      <c r="I341" s="37">
        <v>177360</v>
      </c>
      <c r="J341" s="37">
        <v>1192825</v>
      </c>
      <c r="K341" s="37"/>
      <c r="L341" s="68">
        <v>20051207</v>
      </c>
    </row>
    <row r="342" spans="1:12" ht="15">
      <c r="A342" s="7">
        <v>312</v>
      </c>
      <c r="B342" s="17" t="s">
        <v>77</v>
      </c>
      <c r="C342" s="18" t="s">
        <v>78</v>
      </c>
      <c r="D342" s="17" t="s">
        <v>36</v>
      </c>
      <c r="E342" s="18" t="s">
        <v>79</v>
      </c>
      <c r="F342" s="52">
        <f>G342+H342+I342+J342</f>
        <v>6106664</v>
      </c>
      <c r="G342" s="37">
        <v>4913699</v>
      </c>
      <c r="H342" s="37">
        <v>746990</v>
      </c>
      <c r="I342" s="37">
        <v>28500</v>
      </c>
      <c r="J342" s="37">
        <v>417475</v>
      </c>
      <c r="K342" s="37"/>
      <c r="L342" s="68">
        <v>20051107</v>
      </c>
    </row>
    <row r="343" spans="1:12" ht="15">
      <c r="A343" s="7">
        <v>313</v>
      </c>
      <c r="B343" s="17" t="s">
        <v>80</v>
      </c>
      <c r="C343" s="18" t="s">
        <v>81</v>
      </c>
      <c r="D343" s="17" t="s">
        <v>36</v>
      </c>
      <c r="E343" s="18" t="s">
        <v>82</v>
      </c>
      <c r="F343" s="52">
        <f>G343+H343+I343+J343</f>
        <v>1966710</v>
      </c>
      <c r="G343" s="37">
        <v>516851</v>
      </c>
      <c r="H343" s="37">
        <v>703329</v>
      </c>
      <c r="I343" s="37">
        <v>216801</v>
      </c>
      <c r="J343" s="37">
        <v>529729</v>
      </c>
      <c r="K343" s="37"/>
      <c r="L343" s="68">
        <v>20051107</v>
      </c>
    </row>
    <row r="344" spans="1:12" ht="15">
      <c r="A344" s="7">
        <v>314</v>
      </c>
      <c r="B344" s="17" t="s">
        <v>83</v>
      </c>
      <c r="C344" s="18" t="s">
        <v>84</v>
      </c>
      <c r="D344" s="17" t="s">
        <v>36</v>
      </c>
      <c r="E344" s="18" t="s">
        <v>85</v>
      </c>
      <c r="F344" s="52">
        <f>G344+H344+I344+J344</f>
        <v>4601908</v>
      </c>
      <c r="G344" s="37">
        <v>527650</v>
      </c>
      <c r="H344" s="37">
        <v>1477973</v>
      </c>
      <c r="I344" s="37">
        <v>1</v>
      </c>
      <c r="J344" s="37">
        <v>2596284</v>
      </c>
      <c r="K344" s="37"/>
      <c r="L344" s="68">
        <v>20051214</v>
      </c>
    </row>
    <row r="345" spans="1:12" ht="15">
      <c r="A345" s="7">
        <v>315</v>
      </c>
      <c r="B345" s="17" t="s">
        <v>86</v>
      </c>
      <c r="C345" s="18" t="s">
        <v>87</v>
      </c>
      <c r="D345" s="17" t="s">
        <v>36</v>
      </c>
      <c r="E345" s="18" t="s">
        <v>88</v>
      </c>
      <c r="F345" s="52">
        <f>G345+H345+I345+J345</f>
        <v>3038787</v>
      </c>
      <c r="G345" s="37">
        <v>354000</v>
      </c>
      <c r="H345" s="37">
        <v>902090</v>
      </c>
      <c r="I345" s="37">
        <v>17000</v>
      </c>
      <c r="J345" s="37">
        <v>1765697</v>
      </c>
      <c r="K345" s="37"/>
      <c r="L345" s="68">
        <v>20051107</v>
      </c>
    </row>
    <row r="346" spans="1:12" ht="15">
      <c r="A346" s="7">
        <v>316</v>
      </c>
      <c r="B346" s="17" t="s">
        <v>89</v>
      </c>
      <c r="C346" s="18" t="s">
        <v>90</v>
      </c>
      <c r="D346" s="17" t="s">
        <v>36</v>
      </c>
      <c r="E346" s="18" t="s">
        <v>91</v>
      </c>
      <c r="F346" s="52">
        <f>G346+H346+I346+J346</f>
        <v>1195234</v>
      </c>
      <c r="G346" s="37">
        <v>169840</v>
      </c>
      <c r="H346" s="37">
        <v>658018</v>
      </c>
      <c r="I346" s="37">
        <v>0</v>
      </c>
      <c r="J346" s="37">
        <v>367376</v>
      </c>
      <c r="K346" s="37"/>
      <c r="L346" s="68">
        <v>20051107</v>
      </c>
    </row>
    <row r="347" spans="1:12" ht="15">
      <c r="A347" s="7">
        <v>317</v>
      </c>
      <c r="B347" s="17" t="s">
        <v>92</v>
      </c>
      <c r="C347" s="18" t="s">
        <v>93</v>
      </c>
      <c r="D347" s="17" t="s">
        <v>36</v>
      </c>
      <c r="E347" s="18" t="s">
        <v>94</v>
      </c>
      <c r="F347" s="69" t="s">
        <v>621</v>
      </c>
      <c r="G347" s="69" t="s">
        <v>621</v>
      </c>
      <c r="H347" s="69" t="s">
        <v>621</v>
      </c>
      <c r="I347" s="69" t="s">
        <v>621</v>
      </c>
      <c r="J347" s="69" t="s">
        <v>621</v>
      </c>
      <c r="K347" s="50"/>
      <c r="L347" s="69" t="s">
        <v>621</v>
      </c>
    </row>
    <row r="348" spans="1:12" ht="15">
      <c r="A348" s="7">
        <v>318</v>
      </c>
      <c r="B348" s="17" t="s">
        <v>95</v>
      </c>
      <c r="C348" s="18" t="s">
        <v>96</v>
      </c>
      <c r="D348" s="17" t="s">
        <v>36</v>
      </c>
      <c r="E348" s="18" t="s">
        <v>97</v>
      </c>
      <c r="F348" s="52">
        <f>G348+H348+I348+J348</f>
        <v>5579329</v>
      </c>
      <c r="G348" s="37">
        <v>1703281</v>
      </c>
      <c r="H348" s="37">
        <v>1840544</v>
      </c>
      <c r="I348" s="37">
        <v>0</v>
      </c>
      <c r="J348" s="37">
        <v>2035504</v>
      </c>
      <c r="K348" s="37"/>
      <c r="L348" s="68">
        <v>20051107</v>
      </c>
    </row>
    <row r="349" spans="1:12" ht="15">
      <c r="A349" s="7">
        <v>319</v>
      </c>
      <c r="B349" s="17" t="s">
        <v>98</v>
      </c>
      <c r="C349" s="18" t="s">
        <v>99</v>
      </c>
      <c r="D349" s="17" t="s">
        <v>36</v>
      </c>
      <c r="E349" s="18" t="s">
        <v>100</v>
      </c>
      <c r="F349" s="52">
        <f>G349+H349+I349+J349</f>
        <v>3890405</v>
      </c>
      <c r="G349" s="37">
        <v>342200</v>
      </c>
      <c r="H349" s="37">
        <v>689689</v>
      </c>
      <c r="I349" s="37">
        <v>1098400</v>
      </c>
      <c r="J349" s="37">
        <v>1760116</v>
      </c>
      <c r="K349" s="37"/>
      <c r="L349" s="68">
        <v>20051207</v>
      </c>
    </row>
    <row r="350" spans="1:12" ht="15">
      <c r="A350" s="7">
        <v>320</v>
      </c>
      <c r="B350" s="17" t="s">
        <v>101</v>
      </c>
      <c r="C350" s="18" t="s">
        <v>102</v>
      </c>
      <c r="D350" s="17" t="s">
        <v>36</v>
      </c>
      <c r="E350" s="18" t="s">
        <v>103</v>
      </c>
      <c r="F350" s="52">
        <f>G350+H350+I350+J350</f>
        <v>263793</v>
      </c>
      <c r="G350" s="37">
        <v>2000</v>
      </c>
      <c r="H350" s="37">
        <v>253793</v>
      </c>
      <c r="I350" s="37">
        <v>0</v>
      </c>
      <c r="J350" s="37">
        <v>8000</v>
      </c>
      <c r="K350" s="37"/>
      <c r="L350" s="68">
        <v>20051207</v>
      </c>
    </row>
    <row r="351" spans="1:12" ht="15">
      <c r="A351" s="7">
        <v>321</v>
      </c>
      <c r="B351" s="17" t="s">
        <v>104</v>
      </c>
      <c r="C351" s="18" t="s">
        <v>105</v>
      </c>
      <c r="D351" s="17" t="s">
        <v>36</v>
      </c>
      <c r="E351" s="18" t="s">
        <v>106</v>
      </c>
      <c r="F351" s="52">
        <f>G351+H351+I351+J351</f>
        <v>692745</v>
      </c>
      <c r="G351" s="37">
        <v>200000</v>
      </c>
      <c r="H351" s="37">
        <v>325343</v>
      </c>
      <c r="I351" s="37">
        <v>200</v>
      </c>
      <c r="J351" s="37">
        <v>167202</v>
      </c>
      <c r="K351" s="37"/>
      <c r="L351" s="68">
        <v>20051107</v>
      </c>
    </row>
    <row r="352" spans="1:12" ht="15">
      <c r="A352" s="7">
        <v>322</v>
      </c>
      <c r="B352" s="17" t="s">
        <v>107</v>
      </c>
      <c r="C352" s="18" t="s">
        <v>108</v>
      </c>
      <c r="D352" s="17" t="s">
        <v>36</v>
      </c>
      <c r="E352" s="18" t="s">
        <v>109</v>
      </c>
      <c r="F352" s="52">
        <f>G352+H352+I352+J352</f>
        <v>15733031</v>
      </c>
      <c r="G352" s="37">
        <v>1560401</v>
      </c>
      <c r="H352" s="37">
        <v>3812941</v>
      </c>
      <c r="I352" s="37">
        <v>2115850</v>
      </c>
      <c r="J352" s="37">
        <v>8243839</v>
      </c>
      <c r="K352" s="37"/>
      <c r="L352" s="68">
        <v>20051107</v>
      </c>
    </row>
    <row r="353" spans="1:12" ht="15">
      <c r="A353" s="7">
        <v>323</v>
      </c>
      <c r="B353" s="17" t="s">
        <v>111</v>
      </c>
      <c r="C353" s="18" t="s">
        <v>112</v>
      </c>
      <c r="D353" s="17" t="s">
        <v>110</v>
      </c>
      <c r="E353" s="18" t="s">
        <v>113</v>
      </c>
      <c r="F353" s="52">
        <f>G353+H353+I353+J353</f>
        <v>17902</v>
      </c>
      <c r="G353" s="37">
        <v>0</v>
      </c>
      <c r="H353" s="37">
        <v>17902</v>
      </c>
      <c r="I353" s="37">
        <v>0</v>
      </c>
      <c r="J353" s="37">
        <v>0</v>
      </c>
      <c r="K353" s="37"/>
      <c r="L353" s="68">
        <v>20051207</v>
      </c>
    </row>
    <row r="354" spans="1:12" ht="15">
      <c r="A354" s="7">
        <v>324</v>
      </c>
      <c r="B354" s="17" t="s">
        <v>114</v>
      </c>
      <c r="C354" s="18" t="s">
        <v>115</v>
      </c>
      <c r="D354" s="17" t="s">
        <v>110</v>
      </c>
      <c r="E354" s="18" t="s">
        <v>116</v>
      </c>
      <c r="F354" s="52">
        <f>G354+H354+I354+J354</f>
        <v>2211232</v>
      </c>
      <c r="G354" s="37">
        <v>0</v>
      </c>
      <c r="H354" s="37">
        <v>48682</v>
      </c>
      <c r="I354" s="37">
        <v>0</v>
      </c>
      <c r="J354" s="37">
        <v>2162550</v>
      </c>
      <c r="K354" s="37"/>
      <c r="L354" s="68">
        <v>20051207</v>
      </c>
    </row>
    <row r="355" spans="1:12" ht="15">
      <c r="A355" s="7">
        <v>325</v>
      </c>
      <c r="B355" s="17" t="s">
        <v>117</v>
      </c>
      <c r="C355" s="18" t="s">
        <v>118</v>
      </c>
      <c r="D355" s="17" t="s">
        <v>110</v>
      </c>
      <c r="E355" s="18" t="s">
        <v>119</v>
      </c>
      <c r="F355" s="52">
        <f>G355+H355+I355+J355</f>
        <v>8332088</v>
      </c>
      <c r="G355" s="37">
        <v>7978140</v>
      </c>
      <c r="H355" s="37">
        <v>288548</v>
      </c>
      <c r="I355" s="37">
        <v>25000</v>
      </c>
      <c r="J355" s="37">
        <v>40400</v>
      </c>
      <c r="K355" s="37"/>
      <c r="L355" s="68">
        <v>20051207</v>
      </c>
    </row>
    <row r="356" spans="1:12" ht="15">
      <c r="A356" s="7">
        <v>326</v>
      </c>
      <c r="B356" s="17" t="s">
        <v>120</v>
      </c>
      <c r="C356" s="18" t="s">
        <v>121</v>
      </c>
      <c r="D356" s="17" t="s">
        <v>110</v>
      </c>
      <c r="E356" s="18" t="s">
        <v>122</v>
      </c>
      <c r="F356" s="52">
        <f>G356+H356+I356+J356</f>
        <v>265155</v>
      </c>
      <c r="G356" s="37">
        <v>0</v>
      </c>
      <c r="H356" s="37">
        <v>0</v>
      </c>
      <c r="I356" s="37">
        <v>0</v>
      </c>
      <c r="J356" s="37">
        <v>265155</v>
      </c>
      <c r="K356" s="37"/>
      <c r="L356" s="68">
        <v>20051207</v>
      </c>
    </row>
    <row r="357" spans="1:12" ht="15">
      <c r="A357" s="7">
        <v>327</v>
      </c>
      <c r="B357" s="17" t="s">
        <v>123</v>
      </c>
      <c r="C357" s="18" t="s">
        <v>124</v>
      </c>
      <c r="D357" s="17" t="s">
        <v>110</v>
      </c>
      <c r="E357" s="18" t="s">
        <v>125</v>
      </c>
      <c r="F357" s="52">
        <f>G357+H357+I357+J357</f>
        <v>1526260</v>
      </c>
      <c r="G357" s="37">
        <v>1129750</v>
      </c>
      <c r="H357" s="37">
        <v>370775</v>
      </c>
      <c r="I357" s="37">
        <v>0</v>
      </c>
      <c r="J357" s="37">
        <v>25735</v>
      </c>
      <c r="K357" s="37"/>
      <c r="L357" s="68">
        <v>20051207</v>
      </c>
    </row>
    <row r="358" spans="1:12" ht="15">
      <c r="A358" s="7">
        <v>328</v>
      </c>
      <c r="B358" s="17" t="s">
        <v>126</v>
      </c>
      <c r="C358" s="18" t="s">
        <v>127</v>
      </c>
      <c r="D358" s="17" t="s">
        <v>110</v>
      </c>
      <c r="E358" s="18" t="s">
        <v>128</v>
      </c>
      <c r="F358" s="52">
        <f>G358+H358+I358+J358</f>
        <v>1269685</v>
      </c>
      <c r="G358" s="37">
        <v>430150</v>
      </c>
      <c r="H358" s="37">
        <v>821735</v>
      </c>
      <c r="I358" s="37">
        <v>0</v>
      </c>
      <c r="J358" s="37">
        <v>17800</v>
      </c>
      <c r="K358" s="37"/>
      <c r="L358" s="68">
        <v>20051107</v>
      </c>
    </row>
    <row r="359" spans="1:12" ht="15">
      <c r="A359" s="7">
        <v>329</v>
      </c>
      <c r="B359" s="17" t="s">
        <v>129</v>
      </c>
      <c r="C359" s="18" t="s">
        <v>130</v>
      </c>
      <c r="D359" s="17" t="s">
        <v>110</v>
      </c>
      <c r="E359" s="18" t="s">
        <v>131</v>
      </c>
      <c r="F359" s="52">
        <f>G359+H359+I359+J359</f>
        <v>850657</v>
      </c>
      <c r="G359" s="37">
        <v>351100</v>
      </c>
      <c r="H359" s="37">
        <v>481357</v>
      </c>
      <c r="I359" s="37">
        <v>0</v>
      </c>
      <c r="J359" s="37">
        <v>18200</v>
      </c>
      <c r="K359" s="37"/>
      <c r="L359" s="68">
        <v>20051107</v>
      </c>
    </row>
    <row r="360" spans="1:12" ht="15">
      <c r="A360" s="7">
        <v>330</v>
      </c>
      <c r="B360" s="17" t="s">
        <v>132</v>
      </c>
      <c r="C360" s="18" t="s">
        <v>133</v>
      </c>
      <c r="D360" s="17" t="s">
        <v>110</v>
      </c>
      <c r="E360" s="18" t="s">
        <v>134</v>
      </c>
      <c r="F360" s="52">
        <f>G360+H360+I360+J360</f>
        <v>2312025</v>
      </c>
      <c r="G360" s="37">
        <v>1786500</v>
      </c>
      <c r="H360" s="37">
        <v>429675</v>
      </c>
      <c r="I360" s="37">
        <v>80000</v>
      </c>
      <c r="J360" s="37">
        <v>15850</v>
      </c>
      <c r="K360" s="37"/>
      <c r="L360" s="68">
        <v>20051207</v>
      </c>
    </row>
    <row r="361" spans="1:12" ht="15">
      <c r="A361" s="7">
        <v>331</v>
      </c>
      <c r="B361" s="17" t="s">
        <v>135</v>
      </c>
      <c r="C361" s="18" t="s">
        <v>136</v>
      </c>
      <c r="D361" s="17" t="s">
        <v>110</v>
      </c>
      <c r="E361" s="18" t="s">
        <v>137</v>
      </c>
      <c r="F361" s="52">
        <f>G361+H361+I361+J361</f>
        <v>1746524</v>
      </c>
      <c r="G361" s="37">
        <v>250004</v>
      </c>
      <c r="H361" s="37">
        <v>703019</v>
      </c>
      <c r="I361" s="37">
        <v>784001</v>
      </c>
      <c r="J361" s="37">
        <v>9500</v>
      </c>
      <c r="K361" s="37"/>
      <c r="L361" s="68">
        <v>20051107</v>
      </c>
    </row>
    <row r="362" spans="1:12" ht="15">
      <c r="A362" s="7">
        <v>332</v>
      </c>
      <c r="B362" s="17" t="s">
        <v>138</v>
      </c>
      <c r="C362" s="18" t="s">
        <v>139</v>
      </c>
      <c r="D362" s="17" t="s">
        <v>110</v>
      </c>
      <c r="E362" s="18" t="s">
        <v>140</v>
      </c>
      <c r="F362" s="52">
        <f>G362+H362+I362+J362</f>
        <v>253590</v>
      </c>
      <c r="G362" s="37">
        <v>0</v>
      </c>
      <c r="H362" s="37">
        <v>253590</v>
      </c>
      <c r="I362" s="37">
        <v>0</v>
      </c>
      <c r="J362" s="37">
        <v>0</v>
      </c>
      <c r="K362" s="37"/>
      <c r="L362" s="68">
        <v>20051207</v>
      </c>
    </row>
    <row r="363" spans="1:12" ht="15">
      <c r="A363" s="7">
        <v>333</v>
      </c>
      <c r="B363" s="17" t="s">
        <v>141</v>
      </c>
      <c r="C363" s="18" t="s">
        <v>142</v>
      </c>
      <c r="D363" s="17" t="s">
        <v>110</v>
      </c>
      <c r="E363" s="18" t="s">
        <v>143</v>
      </c>
      <c r="F363" s="52">
        <f>G363+H363+I363+J363</f>
        <v>633496</v>
      </c>
      <c r="G363" s="37">
        <v>104300</v>
      </c>
      <c r="H363" s="37">
        <v>110112</v>
      </c>
      <c r="I363" s="37">
        <v>3250</v>
      </c>
      <c r="J363" s="37">
        <v>415834</v>
      </c>
      <c r="K363" s="37"/>
      <c r="L363" s="68">
        <v>20051107</v>
      </c>
    </row>
    <row r="364" spans="1:12" ht="15">
      <c r="A364" s="7">
        <v>334</v>
      </c>
      <c r="B364" s="17" t="s">
        <v>144</v>
      </c>
      <c r="C364" s="18" t="s">
        <v>145</v>
      </c>
      <c r="D364" s="17" t="s">
        <v>110</v>
      </c>
      <c r="E364" s="18" t="s">
        <v>146</v>
      </c>
      <c r="F364" s="52">
        <f>G364+H364+I364+J364</f>
        <v>35397</v>
      </c>
      <c r="G364" s="37">
        <v>100</v>
      </c>
      <c r="H364" s="37">
        <v>0</v>
      </c>
      <c r="I364" s="37">
        <v>1500</v>
      </c>
      <c r="J364" s="37">
        <v>33797</v>
      </c>
      <c r="K364" s="37"/>
      <c r="L364" s="68">
        <v>20051107</v>
      </c>
    </row>
    <row r="365" spans="1:12" ht="15">
      <c r="A365" s="7">
        <v>335</v>
      </c>
      <c r="B365" s="17" t="s">
        <v>147</v>
      </c>
      <c r="C365" s="18" t="s">
        <v>148</v>
      </c>
      <c r="D365" s="17" t="s">
        <v>110</v>
      </c>
      <c r="E365" s="18" t="s">
        <v>149</v>
      </c>
      <c r="F365" s="52">
        <f>G365+H365+I365+J365</f>
        <v>1030811</v>
      </c>
      <c r="G365" s="37">
        <v>80500</v>
      </c>
      <c r="H365" s="37">
        <v>950311</v>
      </c>
      <c r="I365" s="37">
        <v>0</v>
      </c>
      <c r="J365" s="37">
        <v>0</v>
      </c>
      <c r="K365" s="37"/>
      <c r="L365" s="68">
        <v>20051107</v>
      </c>
    </row>
    <row r="366" spans="1:12" ht="15">
      <c r="A366" s="7">
        <v>336</v>
      </c>
      <c r="B366" s="17" t="s">
        <v>150</v>
      </c>
      <c r="C366" s="18" t="s">
        <v>151</v>
      </c>
      <c r="D366" s="17" t="s">
        <v>110</v>
      </c>
      <c r="E366" s="18" t="s">
        <v>152</v>
      </c>
      <c r="F366" s="52">
        <f>G366+H366+I366+J366</f>
        <v>53150</v>
      </c>
      <c r="G366" s="37">
        <v>29000</v>
      </c>
      <c r="H366" s="37">
        <v>21500</v>
      </c>
      <c r="I366" s="37">
        <v>0</v>
      </c>
      <c r="J366" s="37">
        <v>2650</v>
      </c>
      <c r="K366" s="37"/>
      <c r="L366" s="68">
        <v>20051207</v>
      </c>
    </row>
    <row r="367" spans="1:12" ht="15">
      <c r="A367" s="7">
        <v>337</v>
      </c>
      <c r="B367" s="17" t="s">
        <v>153</v>
      </c>
      <c r="C367" s="18" t="s">
        <v>154</v>
      </c>
      <c r="D367" s="17" t="s">
        <v>110</v>
      </c>
      <c r="E367" s="18" t="s">
        <v>155</v>
      </c>
      <c r="F367" s="52">
        <f>G367+H367+I367+J367</f>
        <v>356407</v>
      </c>
      <c r="G367" s="37">
        <v>0</v>
      </c>
      <c r="H367" s="37">
        <v>284016</v>
      </c>
      <c r="I367" s="37">
        <v>0</v>
      </c>
      <c r="J367" s="37">
        <v>72391</v>
      </c>
      <c r="K367" s="37"/>
      <c r="L367" s="68">
        <v>20051107</v>
      </c>
    </row>
    <row r="368" spans="1:12" ht="15">
      <c r="A368" s="7">
        <v>338</v>
      </c>
      <c r="B368" s="17" t="s">
        <v>156</v>
      </c>
      <c r="C368" s="18" t="s">
        <v>157</v>
      </c>
      <c r="D368" s="17" t="s">
        <v>110</v>
      </c>
      <c r="E368" s="18" t="s">
        <v>158</v>
      </c>
      <c r="F368" s="52">
        <f>G368+H368+I368+J368</f>
        <v>3789548</v>
      </c>
      <c r="G368" s="37">
        <v>1014462</v>
      </c>
      <c r="H368" s="37">
        <v>655664</v>
      </c>
      <c r="I368" s="37">
        <v>26350</v>
      </c>
      <c r="J368" s="37">
        <v>2093072</v>
      </c>
      <c r="K368" s="37"/>
      <c r="L368" s="68">
        <v>20051107</v>
      </c>
    </row>
    <row r="369" spans="1:12" ht="15">
      <c r="A369" s="7">
        <v>339</v>
      </c>
      <c r="B369" s="17" t="s">
        <v>159</v>
      </c>
      <c r="C369" s="18" t="s">
        <v>160</v>
      </c>
      <c r="D369" s="17" t="s">
        <v>110</v>
      </c>
      <c r="E369" s="18" t="s">
        <v>161</v>
      </c>
      <c r="F369" s="52">
        <f>G369+H369+I369+J369</f>
        <v>137618</v>
      </c>
      <c r="G369" s="37">
        <v>0</v>
      </c>
      <c r="H369" s="37">
        <v>136218</v>
      </c>
      <c r="I369" s="37">
        <v>0</v>
      </c>
      <c r="J369" s="37">
        <v>1400</v>
      </c>
      <c r="K369" s="37"/>
      <c r="L369" s="68">
        <v>20051207</v>
      </c>
    </row>
    <row r="370" spans="1:12" ht="15">
      <c r="A370" s="7">
        <v>340</v>
      </c>
      <c r="B370" s="17" t="s">
        <v>162</v>
      </c>
      <c r="C370" s="18" t="s">
        <v>163</v>
      </c>
      <c r="D370" s="17" t="s">
        <v>110</v>
      </c>
      <c r="E370" s="18" t="s">
        <v>164</v>
      </c>
      <c r="F370" s="52">
        <f>G370+H370+I370+J370</f>
        <v>1756876</v>
      </c>
      <c r="G370" s="37">
        <v>990</v>
      </c>
      <c r="H370" s="37">
        <v>636721</v>
      </c>
      <c r="I370" s="37">
        <v>664000</v>
      </c>
      <c r="J370" s="37">
        <v>455165</v>
      </c>
      <c r="K370" s="37"/>
      <c r="L370" s="68">
        <v>20051107</v>
      </c>
    </row>
    <row r="371" spans="1:12" ht="15">
      <c r="A371" s="7">
        <v>341</v>
      </c>
      <c r="B371" s="17" t="s">
        <v>165</v>
      </c>
      <c r="C371" s="18" t="s">
        <v>166</v>
      </c>
      <c r="D371" s="17" t="s">
        <v>110</v>
      </c>
      <c r="E371" s="18" t="s">
        <v>167</v>
      </c>
      <c r="F371" s="52">
        <f>G371+H371+I371+J371</f>
        <v>9405189</v>
      </c>
      <c r="G371" s="37">
        <v>7244025</v>
      </c>
      <c r="H371" s="37">
        <v>1431146</v>
      </c>
      <c r="I371" s="37">
        <v>36202</v>
      </c>
      <c r="J371" s="37">
        <v>693816</v>
      </c>
      <c r="K371" s="37"/>
      <c r="L371" s="68">
        <v>20051107</v>
      </c>
    </row>
    <row r="372" spans="1:12" ht="15">
      <c r="A372" s="7">
        <v>342</v>
      </c>
      <c r="B372" s="17" t="s">
        <v>168</v>
      </c>
      <c r="C372" s="18" t="s">
        <v>169</v>
      </c>
      <c r="D372" s="17" t="s">
        <v>110</v>
      </c>
      <c r="E372" s="18" t="s">
        <v>170</v>
      </c>
      <c r="F372" s="52">
        <f>G372+H372+I372+J372</f>
        <v>24675</v>
      </c>
      <c r="G372" s="37">
        <v>0</v>
      </c>
      <c r="H372" s="37">
        <v>24675</v>
      </c>
      <c r="I372" s="37">
        <v>0</v>
      </c>
      <c r="J372" s="37">
        <v>0</v>
      </c>
      <c r="K372" s="37"/>
      <c r="L372" s="68">
        <v>20051207</v>
      </c>
    </row>
    <row r="373" spans="1:12" ht="15">
      <c r="A373" s="7">
        <v>343</v>
      </c>
      <c r="B373" s="17" t="s">
        <v>171</v>
      </c>
      <c r="C373" s="18" t="s">
        <v>172</v>
      </c>
      <c r="D373" s="17" t="s">
        <v>110</v>
      </c>
      <c r="E373" s="18" t="s">
        <v>173</v>
      </c>
      <c r="F373" s="52">
        <f>G373+H373+I373+J373</f>
        <v>282099</v>
      </c>
      <c r="G373" s="37">
        <v>0</v>
      </c>
      <c r="H373" s="37">
        <v>278699</v>
      </c>
      <c r="I373" s="37">
        <v>0</v>
      </c>
      <c r="J373" s="37">
        <v>3400</v>
      </c>
      <c r="K373" s="37"/>
      <c r="L373" s="68">
        <v>20051207</v>
      </c>
    </row>
    <row r="374" spans="1:12" ht="15">
      <c r="A374" s="7">
        <v>344</v>
      </c>
      <c r="B374" s="17" t="s">
        <v>174</v>
      </c>
      <c r="C374" s="18" t="s">
        <v>175</v>
      </c>
      <c r="D374" s="17" t="s">
        <v>110</v>
      </c>
      <c r="E374" s="18" t="s">
        <v>176</v>
      </c>
      <c r="F374" s="52">
        <f>G374+H374+I374+J374</f>
        <v>224859</v>
      </c>
      <c r="G374" s="37">
        <v>0</v>
      </c>
      <c r="H374" s="37">
        <v>216558</v>
      </c>
      <c r="I374" s="37">
        <v>1000</v>
      </c>
      <c r="J374" s="37">
        <v>7301</v>
      </c>
      <c r="K374" s="37"/>
      <c r="L374" s="68">
        <v>20051107</v>
      </c>
    </row>
    <row r="375" spans="1:12" ht="15">
      <c r="A375" s="7">
        <v>345</v>
      </c>
      <c r="B375" s="17" t="s">
        <v>177</v>
      </c>
      <c r="C375" s="18" t="s">
        <v>178</v>
      </c>
      <c r="D375" s="17" t="s">
        <v>110</v>
      </c>
      <c r="E375" s="18" t="s">
        <v>179</v>
      </c>
      <c r="F375" s="52">
        <f>G375+H375+I375+J375</f>
        <v>652671</v>
      </c>
      <c r="G375" s="37">
        <v>206350</v>
      </c>
      <c r="H375" s="37">
        <v>441752</v>
      </c>
      <c r="I375" s="37">
        <v>0</v>
      </c>
      <c r="J375" s="37">
        <v>4569</v>
      </c>
      <c r="K375" s="37"/>
      <c r="L375" s="68">
        <v>20051207</v>
      </c>
    </row>
    <row r="376" spans="1:12" ht="15">
      <c r="A376" s="7">
        <v>346</v>
      </c>
      <c r="B376" s="17" t="s">
        <v>180</v>
      </c>
      <c r="C376" s="18" t="s">
        <v>181</v>
      </c>
      <c r="D376" s="17" t="s">
        <v>110</v>
      </c>
      <c r="E376" s="18" t="s">
        <v>182</v>
      </c>
      <c r="F376" s="52">
        <f>G376+H376+I376+J376</f>
        <v>30550</v>
      </c>
      <c r="G376" s="37">
        <v>0</v>
      </c>
      <c r="H376" s="37">
        <v>30550</v>
      </c>
      <c r="I376" s="37">
        <v>0</v>
      </c>
      <c r="J376" s="37">
        <v>0</v>
      </c>
      <c r="K376" s="37"/>
      <c r="L376" s="68">
        <v>20051207</v>
      </c>
    </row>
    <row r="377" spans="1:12" ht="15">
      <c r="A377" s="7">
        <v>347</v>
      </c>
      <c r="B377" s="17" t="s">
        <v>183</v>
      </c>
      <c r="C377" s="18" t="s">
        <v>184</v>
      </c>
      <c r="D377" s="17" t="s">
        <v>110</v>
      </c>
      <c r="E377" s="18" t="s">
        <v>185</v>
      </c>
      <c r="F377" s="52">
        <f>G377+H377+I377+J377</f>
        <v>50437897</v>
      </c>
      <c r="G377" s="37">
        <v>47346022</v>
      </c>
      <c r="H377" s="37">
        <v>862953</v>
      </c>
      <c r="I377" s="37">
        <v>736200</v>
      </c>
      <c r="J377" s="37">
        <v>1492722</v>
      </c>
      <c r="K377" s="37"/>
      <c r="L377" s="68">
        <v>20051107</v>
      </c>
    </row>
    <row r="378" spans="1:12" ht="15">
      <c r="A378" s="7">
        <v>348</v>
      </c>
      <c r="B378" s="17" t="s">
        <v>186</v>
      </c>
      <c r="C378" s="18" t="s">
        <v>187</v>
      </c>
      <c r="D378" s="17" t="s">
        <v>110</v>
      </c>
      <c r="E378" s="18" t="s">
        <v>188</v>
      </c>
      <c r="F378" s="52">
        <f>G378+H378+I378+J378</f>
        <v>7540210</v>
      </c>
      <c r="G378" s="37">
        <v>6043927</v>
      </c>
      <c r="H378" s="37">
        <v>1364697</v>
      </c>
      <c r="I378" s="37">
        <v>4</v>
      </c>
      <c r="J378" s="37">
        <v>131582</v>
      </c>
      <c r="K378" s="37"/>
      <c r="L378" s="68">
        <v>20051207</v>
      </c>
    </row>
    <row r="379" spans="1:12" ht="15">
      <c r="A379" s="7">
        <v>349</v>
      </c>
      <c r="B379" s="17" t="s">
        <v>189</v>
      </c>
      <c r="C379" s="18" t="s">
        <v>190</v>
      </c>
      <c r="D379" s="17" t="s">
        <v>110</v>
      </c>
      <c r="E379" s="18" t="s">
        <v>191</v>
      </c>
      <c r="F379" s="52">
        <f>G379+H379+I379+J379</f>
        <v>3158053</v>
      </c>
      <c r="G379" s="37">
        <v>2372300</v>
      </c>
      <c r="H379" s="37">
        <v>638878</v>
      </c>
      <c r="I379" s="37">
        <v>20000</v>
      </c>
      <c r="J379" s="37">
        <v>126875</v>
      </c>
      <c r="K379" s="37"/>
      <c r="L379" s="68">
        <v>20051107</v>
      </c>
    </row>
    <row r="380" spans="1:12" ht="15">
      <c r="A380" s="7">
        <v>350</v>
      </c>
      <c r="B380" s="17" t="s">
        <v>192</v>
      </c>
      <c r="C380" s="18" t="s">
        <v>193</v>
      </c>
      <c r="D380" s="17" t="s">
        <v>110</v>
      </c>
      <c r="E380" s="18" t="s">
        <v>194</v>
      </c>
      <c r="F380" s="52">
        <f>G380+H380+I380+J380</f>
        <v>6433425</v>
      </c>
      <c r="G380" s="37">
        <v>4351350</v>
      </c>
      <c r="H380" s="37">
        <v>559825</v>
      </c>
      <c r="I380" s="37">
        <v>500</v>
      </c>
      <c r="J380" s="37">
        <v>1521750</v>
      </c>
      <c r="K380" s="37"/>
      <c r="L380" s="68">
        <v>20051207</v>
      </c>
    </row>
    <row r="381" spans="1:12" ht="15">
      <c r="A381" s="7">
        <v>351</v>
      </c>
      <c r="B381" s="17" t="s">
        <v>195</v>
      </c>
      <c r="C381" s="18" t="s">
        <v>196</v>
      </c>
      <c r="D381" s="17" t="s">
        <v>110</v>
      </c>
      <c r="E381" s="18" t="s">
        <v>197</v>
      </c>
      <c r="F381" s="52">
        <f>G381+H381+I381+J381</f>
        <v>1167603</v>
      </c>
      <c r="G381" s="37">
        <v>0</v>
      </c>
      <c r="H381" s="37">
        <v>293855</v>
      </c>
      <c r="I381" s="37">
        <v>815300</v>
      </c>
      <c r="J381" s="37">
        <v>58448</v>
      </c>
      <c r="K381" s="37"/>
      <c r="L381" s="68">
        <v>20051107</v>
      </c>
    </row>
    <row r="382" spans="1:12" ht="15">
      <c r="A382" s="7">
        <v>352</v>
      </c>
      <c r="B382" s="17" t="s">
        <v>198</v>
      </c>
      <c r="C382" s="18" t="s">
        <v>199</v>
      </c>
      <c r="D382" s="17" t="s">
        <v>110</v>
      </c>
      <c r="E382" s="18" t="s">
        <v>200</v>
      </c>
      <c r="F382" s="52">
        <f>G382+H382+I382+J382</f>
        <v>2109217</v>
      </c>
      <c r="G382" s="37">
        <v>10000</v>
      </c>
      <c r="H382" s="37">
        <v>465174</v>
      </c>
      <c r="I382" s="37">
        <v>121348</v>
      </c>
      <c r="J382" s="37">
        <v>1512695</v>
      </c>
      <c r="K382" s="37"/>
      <c r="L382" s="68">
        <v>20051107</v>
      </c>
    </row>
    <row r="383" spans="1:12" ht="15">
      <c r="A383" s="7">
        <v>353</v>
      </c>
      <c r="B383" s="17" t="s">
        <v>201</v>
      </c>
      <c r="C383" s="18" t="s">
        <v>202</v>
      </c>
      <c r="D383" s="17" t="s">
        <v>110</v>
      </c>
      <c r="E383" s="18" t="s">
        <v>203</v>
      </c>
      <c r="F383" s="52">
        <f>G383+H383+I383+J383</f>
        <v>4724485</v>
      </c>
      <c r="G383" s="37">
        <v>274960</v>
      </c>
      <c r="H383" s="37">
        <v>3452703</v>
      </c>
      <c r="I383" s="37">
        <v>0</v>
      </c>
      <c r="J383" s="37">
        <v>996822</v>
      </c>
      <c r="K383" s="37"/>
      <c r="L383" s="68">
        <v>20051107</v>
      </c>
    </row>
    <row r="384" spans="1:12" ht="15">
      <c r="A384" s="7">
        <v>354</v>
      </c>
      <c r="B384" s="17" t="s">
        <v>204</v>
      </c>
      <c r="C384" s="18" t="s">
        <v>205</v>
      </c>
      <c r="D384" s="17" t="s">
        <v>110</v>
      </c>
      <c r="E384" s="18" t="s">
        <v>206</v>
      </c>
      <c r="F384" s="52">
        <f>G384+H384+I384+J384</f>
        <v>1355809</v>
      </c>
      <c r="G384" s="37">
        <v>791950</v>
      </c>
      <c r="H384" s="37">
        <v>297823</v>
      </c>
      <c r="I384" s="37">
        <v>41850</v>
      </c>
      <c r="J384" s="37">
        <v>224186</v>
      </c>
      <c r="K384" s="37"/>
      <c r="L384" s="68">
        <v>20051107</v>
      </c>
    </row>
    <row r="385" spans="1:12" ht="15">
      <c r="A385" s="7">
        <v>355</v>
      </c>
      <c r="B385" s="17" t="s">
        <v>207</v>
      </c>
      <c r="C385" s="18" t="s">
        <v>208</v>
      </c>
      <c r="D385" s="17" t="s">
        <v>110</v>
      </c>
      <c r="E385" s="18" t="s">
        <v>209</v>
      </c>
      <c r="F385" s="52">
        <f>G385+H385+I385+J385</f>
        <v>580566</v>
      </c>
      <c r="G385" s="37">
        <v>150000</v>
      </c>
      <c r="H385" s="37">
        <v>430566</v>
      </c>
      <c r="I385" s="37">
        <v>0</v>
      </c>
      <c r="J385" s="37">
        <v>0</v>
      </c>
      <c r="K385" s="37"/>
      <c r="L385" s="68">
        <v>20051207</v>
      </c>
    </row>
    <row r="386" spans="1:12" ht="15">
      <c r="A386" s="7">
        <v>356</v>
      </c>
      <c r="B386" s="17" t="s">
        <v>210</v>
      </c>
      <c r="C386" s="18" t="s">
        <v>211</v>
      </c>
      <c r="D386" s="17" t="s">
        <v>110</v>
      </c>
      <c r="E386" s="18" t="s">
        <v>212</v>
      </c>
      <c r="F386" s="52">
        <f>G386+H386+I386+J386</f>
        <v>5276355</v>
      </c>
      <c r="G386" s="37">
        <v>343000</v>
      </c>
      <c r="H386" s="37">
        <v>2607555</v>
      </c>
      <c r="I386" s="37">
        <v>1250000</v>
      </c>
      <c r="J386" s="37">
        <v>1075800</v>
      </c>
      <c r="K386" s="37"/>
      <c r="L386" s="68">
        <v>20051107</v>
      </c>
    </row>
    <row r="387" spans="1:12" ht="15">
      <c r="A387" s="7">
        <v>357</v>
      </c>
      <c r="B387" s="17" t="s">
        <v>213</v>
      </c>
      <c r="C387" s="18" t="s">
        <v>214</v>
      </c>
      <c r="D387" s="17" t="s">
        <v>110</v>
      </c>
      <c r="E387" s="18" t="s">
        <v>215</v>
      </c>
      <c r="F387" s="52">
        <f>G387+H387+I387+J387</f>
        <v>125798</v>
      </c>
      <c r="G387" s="37">
        <v>0</v>
      </c>
      <c r="H387" s="37">
        <v>80673</v>
      </c>
      <c r="I387" s="37">
        <v>0</v>
      </c>
      <c r="J387" s="37">
        <v>45125</v>
      </c>
      <c r="K387" s="37"/>
      <c r="L387" s="68">
        <v>20051107</v>
      </c>
    </row>
    <row r="388" spans="1:12" ht="15">
      <c r="A388" s="7">
        <v>358</v>
      </c>
      <c r="B388" s="17" t="s">
        <v>216</v>
      </c>
      <c r="C388" s="18" t="s">
        <v>217</v>
      </c>
      <c r="D388" s="17" t="s">
        <v>110</v>
      </c>
      <c r="E388" s="18" t="s">
        <v>218</v>
      </c>
      <c r="F388" s="52">
        <f>G388+H388+I388+J388</f>
        <v>3285882</v>
      </c>
      <c r="G388" s="37">
        <v>150500</v>
      </c>
      <c r="H388" s="37">
        <v>379822</v>
      </c>
      <c r="I388" s="37">
        <v>2027900</v>
      </c>
      <c r="J388" s="37">
        <v>727660</v>
      </c>
      <c r="K388" s="37"/>
      <c r="L388" s="68">
        <v>20051207</v>
      </c>
    </row>
    <row r="389" spans="1:12" ht="15">
      <c r="A389" s="7">
        <v>359</v>
      </c>
      <c r="B389" s="17" t="s">
        <v>219</v>
      </c>
      <c r="C389" s="18" t="s">
        <v>220</v>
      </c>
      <c r="D389" s="17" t="s">
        <v>110</v>
      </c>
      <c r="E389" s="18" t="s">
        <v>221</v>
      </c>
      <c r="F389" s="52">
        <f>G389+H389+I389+J389</f>
        <v>4041440</v>
      </c>
      <c r="G389" s="37">
        <v>1516900</v>
      </c>
      <c r="H389" s="37">
        <v>1077866</v>
      </c>
      <c r="I389" s="37">
        <v>1001500</v>
      </c>
      <c r="J389" s="37">
        <v>445174</v>
      </c>
      <c r="K389" s="37"/>
      <c r="L389" s="68">
        <v>20051107</v>
      </c>
    </row>
    <row r="390" spans="1:12" ht="15">
      <c r="A390" s="7">
        <v>360</v>
      </c>
      <c r="B390" s="17" t="s">
        <v>222</v>
      </c>
      <c r="C390" s="18" t="s">
        <v>223</v>
      </c>
      <c r="D390" s="17" t="s">
        <v>110</v>
      </c>
      <c r="E390" s="18" t="s">
        <v>224</v>
      </c>
      <c r="F390" s="52">
        <f>G390+H390+I390+J390</f>
        <v>1022335</v>
      </c>
      <c r="G390" s="37">
        <v>396000</v>
      </c>
      <c r="H390" s="37">
        <v>626335</v>
      </c>
      <c r="I390" s="37">
        <v>0</v>
      </c>
      <c r="J390" s="37">
        <v>0</v>
      </c>
      <c r="K390" s="37"/>
      <c r="L390" s="68">
        <v>20051207</v>
      </c>
    </row>
    <row r="391" spans="1:12" ht="15">
      <c r="A391" s="7">
        <v>361</v>
      </c>
      <c r="B391" s="17" t="s">
        <v>225</v>
      </c>
      <c r="C391" s="18" t="s">
        <v>226</v>
      </c>
      <c r="D391" s="17" t="s">
        <v>110</v>
      </c>
      <c r="E391" s="18" t="s">
        <v>227</v>
      </c>
      <c r="F391" s="52">
        <f>G391+H391+I391+J391</f>
        <v>985</v>
      </c>
      <c r="G391" s="37">
        <v>0</v>
      </c>
      <c r="H391" s="37">
        <v>985</v>
      </c>
      <c r="I391" s="37">
        <v>0</v>
      </c>
      <c r="J391" s="37">
        <v>0</v>
      </c>
      <c r="K391" s="37"/>
      <c r="L391" s="68">
        <v>20051007</v>
      </c>
    </row>
    <row r="392" spans="1:12" ht="15">
      <c r="A392" s="7">
        <v>362</v>
      </c>
      <c r="B392" s="17" t="s">
        <v>228</v>
      </c>
      <c r="C392" s="18" t="s">
        <v>229</v>
      </c>
      <c r="D392" s="17" t="s">
        <v>110</v>
      </c>
      <c r="E392" s="18" t="s">
        <v>230</v>
      </c>
      <c r="F392" s="52">
        <f>G392+H392+I392+J392</f>
        <v>2345619</v>
      </c>
      <c r="G392" s="37">
        <v>156000</v>
      </c>
      <c r="H392" s="37">
        <v>1900553</v>
      </c>
      <c r="I392" s="37">
        <v>0</v>
      </c>
      <c r="J392" s="37">
        <v>289066</v>
      </c>
      <c r="K392" s="37"/>
      <c r="L392" s="68">
        <v>20051207</v>
      </c>
    </row>
    <row r="393" spans="1:12" ht="15">
      <c r="A393" s="7">
        <v>363</v>
      </c>
      <c r="B393" s="17" t="s">
        <v>231</v>
      </c>
      <c r="C393" s="18" t="s">
        <v>232</v>
      </c>
      <c r="D393" s="17" t="s">
        <v>110</v>
      </c>
      <c r="E393" s="18" t="s">
        <v>233</v>
      </c>
      <c r="F393" s="52">
        <f>G393+H393+I393+J393</f>
        <v>265621</v>
      </c>
      <c r="G393" s="37">
        <v>0</v>
      </c>
      <c r="H393" s="37">
        <v>264421</v>
      </c>
      <c r="I393" s="37">
        <v>0</v>
      </c>
      <c r="J393" s="37">
        <v>1200</v>
      </c>
      <c r="K393" s="37"/>
      <c r="L393" s="68">
        <v>20051207</v>
      </c>
    </row>
    <row r="394" spans="1:12" ht="15">
      <c r="A394" s="7">
        <v>364</v>
      </c>
      <c r="B394" s="17" t="s">
        <v>234</v>
      </c>
      <c r="C394" s="18" t="s">
        <v>235</v>
      </c>
      <c r="D394" s="17" t="s">
        <v>110</v>
      </c>
      <c r="E394" s="18" t="s">
        <v>236</v>
      </c>
      <c r="F394" s="52">
        <f>G394+H394+I394+J394</f>
        <v>2251710</v>
      </c>
      <c r="G394" s="37">
        <v>753000</v>
      </c>
      <c r="H394" s="37">
        <v>1119800</v>
      </c>
      <c r="I394" s="37">
        <v>0</v>
      </c>
      <c r="J394" s="37">
        <v>378910</v>
      </c>
      <c r="K394" s="37"/>
      <c r="L394" s="68">
        <v>20051107</v>
      </c>
    </row>
    <row r="395" spans="1:12" ht="15">
      <c r="A395" s="7">
        <v>365</v>
      </c>
      <c r="B395" s="17" t="s">
        <v>237</v>
      </c>
      <c r="C395" s="18" t="s">
        <v>238</v>
      </c>
      <c r="D395" s="17" t="s">
        <v>110</v>
      </c>
      <c r="E395" s="18" t="s">
        <v>239</v>
      </c>
      <c r="F395" s="52">
        <f>G395+H395+I395+J395</f>
        <v>668555</v>
      </c>
      <c r="G395" s="37">
        <v>639500</v>
      </c>
      <c r="H395" s="37">
        <v>5380</v>
      </c>
      <c r="I395" s="37">
        <v>0</v>
      </c>
      <c r="J395" s="37">
        <v>23675</v>
      </c>
      <c r="K395" s="37"/>
      <c r="L395" s="68">
        <v>20051214</v>
      </c>
    </row>
    <row r="396" spans="1:12" ht="15">
      <c r="A396" s="7">
        <v>366</v>
      </c>
      <c r="B396" s="17" t="s">
        <v>240</v>
      </c>
      <c r="C396" s="18" t="s">
        <v>241</v>
      </c>
      <c r="D396" s="17" t="s">
        <v>110</v>
      </c>
      <c r="E396" s="18" t="s">
        <v>242</v>
      </c>
      <c r="F396" s="52">
        <f>G396+H396+I396+J396</f>
        <v>1339180</v>
      </c>
      <c r="G396" s="37">
        <v>950000</v>
      </c>
      <c r="H396" s="37">
        <v>363200</v>
      </c>
      <c r="I396" s="37">
        <v>5000</v>
      </c>
      <c r="J396" s="37">
        <v>20980</v>
      </c>
      <c r="K396" s="37"/>
      <c r="L396" s="68">
        <v>20051207</v>
      </c>
    </row>
    <row r="397" spans="1:12" ht="15">
      <c r="A397" s="7">
        <v>367</v>
      </c>
      <c r="B397" s="17" t="s">
        <v>243</v>
      </c>
      <c r="C397" s="18" t="s">
        <v>244</v>
      </c>
      <c r="D397" s="17" t="s">
        <v>110</v>
      </c>
      <c r="E397" s="18" t="s">
        <v>245</v>
      </c>
      <c r="F397" s="52">
        <f>G397+H397+I397+J397</f>
        <v>1828908</v>
      </c>
      <c r="G397" s="37">
        <v>500000</v>
      </c>
      <c r="H397" s="37">
        <v>686208</v>
      </c>
      <c r="I397" s="37">
        <v>0</v>
      </c>
      <c r="J397" s="37">
        <v>642700</v>
      </c>
      <c r="K397" s="37"/>
      <c r="L397" s="68">
        <v>20051107</v>
      </c>
    </row>
    <row r="398" spans="1:12" ht="15">
      <c r="A398" s="7">
        <v>368</v>
      </c>
      <c r="B398" s="17" t="s">
        <v>246</v>
      </c>
      <c r="C398" s="18" t="s">
        <v>247</v>
      </c>
      <c r="D398" s="17" t="s">
        <v>110</v>
      </c>
      <c r="E398" s="18" t="s">
        <v>248</v>
      </c>
      <c r="F398" s="52">
        <f>G398+H398+I398+J398</f>
        <v>900</v>
      </c>
      <c r="G398" s="37">
        <v>0</v>
      </c>
      <c r="H398" s="37">
        <v>0</v>
      </c>
      <c r="I398" s="37">
        <v>0</v>
      </c>
      <c r="J398" s="37">
        <v>900</v>
      </c>
      <c r="K398" s="37"/>
      <c r="L398" s="68">
        <v>20051107</v>
      </c>
    </row>
    <row r="399" spans="1:12" ht="15">
      <c r="A399" s="7">
        <v>369</v>
      </c>
      <c r="B399" s="17" t="s">
        <v>249</v>
      </c>
      <c r="C399" s="18" t="s">
        <v>250</v>
      </c>
      <c r="D399" s="17" t="s">
        <v>110</v>
      </c>
      <c r="E399" s="18" t="s">
        <v>622</v>
      </c>
      <c r="F399" s="52">
        <f>G399+H399+I399+J399</f>
        <v>505750</v>
      </c>
      <c r="G399" s="37">
        <v>387400</v>
      </c>
      <c r="H399" s="37">
        <v>117450</v>
      </c>
      <c r="I399" s="37">
        <v>0</v>
      </c>
      <c r="J399" s="37">
        <v>900</v>
      </c>
      <c r="K399" s="37"/>
      <c r="L399" s="68">
        <v>20051207</v>
      </c>
    </row>
    <row r="400" spans="1:12" ht="15">
      <c r="A400" s="7">
        <v>370</v>
      </c>
      <c r="B400" s="17" t="s">
        <v>251</v>
      </c>
      <c r="C400" s="18" t="s">
        <v>252</v>
      </c>
      <c r="D400" s="17" t="s">
        <v>110</v>
      </c>
      <c r="E400" s="18" t="s">
        <v>253</v>
      </c>
      <c r="F400" s="52">
        <f>G400+H400+I400+J400</f>
        <v>2659555</v>
      </c>
      <c r="G400" s="37">
        <v>965000</v>
      </c>
      <c r="H400" s="37">
        <v>1686055</v>
      </c>
      <c r="I400" s="37">
        <v>0</v>
      </c>
      <c r="J400" s="37">
        <v>8500</v>
      </c>
      <c r="K400" s="37"/>
      <c r="L400" s="68">
        <v>20051207</v>
      </c>
    </row>
    <row r="401" spans="1:12" ht="15">
      <c r="A401" s="7">
        <v>371</v>
      </c>
      <c r="B401" s="17" t="s">
        <v>254</v>
      </c>
      <c r="C401" s="18" t="s">
        <v>255</v>
      </c>
      <c r="D401" s="17" t="s">
        <v>110</v>
      </c>
      <c r="E401" s="18" t="s">
        <v>567</v>
      </c>
      <c r="F401" s="52">
        <f>G401+H401+I401+J401</f>
        <v>676886</v>
      </c>
      <c r="G401" s="37">
        <v>300000</v>
      </c>
      <c r="H401" s="37">
        <v>347386</v>
      </c>
      <c r="I401" s="37">
        <v>0</v>
      </c>
      <c r="J401" s="37">
        <v>29500</v>
      </c>
      <c r="K401" s="37"/>
      <c r="L401" s="68">
        <v>20051207</v>
      </c>
    </row>
    <row r="402" spans="1:12" ht="15">
      <c r="A402" s="7">
        <v>372</v>
      </c>
      <c r="B402" s="17" t="s">
        <v>256</v>
      </c>
      <c r="C402" s="18" t="s">
        <v>257</v>
      </c>
      <c r="D402" s="17" t="s">
        <v>110</v>
      </c>
      <c r="E402" s="18" t="s">
        <v>258</v>
      </c>
      <c r="F402" s="69" t="s">
        <v>621</v>
      </c>
      <c r="G402" s="69" t="s">
        <v>621</v>
      </c>
      <c r="H402" s="69" t="s">
        <v>621</v>
      </c>
      <c r="I402" s="69" t="s">
        <v>621</v>
      </c>
      <c r="J402" s="69" t="s">
        <v>621</v>
      </c>
      <c r="K402" s="50"/>
      <c r="L402" s="69" t="s">
        <v>621</v>
      </c>
    </row>
    <row r="403" spans="1:12" ht="15">
      <c r="A403" s="7">
        <v>373</v>
      </c>
      <c r="B403" s="17" t="s">
        <v>259</v>
      </c>
      <c r="C403" s="18" t="s">
        <v>260</v>
      </c>
      <c r="D403" s="17" t="s">
        <v>110</v>
      </c>
      <c r="E403" s="18" t="s">
        <v>261</v>
      </c>
      <c r="F403" s="52">
        <f>G403+H403+I403+J403</f>
        <v>1794551</v>
      </c>
      <c r="G403" s="37">
        <v>1080073</v>
      </c>
      <c r="H403" s="37">
        <v>441158</v>
      </c>
      <c r="I403" s="37">
        <v>39300</v>
      </c>
      <c r="J403" s="37">
        <v>234020</v>
      </c>
      <c r="K403" s="37"/>
      <c r="L403" s="68">
        <v>20051107</v>
      </c>
    </row>
    <row r="404" spans="1:12" ht="15">
      <c r="A404" s="7">
        <v>374</v>
      </c>
      <c r="B404" s="17" t="s">
        <v>262</v>
      </c>
      <c r="C404" s="18" t="s">
        <v>263</v>
      </c>
      <c r="D404" s="17" t="s">
        <v>110</v>
      </c>
      <c r="E404" s="18" t="s">
        <v>264</v>
      </c>
      <c r="F404" s="52">
        <f>G404+H404+I404+J404</f>
        <v>3254167</v>
      </c>
      <c r="G404" s="37">
        <v>1060500</v>
      </c>
      <c r="H404" s="37">
        <v>727405</v>
      </c>
      <c r="I404" s="37">
        <v>684415</v>
      </c>
      <c r="J404" s="37">
        <v>781847</v>
      </c>
      <c r="K404" s="37"/>
      <c r="L404" s="68">
        <v>20051107</v>
      </c>
    </row>
    <row r="405" spans="1:12" ht="15">
      <c r="A405" s="7">
        <v>375</v>
      </c>
      <c r="B405" s="17" t="s">
        <v>265</v>
      </c>
      <c r="C405" s="18" t="s">
        <v>266</v>
      </c>
      <c r="D405" s="17" t="s">
        <v>110</v>
      </c>
      <c r="E405" s="18" t="s">
        <v>267</v>
      </c>
      <c r="F405" s="52">
        <f>G405+H405+I405+J405</f>
        <v>464671</v>
      </c>
      <c r="G405" s="37">
        <v>0</v>
      </c>
      <c r="H405" s="37">
        <v>297703</v>
      </c>
      <c r="I405" s="37">
        <v>102093</v>
      </c>
      <c r="J405" s="37">
        <v>64875</v>
      </c>
      <c r="K405" s="37"/>
      <c r="L405" s="68">
        <v>20051107</v>
      </c>
    </row>
    <row r="406" spans="1:12" ht="15">
      <c r="A406" s="7">
        <v>376</v>
      </c>
      <c r="B406" s="17" t="s">
        <v>269</v>
      </c>
      <c r="C406" s="18" t="s">
        <v>270</v>
      </c>
      <c r="D406" s="17" t="s">
        <v>268</v>
      </c>
      <c r="E406" s="18" t="s">
        <v>271</v>
      </c>
      <c r="F406" s="52">
        <f>G406+H406+I406+J406</f>
        <v>971928</v>
      </c>
      <c r="G406" s="37">
        <v>699000</v>
      </c>
      <c r="H406" s="37">
        <v>263928</v>
      </c>
      <c r="I406" s="37">
        <v>1000</v>
      </c>
      <c r="J406" s="37">
        <v>8000</v>
      </c>
      <c r="K406" s="37"/>
      <c r="L406" s="68">
        <v>20051207</v>
      </c>
    </row>
    <row r="407" spans="1:12" ht="15">
      <c r="A407" s="7">
        <v>377</v>
      </c>
      <c r="B407" s="17" t="s">
        <v>272</v>
      </c>
      <c r="C407" s="18" t="s">
        <v>273</v>
      </c>
      <c r="D407" s="17" t="s">
        <v>268</v>
      </c>
      <c r="E407" s="18" t="s">
        <v>274</v>
      </c>
      <c r="F407" s="52">
        <f>G407+H407+I407+J407</f>
        <v>532690</v>
      </c>
      <c r="G407" s="37">
        <v>282850</v>
      </c>
      <c r="H407" s="37">
        <v>165840</v>
      </c>
      <c r="I407" s="37">
        <v>17500</v>
      </c>
      <c r="J407" s="37">
        <v>66500</v>
      </c>
      <c r="K407" s="37"/>
      <c r="L407" s="68">
        <v>20051107</v>
      </c>
    </row>
    <row r="408" spans="1:12" ht="15">
      <c r="A408" s="7">
        <v>378</v>
      </c>
      <c r="B408" s="17" t="s">
        <v>275</v>
      </c>
      <c r="C408" s="18" t="s">
        <v>276</v>
      </c>
      <c r="D408" s="17" t="s">
        <v>268</v>
      </c>
      <c r="E408" s="18" t="s">
        <v>277</v>
      </c>
      <c r="F408" s="52">
        <f>G408+H408+I408+J408</f>
        <v>400290</v>
      </c>
      <c r="G408" s="37">
        <v>0</v>
      </c>
      <c r="H408" s="37">
        <v>398934</v>
      </c>
      <c r="I408" s="37">
        <v>0</v>
      </c>
      <c r="J408" s="37">
        <v>1356</v>
      </c>
      <c r="K408" s="37"/>
      <c r="L408" s="68">
        <v>20051207</v>
      </c>
    </row>
    <row r="409" spans="1:12" ht="15">
      <c r="A409" s="7">
        <v>379</v>
      </c>
      <c r="B409" s="17" t="s">
        <v>278</v>
      </c>
      <c r="C409" s="18" t="s">
        <v>279</v>
      </c>
      <c r="D409" s="17" t="s">
        <v>268</v>
      </c>
      <c r="E409" s="18" t="s">
        <v>280</v>
      </c>
      <c r="F409" s="52">
        <f>G409+H409+I409+J409</f>
        <v>1340956</v>
      </c>
      <c r="G409" s="37">
        <v>0</v>
      </c>
      <c r="H409" s="37">
        <v>1245456</v>
      </c>
      <c r="I409" s="37">
        <v>0</v>
      </c>
      <c r="J409" s="37">
        <v>95500</v>
      </c>
      <c r="K409" s="37"/>
      <c r="L409" s="68">
        <v>20051207</v>
      </c>
    </row>
    <row r="410" spans="1:12" ht="15">
      <c r="A410" s="7">
        <v>380</v>
      </c>
      <c r="B410" s="17" t="s">
        <v>281</v>
      </c>
      <c r="C410" s="18" t="s">
        <v>282</v>
      </c>
      <c r="D410" s="17" t="s">
        <v>268</v>
      </c>
      <c r="E410" s="18" t="s">
        <v>283</v>
      </c>
      <c r="F410" s="52">
        <f>G410+H410+I410+J410</f>
        <v>677770</v>
      </c>
      <c r="G410" s="37">
        <v>45200</v>
      </c>
      <c r="H410" s="37">
        <v>577685</v>
      </c>
      <c r="I410" s="37">
        <v>0</v>
      </c>
      <c r="J410" s="37">
        <v>54885</v>
      </c>
      <c r="K410" s="37"/>
      <c r="L410" s="68">
        <v>20051107</v>
      </c>
    </row>
    <row r="411" spans="1:12" ht="15">
      <c r="A411" s="7">
        <v>381</v>
      </c>
      <c r="B411" s="17" t="s">
        <v>284</v>
      </c>
      <c r="C411" s="18" t="s">
        <v>285</v>
      </c>
      <c r="D411" s="17" t="s">
        <v>268</v>
      </c>
      <c r="E411" s="18" t="s">
        <v>286</v>
      </c>
      <c r="F411" s="52">
        <f>G411+H411+I411+J411</f>
        <v>9122095</v>
      </c>
      <c r="G411" s="37">
        <v>0</v>
      </c>
      <c r="H411" s="37">
        <v>47125</v>
      </c>
      <c r="I411" s="37">
        <v>8631900</v>
      </c>
      <c r="J411" s="37">
        <v>443070</v>
      </c>
      <c r="K411" s="37"/>
      <c r="L411" s="68">
        <v>20051107</v>
      </c>
    </row>
    <row r="412" spans="1:12" ht="15">
      <c r="A412" s="7">
        <v>382</v>
      </c>
      <c r="B412" s="17" t="s">
        <v>287</v>
      </c>
      <c r="C412" s="18" t="s">
        <v>288</v>
      </c>
      <c r="D412" s="17" t="s">
        <v>268</v>
      </c>
      <c r="E412" s="18" t="s">
        <v>289</v>
      </c>
      <c r="F412" s="52">
        <f>G412+H412+I412+J412</f>
        <v>893987</v>
      </c>
      <c r="G412" s="37">
        <v>299520</v>
      </c>
      <c r="H412" s="37">
        <v>546241</v>
      </c>
      <c r="I412" s="37">
        <v>10950</v>
      </c>
      <c r="J412" s="37">
        <v>37276</v>
      </c>
      <c r="K412" s="37"/>
      <c r="L412" s="68">
        <v>20051107</v>
      </c>
    </row>
    <row r="413" spans="1:12" ht="15">
      <c r="A413" s="7">
        <v>383</v>
      </c>
      <c r="B413" s="17" t="s">
        <v>290</v>
      </c>
      <c r="C413" s="18" t="s">
        <v>291</v>
      </c>
      <c r="D413" s="17" t="s">
        <v>268</v>
      </c>
      <c r="E413" s="18" t="s">
        <v>292</v>
      </c>
      <c r="F413" s="52">
        <f>G413+H413+I413+J413</f>
        <v>2675099</v>
      </c>
      <c r="G413" s="37">
        <v>2815</v>
      </c>
      <c r="H413" s="37">
        <v>1056843</v>
      </c>
      <c r="I413" s="37">
        <v>3000</v>
      </c>
      <c r="J413" s="37">
        <v>1612441</v>
      </c>
      <c r="K413" s="37"/>
      <c r="L413" s="68">
        <v>20051207</v>
      </c>
    </row>
    <row r="414" spans="1:12" ht="15">
      <c r="A414" s="7">
        <v>384</v>
      </c>
      <c r="B414" s="17" t="s">
        <v>293</v>
      </c>
      <c r="C414" s="18" t="s">
        <v>294</v>
      </c>
      <c r="D414" s="17" t="s">
        <v>268</v>
      </c>
      <c r="E414" s="18" t="s">
        <v>295</v>
      </c>
      <c r="F414" s="52">
        <f>G414+H414+I414+J414</f>
        <v>709188</v>
      </c>
      <c r="G414" s="37">
        <v>421300</v>
      </c>
      <c r="H414" s="37">
        <v>249438</v>
      </c>
      <c r="I414" s="37">
        <v>11000</v>
      </c>
      <c r="J414" s="37">
        <v>27450</v>
      </c>
      <c r="K414" s="37"/>
      <c r="L414" s="68">
        <v>20051107</v>
      </c>
    </row>
    <row r="415" spans="1:12" ht="15">
      <c r="A415" s="7">
        <v>385</v>
      </c>
      <c r="B415" s="17" t="s">
        <v>296</v>
      </c>
      <c r="C415" s="18" t="s">
        <v>297</v>
      </c>
      <c r="D415" s="17" t="s">
        <v>268</v>
      </c>
      <c r="E415" s="18" t="s">
        <v>298</v>
      </c>
      <c r="F415" s="52">
        <f>G415+H415+I415+J415</f>
        <v>1368147</v>
      </c>
      <c r="G415" s="37">
        <v>0</v>
      </c>
      <c r="H415" s="37">
        <v>1368147</v>
      </c>
      <c r="I415" s="37">
        <v>0</v>
      </c>
      <c r="J415" s="37">
        <v>0</v>
      </c>
      <c r="K415" s="37"/>
      <c r="L415" s="68">
        <v>20051207</v>
      </c>
    </row>
    <row r="416" spans="1:12" ht="15">
      <c r="A416" s="7">
        <v>386</v>
      </c>
      <c r="B416" s="17" t="s">
        <v>299</v>
      </c>
      <c r="C416" s="18" t="s">
        <v>300</v>
      </c>
      <c r="D416" s="17" t="s">
        <v>268</v>
      </c>
      <c r="E416" s="18" t="s">
        <v>301</v>
      </c>
      <c r="F416" s="52">
        <f>G416+H416+I416+J416</f>
        <v>166009</v>
      </c>
      <c r="G416" s="37">
        <v>0</v>
      </c>
      <c r="H416" s="37">
        <v>129785</v>
      </c>
      <c r="I416" s="37">
        <v>0</v>
      </c>
      <c r="J416" s="37">
        <v>36224</v>
      </c>
      <c r="K416" s="37"/>
      <c r="L416" s="68">
        <v>20051107</v>
      </c>
    </row>
    <row r="417" spans="1:12" ht="15">
      <c r="A417" s="7">
        <v>387</v>
      </c>
      <c r="B417" s="17" t="s">
        <v>302</v>
      </c>
      <c r="C417" s="18" t="s">
        <v>303</v>
      </c>
      <c r="D417" s="17" t="s">
        <v>268</v>
      </c>
      <c r="E417" s="18" t="s">
        <v>304</v>
      </c>
      <c r="F417" s="52">
        <f>G417+H417+I417+J417</f>
        <v>1733961</v>
      </c>
      <c r="G417" s="37">
        <v>281000</v>
      </c>
      <c r="H417" s="37">
        <v>958205</v>
      </c>
      <c r="I417" s="37">
        <v>200300</v>
      </c>
      <c r="J417" s="37">
        <v>294456</v>
      </c>
      <c r="K417" s="37"/>
      <c r="L417" s="68">
        <v>20051207</v>
      </c>
    </row>
    <row r="418" spans="1:12" ht="15">
      <c r="A418" s="7">
        <v>388</v>
      </c>
      <c r="B418" s="17" t="s">
        <v>305</v>
      </c>
      <c r="C418" s="18" t="s">
        <v>306</v>
      </c>
      <c r="D418" s="17" t="s">
        <v>268</v>
      </c>
      <c r="E418" s="18" t="s">
        <v>307</v>
      </c>
      <c r="F418" s="52">
        <f>G418+H418+I418+J418</f>
        <v>1365216</v>
      </c>
      <c r="G418" s="37">
        <v>0</v>
      </c>
      <c r="H418" s="37">
        <v>1313366</v>
      </c>
      <c r="I418" s="37">
        <v>50100</v>
      </c>
      <c r="J418" s="37">
        <v>1750</v>
      </c>
      <c r="K418" s="37"/>
      <c r="L418" s="68">
        <v>20051107</v>
      </c>
    </row>
    <row r="419" spans="1:12" ht="15">
      <c r="A419" s="7">
        <v>389</v>
      </c>
      <c r="B419" s="17" t="s">
        <v>308</v>
      </c>
      <c r="C419" s="18" t="s">
        <v>309</v>
      </c>
      <c r="D419" s="17" t="s">
        <v>268</v>
      </c>
      <c r="E419" s="18" t="s">
        <v>310</v>
      </c>
      <c r="F419" s="52">
        <f>G419+H419+I419+J419</f>
        <v>2347296</v>
      </c>
      <c r="G419" s="37">
        <v>1254833</v>
      </c>
      <c r="H419" s="37">
        <v>985927</v>
      </c>
      <c r="I419" s="37">
        <v>6300</v>
      </c>
      <c r="J419" s="37">
        <v>100236</v>
      </c>
      <c r="K419" s="37"/>
      <c r="L419" s="68">
        <v>20051207</v>
      </c>
    </row>
    <row r="420" spans="1:12" ht="15">
      <c r="A420" s="7">
        <v>390</v>
      </c>
      <c r="B420" s="17" t="s">
        <v>311</v>
      </c>
      <c r="C420" s="18" t="s">
        <v>312</v>
      </c>
      <c r="D420" s="17" t="s">
        <v>268</v>
      </c>
      <c r="E420" s="18" t="s">
        <v>313</v>
      </c>
      <c r="F420" s="52">
        <f>G420+H420+I420+J420</f>
        <v>1717790</v>
      </c>
      <c r="G420" s="37">
        <v>797250</v>
      </c>
      <c r="H420" s="37">
        <v>893780</v>
      </c>
      <c r="I420" s="37">
        <v>0</v>
      </c>
      <c r="J420" s="37">
        <v>26760</v>
      </c>
      <c r="K420" s="37"/>
      <c r="L420" s="68">
        <v>20051207</v>
      </c>
    </row>
    <row r="421" spans="1:12" ht="15">
      <c r="A421" s="7">
        <v>391</v>
      </c>
      <c r="B421" s="17" t="s">
        <v>314</v>
      </c>
      <c r="C421" s="18" t="s">
        <v>315</v>
      </c>
      <c r="D421" s="17" t="s">
        <v>268</v>
      </c>
      <c r="E421" s="18" t="s">
        <v>316</v>
      </c>
      <c r="F421" s="52">
        <f>G421+H421+I421+J421</f>
        <v>251492</v>
      </c>
      <c r="G421" s="37">
        <v>42500</v>
      </c>
      <c r="H421" s="37">
        <v>180209</v>
      </c>
      <c r="I421" s="37">
        <v>2500</v>
      </c>
      <c r="J421" s="37">
        <v>26283</v>
      </c>
      <c r="K421" s="37"/>
      <c r="L421" s="68">
        <v>20051107</v>
      </c>
    </row>
    <row r="422" spans="1:12" s="5" customFormat="1" ht="15">
      <c r="A422" s="7">
        <v>392</v>
      </c>
      <c r="B422" s="17" t="s">
        <v>317</v>
      </c>
      <c r="C422" s="18" t="s">
        <v>318</v>
      </c>
      <c r="D422" s="17" t="s">
        <v>268</v>
      </c>
      <c r="E422" s="18" t="s">
        <v>319</v>
      </c>
      <c r="F422" s="52">
        <f>G422+H422+I422+J422</f>
        <v>1305282</v>
      </c>
      <c r="G422" s="37">
        <v>0</v>
      </c>
      <c r="H422" s="37">
        <v>1000947</v>
      </c>
      <c r="I422" s="37">
        <v>0</v>
      </c>
      <c r="J422" s="37">
        <v>304335</v>
      </c>
      <c r="K422" s="37"/>
      <c r="L422" s="68">
        <v>20051207</v>
      </c>
    </row>
    <row r="423" spans="1:12" ht="15">
      <c r="A423" s="7">
        <v>393</v>
      </c>
      <c r="B423" s="17" t="s">
        <v>320</v>
      </c>
      <c r="C423" s="18" t="s">
        <v>321</v>
      </c>
      <c r="D423" s="17" t="s">
        <v>268</v>
      </c>
      <c r="E423" s="18" t="s">
        <v>322</v>
      </c>
      <c r="F423" s="52">
        <f>G423+H423+I423+J423</f>
        <v>1505346</v>
      </c>
      <c r="G423" s="37">
        <v>899500</v>
      </c>
      <c r="H423" s="37">
        <v>382236</v>
      </c>
      <c r="I423" s="37">
        <v>36000</v>
      </c>
      <c r="J423" s="37">
        <v>187610</v>
      </c>
      <c r="K423" s="37"/>
      <c r="L423" s="68">
        <v>20051207</v>
      </c>
    </row>
    <row r="424" spans="1:12" ht="15">
      <c r="A424" s="7">
        <v>394</v>
      </c>
      <c r="B424" s="17" t="s">
        <v>323</v>
      </c>
      <c r="C424" s="18" t="s">
        <v>324</v>
      </c>
      <c r="D424" s="17" t="s">
        <v>268</v>
      </c>
      <c r="E424" s="18" t="s">
        <v>325</v>
      </c>
      <c r="F424" s="52">
        <f>G424+H424+I424+J424</f>
        <v>1095944</v>
      </c>
      <c r="G424" s="37">
        <v>34950</v>
      </c>
      <c r="H424" s="37">
        <v>885459</v>
      </c>
      <c r="I424" s="37">
        <v>2000</v>
      </c>
      <c r="J424" s="37">
        <v>173535</v>
      </c>
      <c r="K424" s="37"/>
      <c r="L424" s="68">
        <v>20051107</v>
      </c>
    </row>
    <row r="425" spans="1:12" ht="15">
      <c r="A425" s="7">
        <v>395</v>
      </c>
      <c r="B425" s="17" t="s">
        <v>326</v>
      </c>
      <c r="C425" s="18" t="s">
        <v>327</v>
      </c>
      <c r="D425" s="17" t="s">
        <v>268</v>
      </c>
      <c r="E425" s="18" t="s">
        <v>328</v>
      </c>
      <c r="F425" s="52">
        <f>G425+H425+I425+J425</f>
        <v>154095</v>
      </c>
      <c r="G425" s="37">
        <v>0</v>
      </c>
      <c r="H425" s="37">
        <v>142695</v>
      </c>
      <c r="I425" s="37">
        <v>0</v>
      </c>
      <c r="J425" s="37">
        <v>11400</v>
      </c>
      <c r="K425" s="37"/>
      <c r="L425" s="68">
        <v>20051207</v>
      </c>
    </row>
    <row r="426" spans="1:12" ht="15">
      <c r="A426" s="7">
        <v>396</v>
      </c>
      <c r="B426" s="17" t="s">
        <v>329</v>
      </c>
      <c r="C426" s="18" t="s">
        <v>330</v>
      </c>
      <c r="D426" s="17" t="s">
        <v>268</v>
      </c>
      <c r="E426" s="18" t="s">
        <v>331</v>
      </c>
      <c r="F426" s="52">
        <f>G426+H426+I426+J426</f>
        <v>3825427</v>
      </c>
      <c r="G426" s="37">
        <v>1980600</v>
      </c>
      <c r="H426" s="37">
        <v>1075827</v>
      </c>
      <c r="I426" s="37">
        <v>569200</v>
      </c>
      <c r="J426" s="37">
        <v>199800</v>
      </c>
      <c r="K426" s="37"/>
      <c r="L426" s="68">
        <v>20051207</v>
      </c>
    </row>
    <row r="427" spans="1:12" ht="15">
      <c r="A427" s="7">
        <v>397</v>
      </c>
      <c r="B427" s="17" t="s">
        <v>332</v>
      </c>
      <c r="C427" s="18" t="s">
        <v>333</v>
      </c>
      <c r="D427" s="17" t="s">
        <v>268</v>
      </c>
      <c r="E427" s="18" t="s">
        <v>334</v>
      </c>
      <c r="F427" s="52">
        <f>G427+H427+I427+J427</f>
        <v>2013761</v>
      </c>
      <c r="G427" s="37">
        <v>0</v>
      </c>
      <c r="H427" s="37">
        <v>1526581</v>
      </c>
      <c r="I427" s="37">
        <v>0</v>
      </c>
      <c r="J427" s="37">
        <v>487180</v>
      </c>
      <c r="K427" s="37"/>
      <c r="L427" s="68">
        <v>20051207</v>
      </c>
    </row>
    <row r="428" spans="1:12" ht="15">
      <c r="A428" s="7">
        <v>398</v>
      </c>
      <c r="B428" s="17" t="s">
        <v>335</v>
      </c>
      <c r="C428" s="18" t="s">
        <v>336</v>
      </c>
      <c r="D428" s="17" t="s">
        <v>268</v>
      </c>
      <c r="E428" s="18" t="s">
        <v>337</v>
      </c>
      <c r="F428" s="52">
        <f>G428+H428+I428+J428</f>
        <v>339308</v>
      </c>
      <c r="G428" s="37">
        <v>238500</v>
      </c>
      <c r="H428" s="37">
        <v>95608</v>
      </c>
      <c r="I428" s="37">
        <v>0</v>
      </c>
      <c r="J428" s="37">
        <v>5200</v>
      </c>
      <c r="K428" s="37"/>
      <c r="L428" s="68">
        <v>20051107</v>
      </c>
    </row>
    <row r="429" spans="1:12" ht="15">
      <c r="A429" s="7">
        <v>399</v>
      </c>
      <c r="B429" s="17" t="s">
        <v>338</v>
      </c>
      <c r="C429" s="18" t="s">
        <v>339</v>
      </c>
      <c r="D429" s="17" t="s">
        <v>268</v>
      </c>
      <c r="E429" s="18" t="s">
        <v>340</v>
      </c>
      <c r="F429" s="52">
        <f>G429+H429+I429+J429</f>
        <v>2374338</v>
      </c>
      <c r="G429" s="37">
        <v>158950</v>
      </c>
      <c r="H429" s="37">
        <v>387249</v>
      </c>
      <c r="I429" s="37">
        <v>350000</v>
      </c>
      <c r="J429" s="37">
        <v>1478139</v>
      </c>
      <c r="K429" s="50"/>
      <c r="L429" s="68">
        <v>20051207</v>
      </c>
    </row>
    <row r="430" spans="1:12" ht="15">
      <c r="A430" s="7">
        <v>400</v>
      </c>
      <c r="B430" s="17" t="s">
        <v>341</v>
      </c>
      <c r="C430" s="18" t="s">
        <v>342</v>
      </c>
      <c r="D430" s="17" t="s">
        <v>268</v>
      </c>
      <c r="E430" s="18" t="s">
        <v>343</v>
      </c>
      <c r="F430" s="52">
        <f>G430+H430+I430+J430</f>
        <v>1716910</v>
      </c>
      <c r="G430" s="37">
        <v>676565</v>
      </c>
      <c r="H430" s="37">
        <v>763794</v>
      </c>
      <c r="I430" s="37">
        <v>0</v>
      </c>
      <c r="J430" s="37">
        <v>276551</v>
      </c>
      <c r="K430" s="37"/>
      <c r="L430" s="68">
        <v>20051207</v>
      </c>
    </row>
    <row r="431" spans="1:12" ht="15">
      <c r="A431" s="7">
        <v>401</v>
      </c>
      <c r="B431" s="17" t="s">
        <v>344</v>
      </c>
      <c r="C431" s="18" t="s">
        <v>345</v>
      </c>
      <c r="D431" s="17" t="s">
        <v>268</v>
      </c>
      <c r="E431" s="18" t="s">
        <v>346</v>
      </c>
      <c r="F431" s="52">
        <f>G431+H431+I431+J431</f>
        <v>825559</v>
      </c>
      <c r="G431" s="37">
        <v>490200</v>
      </c>
      <c r="H431" s="37">
        <v>55125</v>
      </c>
      <c r="I431" s="37">
        <v>0</v>
      </c>
      <c r="J431" s="37">
        <v>280234</v>
      </c>
      <c r="K431" s="37"/>
      <c r="L431" s="68">
        <v>20051207</v>
      </c>
    </row>
    <row r="432" spans="1:12" ht="15">
      <c r="A432" s="7">
        <v>402</v>
      </c>
      <c r="B432" s="17" t="s">
        <v>347</v>
      </c>
      <c r="C432" s="18" t="s">
        <v>348</v>
      </c>
      <c r="D432" s="17" t="s">
        <v>268</v>
      </c>
      <c r="E432" s="18" t="s">
        <v>349</v>
      </c>
      <c r="F432" s="52">
        <f>G432+H432+I432+J432</f>
        <v>2552046</v>
      </c>
      <c r="G432" s="37">
        <v>1076535</v>
      </c>
      <c r="H432" s="37">
        <v>630373</v>
      </c>
      <c r="I432" s="37">
        <v>10878</v>
      </c>
      <c r="J432" s="37">
        <v>834260</v>
      </c>
      <c r="K432" s="37"/>
      <c r="L432" s="68">
        <v>20051107</v>
      </c>
    </row>
    <row r="433" spans="1:12" ht="15">
      <c r="A433" s="7">
        <v>403</v>
      </c>
      <c r="B433" s="17" t="s">
        <v>350</v>
      </c>
      <c r="C433" s="18" t="s">
        <v>351</v>
      </c>
      <c r="D433" s="17" t="s">
        <v>268</v>
      </c>
      <c r="E433" s="18" t="s">
        <v>352</v>
      </c>
      <c r="F433" s="52">
        <f>G433+H433+I433+J433</f>
        <v>114478</v>
      </c>
      <c r="G433" s="37">
        <v>24100</v>
      </c>
      <c r="H433" s="37">
        <v>39028</v>
      </c>
      <c r="I433" s="37">
        <v>16500</v>
      </c>
      <c r="J433" s="37">
        <v>34850</v>
      </c>
      <c r="K433" s="37"/>
      <c r="L433" s="68">
        <v>20051107</v>
      </c>
    </row>
    <row r="434" spans="1:12" ht="15">
      <c r="A434" s="7">
        <v>404</v>
      </c>
      <c r="B434" s="17" t="s">
        <v>353</v>
      </c>
      <c r="C434" s="18" t="s">
        <v>354</v>
      </c>
      <c r="D434" s="17" t="s">
        <v>268</v>
      </c>
      <c r="E434" s="18" t="s">
        <v>355</v>
      </c>
      <c r="F434" s="52">
        <f>G434+H434+I434+J434</f>
        <v>10881793</v>
      </c>
      <c r="G434" s="37">
        <v>412900</v>
      </c>
      <c r="H434" s="37">
        <v>1709263</v>
      </c>
      <c r="I434" s="37">
        <v>26250</v>
      </c>
      <c r="J434" s="37">
        <v>8733380</v>
      </c>
      <c r="K434" s="37"/>
      <c r="L434" s="68">
        <v>20051207</v>
      </c>
    </row>
    <row r="435" spans="1:12" ht="15">
      <c r="A435" s="7">
        <v>405</v>
      </c>
      <c r="B435" s="17" t="s">
        <v>356</v>
      </c>
      <c r="C435" s="18" t="s">
        <v>357</v>
      </c>
      <c r="D435" s="17" t="s">
        <v>268</v>
      </c>
      <c r="E435" s="18" t="s">
        <v>358</v>
      </c>
      <c r="F435" s="52">
        <f>G435+H435+I435+J435</f>
        <v>725726</v>
      </c>
      <c r="G435" s="37">
        <v>0</v>
      </c>
      <c r="H435" s="37">
        <v>581841</v>
      </c>
      <c r="I435" s="37">
        <v>0</v>
      </c>
      <c r="J435" s="37">
        <v>143885</v>
      </c>
      <c r="K435" s="37"/>
      <c r="L435" s="68">
        <v>20051107</v>
      </c>
    </row>
    <row r="436" spans="1:12" ht="15">
      <c r="A436" s="7">
        <v>406</v>
      </c>
      <c r="B436" s="17" t="s">
        <v>359</v>
      </c>
      <c r="C436" s="18" t="s">
        <v>360</v>
      </c>
      <c r="D436" s="17" t="s">
        <v>268</v>
      </c>
      <c r="E436" s="18" t="s">
        <v>361</v>
      </c>
      <c r="F436" s="52">
        <f>G436+H436+I436+J436</f>
        <v>11975597</v>
      </c>
      <c r="G436" s="37">
        <v>10817155</v>
      </c>
      <c r="H436" s="37">
        <v>664437</v>
      </c>
      <c r="I436" s="37">
        <v>238455</v>
      </c>
      <c r="J436" s="37">
        <v>255550</v>
      </c>
      <c r="K436" s="37"/>
      <c r="L436" s="68">
        <v>20051214</v>
      </c>
    </row>
    <row r="437" spans="1:12" ht="15">
      <c r="A437" s="7">
        <v>407</v>
      </c>
      <c r="B437" s="17" t="s">
        <v>362</v>
      </c>
      <c r="C437" s="18" t="s">
        <v>363</v>
      </c>
      <c r="D437" s="17" t="s">
        <v>268</v>
      </c>
      <c r="E437" s="18" t="s">
        <v>364</v>
      </c>
      <c r="F437" s="52">
        <f>G437+H437+I437+J437</f>
        <v>2781013</v>
      </c>
      <c r="G437" s="37">
        <v>0</v>
      </c>
      <c r="H437" s="37">
        <v>1271387</v>
      </c>
      <c r="I437" s="37">
        <v>547800</v>
      </c>
      <c r="J437" s="37">
        <v>961826</v>
      </c>
      <c r="K437" s="37"/>
      <c r="L437" s="68">
        <v>20051107</v>
      </c>
    </row>
    <row r="438" spans="1:12" ht="15">
      <c r="A438" s="7">
        <v>408</v>
      </c>
      <c r="B438" s="17" t="s">
        <v>365</v>
      </c>
      <c r="C438" s="18" t="s">
        <v>366</v>
      </c>
      <c r="D438" s="17" t="s">
        <v>268</v>
      </c>
      <c r="E438" s="18" t="s">
        <v>367</v>
      </c>
      <c r="F438" s="52">
        <f>G438+H438+I438+J438</f>
        <v>175265</v>
      </c>
      <c r="G438" s="37">
        <v>1</v>
      </c>
      <c r="H438" s="37">
        <v>122064</v>
      </c>
      <c r="I438" s="37">
        <v>0</v>
      </c>
      <c r="J438" s="37">
        <v>53200</v>
      </c>
      <c r="K438" s="37"/>
      <c r="L438" s="68">
        <v>20051107</v>
      </c>
    </row>
    <row r="439" spans="1:12" ht="15">
      <c r="A439" s="7">
        <v>409</v>
      </c>
      <c r="B439" s="17" t="s">
        <v>368</v>
      </c>
      <c r="C439" s="18" t="s">
        <v>369</v>
      </c>
      <c r="D439" s="17" t="s">
        <v>268</v>
      </c>
      <c r="E439" s="18" t="s">
        <v>370</v>
      </c>
      <c r="F439" s="52">
        <f>G439+H439+I439+J439</f>
        <v>699909</v>
      </c>
      <c r="G439" s="37">
        <v>452500</v>
      </c>
      <c r="H439" s="37">
        <v>147757</v>
      </c>
      <c r="I439" s="37">
        <v>0</v>
      </c>
      <c r="J439" s="37">
        <v>99652</v>
      </c>
      <c r="K439" s="37"/>
      <c r="L439" s="68">
        <v>20051214</v>
      </c>
    </row>
    <row r="440" spans="1:12" ht="15">
      <c r="A440" s="7">
        <v>410</v>
      </c>
      <c r="B440" s="17" t="s">
        <v>371</v>
      </c>
      <c r="C440" s="18" t="s">
        <v>372</v>
      </c>
      <c r="D440" s="17" t="s">
        <v>268</v>
      </c>
      <c r="E440" s="18" t="s">
        <v>373</v>
      </c>
      <c r="F440" s="52">
        <f>G440+H440+I440+J440</f>
        <v>21288338</v>
      </c>
      <c r="G440" s="37">
        <v>1728750</v>
      </c>
      <c r="H440" s="37">
        <v>3851016</v>
      </c>
      <c r="I440" s="37">
        <v>14394000</v>
      </c>
      <c r="J440" s="37">
        <v>1314572</v>
      </c>
      <c r="K440" s="37"/>
      <c r="L440" s="68">
        <v>20051207</v>
      </c>
    </row>
    <row r="441" spans="1:12" ht="15">
      <c r="A441" s="7">
        <v>411</v>
      </c>
      <c r="B441" s="17" t="s">
        <v>374</v>
      </c>
      <c r="C441" s="18" t="s">
        <v>375</v>
      </c>
      <c r="D441" s="17" t="s">
        <v>268</v>
      </c>
      <c r="E441" s="18" t="s">
        <v>376</v>
      </c>
      <c r="F441" s="52">
        <f>G441+H441+I441+J441</f>
        <v>6026768</v>
      </c>
      <c r="G441" s="37">
        <v>749905</v>
      </c>
      <c r="H441" s="37">
        <v>1554137</v>
      </c>
      <c r="I441" s="37">
        <v>529000</v>
      </c>
      <c r="J441" s="37">
        <v>3193726</v>
      </c>
      <c r="K441" s="37"/>
      <c r="L441" s="68">
        <v>20051207</v>
      </c>
    </row>
    <row r="442" spans="1:12" ht="15">
      <c r="A442" s="7">
        <v>412</v>
      </c>
      <c r="B442" s="17" t="s">
        <v>377</v>
      </c>
      <c r="C442" s="18" t="s">
        <v>378</v>
      </c>
      <c r="D442" s="17" t="s">
        <v>268</v>
      </c>
      <c r="E442" s="18" t="s">
        <v>379</v>
      </c>
      <c r="F442" s="52">
        <f>G442+H442+I442+J442</f>
        <v>6800</v>
      </c>
      <c r="G442" s="37">
        <v>0</v>
      </c>
      <c r="H442" s="37">
        <v>6800</v>
      </c>
      <c r="I442" s="37">
        <v>0</v>
      </c>
      <c r="J442" s="37">
        <v>0</v>
      </c>
      <c r="K442" s="50"/>
      <c r="L442" s="68">
        <v>20051107</v>
      </c>
    </row>
    <row r="443" spans="1:12" ht="15">
      <c r="A443" s="7">
        <v>413</v>
      </c>
      <c r="B443" s="17" t="s">
        <v>380</v>
      </c>
      <c r="C443" s="18" t="s">
        <v>381</v>
      </c>
      <c r="D443" s="17" t="s">
        <v>268</v>
      </c>
      <c r="E443" s="18" t="s">
        <v>1137</v>
      </c>
      <c r="F443" s="52">
        <f>G443+H443+I443+J443</f>
        <v>2089400</v>
      </c>
      <c r="G443" s="37">
        <v>847201</v>
      </c>
      <c r="H443" s="37">
        <v>902576</v>
      </c>
      <c r="I443" s="37">
        <v>62001</v>
      </c>
      <c r="J443" s="37">
        <v>277622</v>
      </c>
      <c r="K443" s="37"/>
      <c r="L443" s="68">
        <v>20051207</v>
      </c>
    </row>
    <row r="444" spans="1:12" ht="15">
      <c r="A444" s="7">
        <v>414</v>
      </c>
      <c r="B444" s="17" t="s">
        <v>382</v>
      </c>
      <c r="C444" s="18" t="s">
        <v>383</v>
      </c>
      <c r="D444" s="17" t="s">
        <v>268</v>
      </c>
      <c r="E444" s="18" t="s">
        <v>384</v>
      </c>
      <c r="F444" s="52">
        <f>G444+H444+I444+J444</f>
        <v>292452</v>
      </c>
      <c r="G444" s="37">
        <v>0</v>
      </c>
      <c r="H444" s="37">
        <v>292452</v>
      </c>
      <c r="I444" s="37">
        <v>0</v>
      </c>
      <c r="J444" s="37">
        <v>0</v>
      </c>
      <c r="K444" s="37"/>
      <c r="L444" s="68">
        <v>20051107</v>
      </c>
    </row>
    <row r="445" spans="1:12" ht="15">
      <c r="A445" s="7">
        <v>415</v>
      </c>
      <c r="B445" s="17" t="s">
        <v>386</v>
      </c>
      <c r="C445" s="18" t="s">
        <v>387</v>
      </c>
      <c r="D445" s="17" t="s">
        <v>385</v>
      </c>
      <c r="E445" s="18" t="s">
        <v>388</v>
      </c>
      <c r="F445" s="52">
        <f>G445+H445+I445+J445</f>
        <v>889400</v>
      </c>
      <c r="G445" s="37">
        <v>735000</v>
      </c>
      <c r="H445" s="37">
        <v>154400</v>
      </c>
      <c r="I445" s="37">
        <v>0</v>
      </c>
      <c r="J445" s="37">
        <v>0</v>
      </c>
      <c r="K445" s="37"/>
      <c r="L445" s="68">
        <v>20051207</v>
      </c>
    </row>
    <row r="446" spans="1:12" ht="15">
      <c r="A446" s="7">
        <v>416</v>
      </c>
      <c r="B446" s="17" t="s">
        <v>389</v>
      </c>
      <c r="C446" s="18" t="s">
        <v>390</v>
      </c>
      <c r="D446" s="17" t="s">
        <v>385</v>
      </c>
      <c r="E446" s="18" t="s">
        <v>391</v>
      </c>
      <c r="F446" s="52">
        <f>G446+H446+I446+J446</f>
        <v>1187832</v>
      </c>
      <c r="G446" s="37">
        <v>978501</v>
      </c>
      <c r="H446" s="37">
        <v>209331</v>
      </c>
      <c r="I446" s="37">
        <v>0</v>
      </c>
      <c r="J446" s="37">
        <v>0</v>
      </c>
      <c r="K446" s="37"/>
      <c r="L446" s="68">
        <v>20051107</v>
      </c>
    </row>
    <row r="447" spans="1:12" ht="15">
      <c r="A447" s="7">
        <v>417</v>
      </c>
      <c r="B447" s="17" t="s">
        <v>392</v>
      </c>
      <c r="C447" s="18" t="s">
        <v>393</v>
      </c>
      <c r="D447" s="17" t="s">
        <v>385</v>
      </c>
      <c r="E447" s="18" t="s">
        <v>394</v>
      </c>
      <c r="F447" s="52">
        <f>G447+H447+I447+J447</f>
        <v>856733</v>
      </c>
      <c r="G447" s="37">
        <v>575006</v>
      </c>
      <c r="H447" s="37">
        <v>251727</v>
      </c>
      <c r="I447" s="37">
        <v>0</v>
      </c>
      <c r="J447" s="37">
        <v>30000</v>
      </c>
      <c r="K447" s="37"/>
      <c r="L447" s="68">
        <v>20051214</v>
      </c>
    </row>
    <row r="448" spans="1:12" ht="15">
      <c r="A448" s="7">
        <v>418</v>
      </c>
      <c r="B448" s="17" t="s">
        <v>395</v>
      </c>
      <c r="C448" s="18" t="s">
        <v>396</v>
      </c>
      <c r="D448" s="17" t="s">
        <v>385</v>
      </c>
      <c r="E448" s="18" t="s">
        <v>397</v>
      </c>
      <c r="F448" s="52">
        <f>G448+H448+I448+J448</f>
        <v>231715</v>
      </c>
      <c r="G448" s="37">
        <v>4000</v>
      </c>
      <c r="H448" s="37">
        <v>227715</v>
      </c>
      <c r="I448" s="37">
        <v>0</v>
      </c>
      <c r="J448" s="37">
        <v>0</v>
      </c>
      <c r="K448" s="37"/>
      <c r="L448" s="68">
        <v>20051107</v>
      </c>
    </row>
    <row r="449" spans="1:12" ht="15">
      <c r="A449" s="7">
        <v>419</v>
      </c>
      <c r="B449" s="17" t="s">
        <v>398</v>
      </c>
      <c r="C449" s="18" t="s">
        <v>399</v>
      </c>
      <c r="D449" s="17" t="s">
        <v>385</v>
      </c>
      <c r="E449" s="18" t="s">
        <v>400</v>
      </c>
      <c r="F449" s="52">
        <f>G449+H449+I449+J449</f>
        <v>2843335</v>
      </c>
      <c r="G449" s="37">
        <v>1031169</v>
      </c>
      <c r="H449" s="37">
        <v>1502776</v>
      </c>
      <c r="I449" s="37">
        <v>295009</v>
      </c>
      <c r="J449" s="37">
        <v>14381</v>
      </c>
      <c r="K449" s="37"/>
      <c r="L449" s="68">
        <v>20051207</v>
      </c>
    </row>
    <row r="450" spans="1:12" ht="15">
      <c r="A450" s="7">
        <v>420</v>
      </c>
      <c r="B450" s="17" t="s">
        <v>401</v>
      </c>
      <c r="C450" s="18" t="s">
        <v>402</v>
      </c>
      <c r="D450" s="17" t="s">
        <v>385</v>
      </c>
      <c r="E450" s="18" t="s">
        <v>403</v>
      </c>
      <c r="F450" s="52">
        <f>G450+H450+I450+J450</f>
        <v>4366579</v>
      </c>
      <c r="G450" s="37">
        <v>949001</v>
      </c>
      <c r="H450" s="37">
        <v>1877828</v>
      </c>
      <c r="I450" s="37">
        <v>0</v>
      </c>
      <c r="J450" s="37">
        <v>1539750</v>
      </c>
      <c r="K450" s="37"/>
      <c r="L450" s="68">
        <v>20051214</v>
      </c>
    </row>
    <row r="451" spans="1:12" ht="15">
      <c r="A451" s="7">
        <v>421</v>
      </c>
      <c r="B451" s="17" t="s">
        <v>404</v>
      </c>
      <c r="C451" s="18" t="s">
        <v>405</v>
      </c>
      <c r="D451" s="17" t="s">
        <v>385</v>
      </c>
      <c r="E451" s="18" t="s">
        <v>406</v>
      </c>
      <c r="F451" s="52">
        <f>G451+H451+I451+J451</f>
        <v>10471926</v>
      </c>
      <c r="G451" s="37">
        <v>4149802</v>
      </c>
      <c r="H451" s="37">
        <v>3407411</v>
      </c>
      <c r="I451" s="37">
        <v>1819453</v>
      </c>
      <c r="J451" s="37">
        <v>1095260</v>
      </c>
      <c r="K451" s="37"/>
      <c r="L451" s="68">
        <v>20051207</v>
      </c>
    </row>
    <row r="452" spans="1:12" ht="15">
      <c r="A452" s="7">
        <v>422</v>
      </c>
      <c r="B452" s="17" t="s">
        <v>407</v>
      </c>
      <c r="C452" s="18" t="s">
        <v>408</v>
      </c>
      <c r="D452" s="17" t="s">
        <v>385</v>
      </c>
      <c r="E452" s="18" t="s">
        <v>409</v>
      </c>
      <c r="F452" s="52">
        <f>G452+H452+I452+J452</f>
        <v>665924</v>
      </c>
      <c r="G452" s="37">
        <v>533742</v>
      </c>
      <c r="H452" s="37">
        <v>0</v>
      </c>
      <c r="I452" s="37">
        <v>43880</v>
      </c>
      <c r="J452" s="37">
        <v>88302</v>
      </c>
      <c r="K452" s="37"/>
      <c r="L452" s="68">
        <v>20051214</v>
      </c>
    </row>
    <row r="453" spans="1:12" ht="15">
      <c r="A453" s="7">
        <v>423</v>
      </c>
      <c r="B453" s="17" t="s">
        <v>410</v>
      </c>
      <c r="C453" s="18" t="s">
        <v>411</v>
      </c>
      <c r="D453" s="17" t="s">
        <v>385</v>
      </c>
      <c r="E453" s="18" t="s">
        <v>412</v>
      </c>
      <c r="F453" s="52">
        <f>G453+H453+I453+J453</f>
        <v>1055650</v>
      </c>
      <c r="G453" s="37">
        <v>617900</v>
      </c>
      <c r="H453" s="37">
        <v>437750</v>
      </c>
      <c r="I453" s="37">
        <v>0</v>
      </c>
      <c r="J453" s="37">
        <v>0</v>
      </c>
      <c r="K453" s="37"/>
      <c r="L453" s="68">
        <v>20051207</v>
      </c>
    </row>
    <row r="454" spans="1:12" ht="15">
      <c r="A454" s="7">
        <v>424</v>
      </c>
      <c r="B454" s="17" t="s">
        <v>413</v>
      </c>
      <c r="C454" s="18" t="s">
        <v>414</v>
      </c>
      <c r="D454" s="17" t="s">
        <v>385</v>
      </c>
      <c r="E454" s="18" t="s">
        <v>415</v>
      </c>
      <c r="F454" s="52">
        <f>G454+H454+I454+J454</f>
        <v>366240</v>
      </c>
      <c r="G454" s="37">
        <v>262500</v>
      </c>
      <c r="H454" s="37">
        <v>58740</v>
      </c>
      <c r="I454" s="37">
        <v>0</v>
      </c>
      <c r="J454" s="37">
        <v>45000</v>
      </c>
      <c r="K454" s="37"/>
      <c r="L454" s="68">
        <v>20051207</v>
      </c>
    </row>
    <row r="455" spans="1:12" ht="15">
      <c r="A455" s="7">
        <v>425</v>
      </c>
      <c r="B455" s="17" t="s">
        <v>416</v>
      </c>
      <c r="C455" s="18" t="s">
        <v>417</v>
      </c>
      <c r="D455" s="17" t="s">
        <v>385</v>
      </c>
      <c r="E455" s="18" t="s">
        <v>418</v>
      </c>
      <c r="F455" s="52">
        <f>G455+H455+I455+J455</f>
        <v>19209507</v>
      </c>
      <c r="G455" s="37">
        <v>16755660</v>
      </c>
      <c r="H455" s="37">
        <v>770062</v>
      </c>
      <c r="I455" s="37">
        <v>282818</v>
      </c>
      <c r="J455" s="37">
        <v>1400967</v>
      </c>
      <c r="K455" s="37"/>
      <c r="L455" s="68">
        <v>20051107</v>
      </c>
    </row>
    <row r="456" spans="1:12" ht="15">
      <c r="A456" s="7">
        <v>426</v>
      </c>
      <c r="B456" s="17" t="s">
        <v>419</v>
      </c>
      <c r="C456" s="18" t="s">
        <v>420</v>
      </c>
      <c r="D456" s="17" t="s">
        <v>385</v>
      </c>
      <c r="E456" s="18" t="s">
        <v>421</v>
      </c>
      <c r="F456" s="52">
        <f>G456+H456+I456+J456</f>
        <v>2783959</v>
      </c>
      <c r="G456" s="37">
        <v>1336129</v>
      </c>
      <c r="H456" s="37">
        <v>1290830</v>
      </c>
      <c r="I456" s="37">
        <v>2</v>
      </c>
      <c r="J456" s="37">
        <v>156998</v>
      </c>
      <c r="K456" s="37"/>
      <c r="L456" s="68">
        <v>20051207</v>
      </c>
    </row>
    <row r="457" spans="1:12" ht="15">
      <c r="A457" s="7">
        <v>427</v>
      </c>
      <c r="B457" s="17" t="s">
        <v>422</v>
      </c>
      <c r="C457" s="18" t="s">
        <v>423</v>
      </c>
      <c r="D457" s="17" t="s">
        <v>385</v>
      </c>
      <c r="E457" s="18" t="s">
        <v>424</v>
      </c>
      <c r="F457" s="52">
        <f>G457+H457+I457+J457</f>
        <v>32500</v>
      </c>
      <c r="G457" s="37">
        <v>0</v>
      </c>
      <c r="H457" s="37">
        <v>0</v>
      </c>
      <c r="I457" s="37">
        <v>0</v>
      </c>
      <c r="J457" s="37">
        <v>32500</v>
      </c>
      <c r="K457" s="37"/>
      <c r="L457" s="68">
        <v>20051207</v>
      </c>
    </row>
    <row r="458" spans="1:12" s="5" customFormat="1" ht="15">
      <c r="A458" s="7">
        <v>428</v>
      </c>
      <c r="B458" s="17" t="s">
        <v>425</v>
      </c>
      <c r="C458" s="18" t="s">
        <v>426</v>
      </c>
      <c r="D458" s="17" t="s">
        <v>385</v>
      </c>
      <c r="E458" s="18" t="s">
        <v>427</v>
      </c>
      <c r="F458" s="52">
        <f>G458+H458+I458+J458</f>
        <v>3121677</v>
      </c>
      <c r="G458" s="37">
        <v>604101</v>
      </c>
      <c r="H458" s="37">
        <v>709774</v>
      </c>
      <c r="I458" s="37">
        <v>95403</v>
      </c>
      <c r="J458" s="37">
        <v>1712399</v>
      </c>
      <c r="K458" s="37"/>
      <c r="L458" s="68">
        <v>20051207</v>
      </c>
    </row>
    <row r="459" spans="1:12" ht="15">
      <c r="A459" s="7">
        <v>429</v>
      </c>
      <c r="B459" s="17" t="s">
        <v>428</v>
      </c>
      <c r="C459" s="18" t="s">
        <v>429</v>
      </c>
      <c r="D459" s="17" t="s">
        <v>385</v>
      </c>
      <c r="E459" s="18" t="s">
        <v>430</v>
      </c>
      <c r="F459" s="52">
        <f>G459+H459+I459+J459</f>
        <v>1140584</v>
      </c>
      <c r="G459" s="37">
        <v>258500</v>
      </c>
      <c r="H459" s="37">
        <v>882084</v>
      </c>
      <c r="I459" s="37">
        <v>0</v>
      </c>
      <c r="J459" s="37">
        <v>0</v>
      </c>
      <c r="K459" s="37"/>
      <c r="L459" s="68">
        <v>20051107</v>
      </c>
    </row>
    <row r="460" spans="1:12" ht="15">
      <c r="A460" s="7">
        <v>430</v>
      </c>
      <c r="B460" s="17" t="s">
        <v>431</v>
      </c>
      <c r="C460" s="18" t="s">
        <v>432</v>
      </c>
      <c r="D460" s="17" t="s">
        <v>385</v>
      </c>
      <c r="E460" s="18" t="s">
        <v>433</v>
      </c>
      <c r="F460" s="52">
        <f>G460+H460+I460+J460</f>
        <v>3452761</v>
      </c>
      <c r="G460" s="37">
        <v>2572100</v>
      </c>
      <c r="H460" s="37">
        <v>829061</v>
      </c>
      <c r="I460" s="37">
        <v>1500</v>
      </c>
      <c r="J460" s="37">
        <v>50100</v>
      </c>
      <c r="K460" s="37"/>
      <c r="L460" s="68">
        <v>20051107</v>
      </c>
    </row>
    <row r="461" spans="1:12" ht="15">
      <c r="A461" s="7">
        <v>431</v>
      </c>
      <c r="B461" s="17" t="s">
        <v>434</v>
      </c>
      <c r="C461" s="18" t="s">
        <v>435</v>
      </c>
      <c r="D461" s="17" t="s">
        <v>385</v>
      </c>
      <c r="E461" s="18" t="s">
        <v>436</v>
      </c>
      <c r="F461" s="52">
        <f>G461+H461+I461+J461</f>
        <v>10083370</v>
      </c>
      <c r="G461" s="37">
        <v>7575500</v>
      </c>
      <c r="H461" s="37">
        <v>2504870</v>
      </c>
      <c r="I461" s="37">
        <v>0</v>
      </c>
      <c r="J461" s="37">
        <v>3000</v>
      </c>
      <c r="K461" s="50"/>
      <c r="L461" s="68">
        <v>20051207</v>
      </c>
    </row>
    <row r="462" spans="1:12" ht="15">
      <c r="A462" s="7">
        <v>432</v>
      </c>
      <c r="B462" s="17" t="s">
        <v>437</v>
      </c>
      <c r="C462" s="18" t="s">
        <v>438</v>
      </c>
      <c r="D462" s="17" t="s">
        <v>385</v>
      </c>
      <c r="E462" s="18" t="s">
        <v>439</v>
      </c>
      <c r="F462" s="52">
        <f>G462+H462+I462+J462</f>
        <v>5325867</v>
      </c>
      <c r="G462" s="37">
        <v>3583597</v>
      </c>
      <c r="H462" s="37">
        <v>815207</v>
      </c>
      <c r="I462" s="37">
        <v>787789</v>
      </c>
      <c r="J462" s="37">
        <v>139274</v>
      </c>
      <c r="K462" s="37"/>
      <c r="L462" s="68">
        <v>20051107</v>
      </c>
    </row>
    <row r="463" spans="1:12" ht="15">
      <c r="A463" s="7">
        <v>433</v>
      </c>
      <c r="B463" s="17" t="s">
        <v>440</v>
      </c>
      <c r="C463" s="18" t="s">
        <v>441</v>
      </c>
      <c r="D463" s="17" t="s">
        <v>385</v>
      </c>
      <c r="E463" s="18" t="s">
        <v>442</v>
      </c>
      <c r="F463" s="52">
        <f>G463+H463+I463+J463</f>
        <v>516756</v>
      </c>
      <c r="G463" s="37">
        <v>0</v>
      </c>
      <c r="H463" s="37">
        <v>465805</v>
      </c>
      <c r="I463" s="37">
        <v>0</v>
      </c>
      <c r="J463" s="37">
        <v>50951</v>
      </c>
      <c r="K463" s="37"/>
      <c r="L463" s="68">
        <v>20051214</v>
      </c>
    </row>
    <row r="464" spans="1:12" ht="15">
      <c r="A464" s="7">
        <v>434</v>
      </c>
      <c r="B464" s="17" t="s">
        <v>443</v>
      </c>
      <c r="C464" s="18" t="s">
        <v>444</v>
      </c>
      <c r="D464" s="17" t="s">
        <v>385</v>
      </c>
      <c r="E464" s="18" t="s">
        <v>221</v>
      </c>
      <c r="F464" s="52">
        <f>G464+H464+I464+J464</f>
        <v>3489658</v>
      </c>
      <c r="G464" s="37">
        <v>2894250</v>
      </c>
      <c r="H464" s="37">
        <v>512926</v>
      </c>
      <c r="I464" s="37">
        <v>63000</v>
      </c>
      <c r="J464" s="37">
        <v>19482</v>
      </c>
      <c r="K464" s="37"/>
      <c r="L464" s="68">
        <v>20051107</v>
      </c>
    </row>
    <row r="465" spans="1:12" ht="15">
      <c r="A465" s="7">
        <v>435</v>
      </c>
      <c r="B465" s="17" t="s">
        <v>445</v>
      </c>
      <c r="C465" s="18" t="s">
        <v>446</v>
      </c>
      <c r="D465" s="17" t="s">
        <v>385</v>
      </c>
      <c r="E465" s="18" t="s">
        <v>447</v>
      </c>
      <c r="F465" s="52">
        <f>G465+H465+I465+J465</f>
        <v>44800</v>
      </c>
      <c r="G465" s="37">
        <v>0</v>
      </c>
      <c r="H465" s="37">
        <v>44800</v>
      </c>
      <c r="I465" s="37">
        <v>0</v>
      </c>
      <c r="J465" s="37">
        <v>0</v>
      </c>
      <c r="K465" s="37"/>
      <c r="L465" s="68">
        <v>20051107</v>
      </c>
    </row>
    <row r="466" spans="1:12" ht="15">
      <c r="A466" s="7">
        <v>436</v>
      </c>
      <c r="B466" s="17" t="s">
        <v>448</v>
      </c>
      <c r="C466" s="18" t="s">
        <v>449</v>
      </c>
      <c r="D466" s="17" t="s">
        <v>385</v>
      </c>
      <c r="E466" s="18" t="s">
        <v>450</v>
      </c>
      <c r="F466" s="52">
        <f>G466+H466+I466+J466</f>
        <v>1247650</v>
      </c>
      <c r="G466" s="37">
        <v>0</v>
      </c>
      <c r="H466" s="37">
        <v>947650</v>
      </c>
      <c r="I466" s="37">
        <v>0</v>
      </c>
      <c r="J466" s="37">
        <v>300000</v>
      </c>
      <c r="K466" s="37"/>
      <c r="L466" s="68">
        <v>20051107</v>
      </c>
    </row>
    <row r="467" spans="1:12" ht="15">
      <c r="A467" s="7">
        <v>437</v>
      </c>
      <c r="B467" s="17" t="s">
        <v>451</v>
      </c>
      <c r="C467" s="18" t="s">
        <v>452</v>
      </c>
      <c r="D467" s="17" t="s">
        <v>385</v>
      </c>
      <c r="E467" s="18" t="s">
        <v>453</v>
      </c>
      <c r="F467" s="52">
        <f>G467+H467+I467+J467</f>
        <v>430684</v>
      </c>
      <c r="G467" s="37">
        <v>66500</v>
      </c>
      <c r="H467" s="37">
        <v>158150</v>
      </c>
      <c r="I467" s="37">
        <v>57720</v>
      </c>
      <c r="J467" s="37">
        <v>148314</v>
      </c>
      <c r="K467" s="37"/>
      <c r="L467" s="68">
        <v>20051207</v>
      </c>
    </row>
    <row r="468" spans="1:12" ht="15">
      <c r="A468" s="7">
        <v>438</v>
      </c>
      <c r="B468" s="17" t="s">
        <v>454</v>
      </c>
      <c r="C468" s="18" t="s">
        <v>455</v>
      </c>
      <c r="D468" s="17" t="s">
        <v>385</v>
      </c>
      <c r="E468" s="18" t="s">
        <v>456</v>
      </c>
      <c r="F468" s="52">
        <f>G468+H468+I468+J468</f>
        <v>56850</v>
      </c>
      <c r="G468" s="37">
        <v>2000</v>
      </c>
      <c r="H468" s="37">
        <v>54850</v>
      </c>
      <c r="I468" s="37">
        <v>0</v>
      </c>
      <c r="J468" s="37">
        <v>0</v>
      </c>
      <c r="K468" s="50"/>
      <c r="L468" s="68">
        <v>20051107</v>
      </c>
    </row>
    <row r="469" spans="1:12" ht="15">
      <c r="A469" s="7">
        <v>439</v>
      </c>
      <c r="B469" s="17" t="s">
        <v>457</v>
      </c>
      <c r="C469" s="18" t="s">
        <v>458</v>
      </c>
      <c r="D469" s="17" t="s">
        <v>385</v>
      </c>
      <c r="E469" s="18" t="s">
        <v>459</v>
      </c>
      <c r="F469" s="52">
        <f>G469+H469+I469+J469</f>
        <v>1437969</v>
      </c>
      <c r="G469" s="37">
        <v>654952</v>
      </c>
      <c r="H469" s="37">
        <v>721431</v>
      </c>
      <c r="I469" s="37">
        <v>41500</v>
      </c>
      <c r="J469" s="37">
        <v>20086</v>
      </c>
      <c r="K469" s="37"/>
      <c r="L469" s="68">
        <v>20051107</v>
      </c>
    </row>
    <row r="470" spans="1:12" ht="15">
      <c r="A470" s="7">
        <v>440</v>
      </c>
      <c r="B470" s="17" t="s">
        <v>460</v>
      </c>
      <c r="C470" s="18" t="s">
        <v>461</v>
      </c>
      <c r="D470" s="17" t="s">
        <v>385</v>
      </c>
      <c r="E470" s="18" t="s">
        <v>462</v>
      </c>
      <c r="F470" s="52">
        <f>G470+H470+I470+J470</f>
        <v>6629829</v>
      </c>
      <c r="G470" s="37">
        <v>6078290</v>
      </c>
      <c r="H470" s="37">
        <v>190891</v>
      </c>
      <c r="I470" s="37">
        <v>332628</v>
      </c>
      <c r="J470" s="37">
        <v>28020</v>
      </c>
      <c r="K470" s="37"/>
      <c r="L470" s="68">
        <v>20051207</v>
      </c>
    </row>
    <row r="471" spans="1:12" ht="15">
      <c r="A471" s="7">
        <v>441</v>
      </c>
      <c r="B471" s="17" t="s">
        <v>463</v>
      </c>
      <c r="C471" s="18" t="s">
        <v>464</v>
      </c>
      <c r="D471" s="17" t="s">
        <v>385</v>
      </c>
      <c r="E471" s="18" t="s">
        <v>465</v>
      </c>
      <c r="F471" s="52">
        <f>G471+H471+I471+J471</f>
        <v>1419431</v>
      </c>
      <c r="G471" s="37">
        <v>1145600</v>
      </c>
      <c r="H471" s="37">
        <v>273831</v>
      </c>
      <c r="I471" s="37">
        <v>0</v>
      </c>
      <c r="J471" s="37">
        <v>0</v>
      </c>
      <c r="K471" s="37"/>
      <c r="L471" s="68">
        <v>20051207</v>
      </c>
    </row>
    <row r="472" spans="1:12" ht="15">
      <c r="A472" s="7">
        <v>442</v>
      </c>
      <c r="B472" s="17" t="s">
        <v>466</v>
      </c>
      <c r="C472" s="18" t="s">
        <v>467</v>
      </c>
      <c r="D472" s="17" t="s">
        <v>385</v>
      </c>
      <c r="E472" s="18" t="s">
        <v>468</v>
      </c>
      <c r="F472" s="52">
        <f>G472+H472+I472+J472</f>
        <v>703042</v>
      </c>
      <c r="G472" s="37">
        <v>567475</v>
      </c>
      <c r="H472" s="37">
        <v>125267</v>
      </c>
      <c r="I472" s="37">
        <v>0</v>
      </c>
      <c r="J472" s="37">
        <v>10300</v>
      </c>
      <c r="K472" s="37"/>
      <c r="L472" s="68">
        <v>20051207</v>
      </c>
    </row>
    <row r="473" spans="1:12" ht="15">
      <c r="A473" s="7">
        <v>443</v>
      </c>
      <c r="B473" s="17" t="s">
        <v>469</v>
      </c>
      <c r="C473" s="18" t="s">
        <v>470</v>
      </c>
      <c r="D473" s="17" t="s">
        <v>385</v>
      </c>
      <c r="E473" s="18" t="s">
        <v>471</v>
      </c>
      <c r="F473" s="52">
        <f>G473+H473+I473+J473</f>
        <v>500056</v>
      </c>
      <c r="G473" s="37">
        <v>365500</v>
      </c>
      <c r="H473" s="37">
        <v>94556</v>
      </c>
      <c r="I473" s="37">
        <v>0</v>
      </c>
      <c r="J473" s="37">
        <v>40000</v>
      </c>
      <c r="K473" s="37"/>
      <c r="L473" s="68">
        <v>20051107</v>
      </c>
    </row>
    <row r="474" spans="1:12" ht="15">
      <c r="A474" s="7">
        <v>444</v>
      </c>
      <c r="B474" s="17" t="s">
        <v>472</v>
      </c>
      <c r="C474" s="18" t="s">
        <v>473</v>
      </c>
      <c r="D474" s="17" t="s">
        <v>385</v>
      </c>
      <c r="E474" s="18" t="s">
        <v>474</v>
      </c>
      <c r="F474" s="52">
        <f>G474+H474+I474+J474</f>
        <v>3469418</v>
      </c>
      <c r="G474" s="37">
        <v>1877466</v>
      </c>
      <c r="H474" s="37">
        <v>181123</v>
      </c>
      <c r="I474" s="37">
        <v>204252</v>
      </c>
      <c r="J474" s="37">
        <v>1206577</v>
      </c>
      <c r="K474" s="37"/>
      <c r="L474" s="68">
        <v>20051107</v>
      </c>
    </row>
    <row r="475" spans="1:12" ht="15">
      <c r="A475" s="7">
        <v>445</v>
      </c>
      <c r="B475" s="17" t="s">
        <v>475</v>
      </c>
      <c r="C475" s="18" t="s">
        <v>476</v>
      </c>
      <c r="D475" s="17" t="s">
        <v>385</v>
      </c>
      <c r="E475" s="18" t="s">
        <v>477</v>
      </c>
      <c r="F475" s="52">
        <f>G475+H475+I475+J475</f>
        <v>1655927</v>
      </c>
      <c r="G475" s="37">
        <v>1534000</v>
      </c>
      <c r="H475" s="37">
        <v>121927</v>
      </c>
      <c r="I475" s="37">
        <v>0</v>
      </c>
      <c r="J475" s="37">
        <v>0</v>
      </c>
      <c r="K475" s="37"/>
      <c r="L475" s="68">
        <v>20051107</v>
      </c>
    </row>
    <row r="476" spans="1:12" ht="15">
      <c r="A476" s="7">
        <v>446</v>
      </c>
      <c r="B476" s="17" t="s">
        <v>478</v>
      </c>
      <c r="C476" s="18" t="s">
        <v>479</v>
      </c>
      <c r="D476" s="17" t="s">
        <v>385</v>
      </c>
      <c r="E476" s="18" t="s">
        <v>480</v>
      </c>
      <c r="F476" s="52">
        <f>G476+H476+I476+J476</f>
        <v>276585</v>
      </c>
      <c r="G476" s="37">
        <v>1</v>
      </c>
      <c r="H476" s="37">
        <v>12501</v>
      </c>
      <c r="I476" s="37">
        <v>0</v>
      </c>
      <c r="J476" s="37">
        <v>264083</v>
      </c>
      <c r="K476" s="37"/>
      <c r="L476" s="68">
        <v>20051107</v>
      </c>
    </row>
    <row r="477" spans="1:12" s="5" customFormat="1" ht="15">
      <c r="A477" s="7">
        <v>447</v>
      </c>
      <c r="B477" s="17" t="s">
        <v>481</v>
      </c>
      <c r="C477" s="18" t="s">
        <v>482</v>
      </c>
      <c r="D477" s="17" t="s">
        <v>385</v>
      </c>
      <c r="E477" s="18" t="s">
        <v>483</v>
      </c>
      <c r="F477" s="52">
        <f>G477+H477+I477+J477</f>
        <v>4731990</v>
      </c>
      <c r="G477" s="37">
        <v>4216990</v>
      </c>
      <c r="H477" s="37">
        <v>280219</v>
      </c>
      <c r="I477" s="37">
        <v>92500</v>
      </c>
      <c r="J477" s="37">
        <v>142281</v>
      </c>
      <c r="K477" s="37"/>
      <c r="L477" s="68">
        <v>20051107</v>
      </c>
    </row>
    <row r="478" spans="1:12" ht="15">
      <c r="A478" s="7">
        <v>448</v>
      </c>
      <c r="B478" s="17" t="s">
        <v>485</v>
      </c>
      <c r="C478" s="18" t="s">
        <v>486</v>
      </c>
      <c r="D478" s="17" t="s">
        <v>484</v>
      </c>
      <c r="E478" s="18" t="s">
        <v>487</v>
      </c>
      <c r="F478" s="52">
        <f>G478+H478+I478+J478</f>
        <v>412743</v>
      </c>
      <c r="G478" s="37">
        <v>0</v>
      </c>
      <c r="H478" s="37">
        <v>412743</v>
      </c>
      <c r="I478" s="37">
        <v>0</v>
      </c>
      <c r="J478" s="37">
        <v>0</v>
      </c>
      <c r="K478" s="37"/>
      <c r="L478" s="68">
        <v>20051207</v>
      </c>
    </row>
    <row r="479" spans="1:12" ht="15">
      <c r="A479" s="7">
        <v>449</v>
      </c>
      <c r="B479" s="17" t="s">
        <v>488</v>
      </c>
      <c r="C479" s="18" t="s">
        <v>489</v>
      </c>
      <c r="D479" s="17" t="s">
        <v>484</v>
      </c>
      <c r="E479" s="18" t="s">
        <v>490</v>
      </c>
      <c r="F479" s="52">
        <f>G479+H479+I479+J479</f>
        <v>3351283</v>
      </c>
      <c r="G479" s="37">
        <v>799500</v>
      </c>
      <c r="H479" s="37">
        <v>1646091</v>
      </c>
      <c r="I479" s="37">
        <v>0</v>
      </c>
      <c r="J479" s="37">
        <v>905692</v>
      </c>
      <c r="K479" s="37"/>
      <c r="L479" s="68">
        <v>20051207</v>
      </c>
    </row>
    <row r="480" spans="1:12" ht="15">
      <c r="A480" s="7">
        <v>450</v>
      </c>
      <c r="B480" s="17" t="s">
        <v>491</v>
      </c>
      <c r="C480" s="18" t="s">
        <v>492</v>
      </c>
      <c r="D480" s="17" t="s">
        <v>484</v>
      </c>
      <c r="E480" s="18" t="s">
        <v>493</v>
      </c>
      <c r="F480" s="52">
        <f>G480+H480+I480+J480</f>
        <v>271088</v>
      </c>
      <c r="G480" s="37">
        <v>160000</v>
      </c>
      <c r="H480" s="37">
        <v>105588</v>
      </c>
      <c r="I480" s="37">
        <v>0</v>
      </c>
      <c r="J480" s="37">
        <v>5500</v>
      </c>
      <c r="K480" s="37"/>
      <c r="L480" s="68">
        <v>20051207</v>
      </c>
    </row>
    <row r="481" spans="1:12" ht="15">
      <c r="A481" s="7">
        <v>451</v>
      </c>
      <c r="B481" s="17" t="s">
        <v>494</v>
      </c>
      <c r="C481" s="18" t="s">
        <v>495</v>
      </c>
      <c r="D481" s="17" t="s">
        <v>484</v>
      </c>
      <c r="E481" s="18" t="s">
        <v>496</v>
      </c>
      <c r="F481" s="52">
        <f>G481+H481+I481+J481</f>
        <v>690111</v>
      </c>
      <c r="G481" s="37">
        <v>0</v>
      </c>
      <c r="H481" s="37">
        <v>678947</v>
      </c>
      <c r="I481" s="37">
        <v>2</v>
      </c>
      <c r="J481" s="37">
        <v>11162</v>
      </c>
      <c r="K481" s="37"/>
      <c r="L481" s="68">
        <v>20051107</v>
      </c>
    </row>
    <row r="482" spans="1:12" ht="15">
      <c r="A482" s="7">
        <v>452</v>
      </c>
      <c r="B482" s="17" t="s">
        <v>497</v>
      </c>
      <c r="C482" s="18" t="s">
        <v>498</v>
      </c>
      <c r="D482" s="17" t="s">
        <v>484</v>
      </c>
      <c r="E482" s="18" t="s">
        <v>499</v>
      </c>
      <c r="F482" s="52">
        <f>G482+H482+I482+J482</f>
        <v>822333</v>
      </c>
      <c r="G482" s="37">
        <v>0</v>
      </c>
      <c r="H482" s="37">
        <v>496933</v>
      </c>
      <c r="I482" s="37">
        <v>0</v>
      </c>
      <c r="J482" s="37">
        <v>325400</v>
      </c>
      <c r="K482" s="37"/>
      <c r="L482" s="68">
        <v>20051207</v>
      </c>
    </row>
    <row r="483" spans="1:12" ht="15">
      <c r="A483" s="7">
        <v>453</v>
      </c>
      <c r="B483" s="17" t="s">
        <v>500</v>
      </c>
      <c r="C483" s="18" t="s">
        <v>501</v>
      </c>
      <c r="D483" s="17" t="s">
        <v>484</v>
      </c>
      <c r="E483" s="18" t="s">
        <v>502</v>
      </c>
      <c r="F483" s="52">
        <f>G483+H483+I483+J483</f>
        <v>362568</v>
      </c>
      <c r="G483" s="37">
        <v>0</v>
      </c>
      <c r="H483" s="37">
        <v>307588</v>
      </c>
      <c r="I483" s="37">
        <v>0</v>
      </c>
      <c r="J483" s="37">
        <v>54980</v>
      </c>
      <c r="K483" s="37"/>
      <c r="L483" s="68">
        <v>20051207</v>
      </c>
    </row>
    <row r="484" spans="1:12" ht="15">
      <c r="A484" s="7">
        <v>454</v>
      </c>
      <c r="B484" s="17" t="s">
        <v>503</v>
      </c>
      <c r="C484" s="18" t="s">
        <v>504</v>
      </c>
      <c r="D484" s="17" t="s">
        <v>484</v>
      </c>
      <c r="E484" s="18" t="s">
        <v>505</v>
      </c>
      <c r="F484" s="52">
        <f>G484+H484+I484+J484</f>
        <v>1438557</v>
      </c>
      <c r="G484" s="37">
        <v>180000</v>
      </c>
      <c r="H484" s="37">
        <v>756471</v>
      </c>
      <c r="I484" s="37">
        <v>0</v>
      </c>
      <c r="J484" s="37">
        <v>502086</v>
      </c>
      <c r="K484" s="37"/>
      <c r="L484" s="68">
        <v>20051107</v>
      </c>
    </row>
    <row r="485" spans="1:12" ht="15">
      <c r="A485" s="7">
        <v>455</v>
      </c>
      <c r="B485" s="17" t="s">
        <v>506</v>
      </c>
      <c r="C485" s="18" t="s">
        <v>507</v>
      </c>
      <c r="D485" s="17" t="s">
        <v>484</v>
      </c>
      <c r="E485" s="18" t="s">
        <v>508</v>
      </c>
      <c r="F485" s="52">
        <f>G485+H485+I485+J485</f>
        <v>4208927</v>
      </c>
      <c r="G485" s="37">
        <v>755600</v>
      </c>
      <c r="H485" s="37">
        <v>2045437</v>
      </c>
      <c r="I485" s="37">
        <v>0</v>
      </c>
      <c r="J485" s="37">
        <v>1407890</v>
      </c>
      <c r="K485" s="37"/>
      <c r="L485" s="68">
        <v>20051207</v>
      </c>
    </row>
    <row r="486" spans="1:12" ht="15">
      <c r="A486" s="7">
        <v>456</v>
      </c>
      <c r="B486" s="17" t="s">
        <v>509</v>
      </c>
      <c r="C486" s="18" t="s">
        <v>510</v>
      </c>
      <c r="D486" s="17" t="s">
        <v>484</v>
      </c>
      <c r="E486" s="18" t="s">
        <v>511</v>
      </c>
      <c r="F486" s="52">
        <f>G486+H486+I486+J486</f>
        <v>380456</v>
      </c>
      <c r="G486" s="37">
        <v>0</v>
      </c>
      <c r="H486" s="37">
        <v>346706</v>
      </c>
      <c r="I486" s="37">
        <v>0</v>
      </c>
      <c r="J486" s="37">
        <v>33750</v>
      </c>
      <c r="K486" s="50"/>
      <c r="L486" s="68">
        <v>20051107</v>
      </c>
    </row>
    <row r="487" spans="1:12" ht="15">
      <c r="A487" s="7">
        <v>457</v>
      </c>
      <c r="B487" s="17" t="s">
        <v>512</v>
      </c>
      <c r="C487" s="18" t="s">
        <v>513</v>
      </c>
      <c r="D487" s="17" t="s">
        <v>484</v>
      </c>
      <c r="E487" s="18" t="s">
        <v>514</v>
      </c>
      <c r="F487" s="52">
        <f>G487+H487+I487+J487</f>
        <v>92503</v>
      </c>
      <c r="G487" s="37">
        <v>0</v>
      </c>
      <c r="H487" s="37">
        <v>92503</v>
      </c>
      <c r="I487" s="37">
        <v>0</v>
      </c>
      <c r="J487" s="37">
        <v>0</v>
      </c>
      <c r="K487" s="37"/>
      <c r="L487" s="68">
        <v>20051207</v>
      </c>
    </row>
    <row r="488" spans="1:12" ht="15">
      <c r="A488" s="7">
        <v>458</v>
      </c>
      <c r="B488" s="17" t="s">
        <v>515</v>
      </c>
      <c r="C488" s="18" t="s">
        <v>516</v>
      </c>
      <c r="D488" s="17" t="s">
        <v>484</v>
      </c>
      <c r="E488" s="18" t="s">
        <v>517</v>
      </c>
      <c r="F488" s="52">
        <f>G488+H488+I488+J488</f>
        <v>1262078</v>
      </c>
      <c r="G488" s="37">
        <v>800</v>
      </c>
      <c r="H488" s="37">
        <v>697878</v>
      </c>
      <c r="I488" s="37">
        <v>348900</v>
      </c>
      <c r="J488" s="37">
        <v>214500</v>
      </c>
      <c r="K488" s="37"/>
      <c r="L488" s="68">
        <v>20051207</v>
      </c>
    </row>
    <row r="489" spans="1:12" ht="15">
      <c r="A489" s="7">
        <v>459</v>
      </c>
      <c r="B489" s="17" t="s">
        <v>518</v>
      </c>
      <c r="C489" s="18" t="s">
        <v>519</v>
      </c>
      <c r="D489" s="17" t="s">
        <v>484</v>
      </c>
      <c r="E489" s="18" t="s">
        <v>520</v>
      </c>
      <c r="F489" s="52">
        <f>G489+H489+I489+J489</f>
        <v>4522412</v>
      </c>
      <c r="G489" s="37">
        <v>762100</v>
      </c>
      <c r="H489" s="37">
        <v>696312</v>
      </c>
      <c r="I489" s="37">
        <v>0</v>
      </c>
      <c r="J489" s="37">
        <v>3064000</v>
      </c>
      <c r="K489" s="37"/>
      <c r="L489" s="68">
        <v>20051107</v>
      </c>
    </row>
    <row r="490" spans="1:12" ht="15">
      <c r="A490" s="7">
        <v>460</v>
      </c>
      <c r="B490" s="17" t="s">
        <v>521</v>
      </c>
      <c r="C490" s="18" t="s">
        <v>522</v>
      </c>
      <c r="D490" s="17" t="s">
        <v>484</v>
      </c>
      <c r="E490" s="18" t="s">
        <v>523</v>
      </c>
      <c r="F490" s="52">
        <f>G490+H490+I490+J490</f>
        <v>325549</v>
      </c>
      <c r="G490" s="37">
        <v>61200</v>
      </c>
      <c r="H490" s="37">
        <v>207836</v>
      </c>
      <c r="I490" s="37">
        <v>0</v>
      </c>
      <c r="J490" s="37">
        <v>56513</v>
      </c>
      <c r="K490" s="37"/>
      <c r="L490" s="68">
        <v>20051107</v>
      </c>
    </row>
    <row r="491" spans="1:12" ht="15">
      <c r="A491" s="7">
        <v>461</v>
      </c>
      <c r="B491" s="17" t="s">
        <v>524</v>
      </c>
      <c r="C491" s="18" t="s">
        <v>525</v>
      </c>
      <c r="D491" s="17" t="s">
        <v>484</v>
      </c>
      <c r="E491" s="18" t="s">
        <v>526</v>
      </c>
      <c r="F491" s="52">
        <f>G491+H491+I491+J491</f>
        <v>11502423</v>
      </c>
      <c r="G491" s="37">
        <v>1528485</v>
      </c>
      <c r="H491" s="37">
        <v>2080586</v>
      </c>
      <c r="I491" s="37">
        <v>69451</v>
      </c>
      <c r="J491" s="37">
        <v>7823901</v>
      </c>
      <c r="K491" s="37"/>
      <c r="L491" s="68">
        <v>20051207</v>
      </c>
    </row>
    <row r="492" spans="1:12" ht="15">
      <c r="A492" s="7">
        <v>462</v>
      </c>
      <c r="B492" s="17" t="s">
        <v>527</v>
      </c>
      <c r="C492" s="18" t="s">
        <v>528</v>
      </c>
      <c r="D492" s="17" t="s">
        <v>484</v>
      </c>
      <c r="E492" s="18" t="s">
        <v>529</v>
      </c>
      <c r="F492" s="52">
        <f>G492+H492+I492+J492</f>
        <v>1157726</v>
      </c>
      <c r="G492" s="37">
        <v>358231</v>
      </c>
      <c r="H492" s="37">
        <v>708117</v>
      </c>
      <c r="I492" s="37">
        <v>31500</v>
      </c>
      <c r="J492" s="37">
        <v>59878</v>
      </c>
      <c r="K492" s="37"/>
      <c r="L492" s="68">
        <v>20051107</v>
      </c>
    </row>
    <row r="493" spans="1:12" ht="15">
      <c r="A493" s="7">
        <v>463</v>
      </c>
      <c r="B493" s="17" t="s">
        <v>530</v>
      </c>
      <c r="C493" s="18" t="s">
        <v>531</v>
      </c>
      <c r="D493" s="17" t="s">
        <v>484</v>
      </c>
      <c r="E493" s="18" t="s">
        <v>532</v>
      </c>
      <c r="F493" s="52">
        <f>G493+H493+I493+J493</f>
        <v>337832</v>
      </c>
      <c r="G493" s="37">
        <v>0</v>
      </c>
      <c r="H493" s="37">
        <v>243231</v>
      </c>
      <c r="I493" s="37">
        <v>200</v>
      </c>
      <c r="J493" s="37">
        <v>94401</v>
      </c>
      <c r="K493" s="37"/>
      <c r="L493" s="68">
        <v>20051107</v>
      </c>
    </row>
    <row r="494" spans="1:12" ht="15">
      <c r="A494" s="7">
        <v>464</v>
      </c>
      <c r="B494" s="17" t="s">
        <v>534</v>
      </c>
      <c r="C494" s="18" t="s">
        <v>535</v>
      </c>
      <c r="D494" s="17" t="s">
        <v>533</v>
      </c>
      <c r="E494" s="18" t="s">
        <v>536</v>
      </c>
      <c r="F494" s="52">
        <f>G494+H494+I494+J494</f>
        <v>343000</v>
      </c>
      <c r="G494" s="37">
        <v>200000</v>
      </c>
      <c r="H494" s="37">
        <v>105000</v>
      </c>
      <c r="I494" s="37">
        <v>38000</v>
      </c>
      <c r="J494" s="37">
        <v>0</v>
      </c>
      <c r="K494" s="37"/>
      <c r="L494" s="68">
        <v>20051107</v>
      </c>
    </row>
    <row r="495" spans="1:12" s="5" customFormat="1" ht="15">
      <c r="A495" s="7">
        <v>465</v>
      </c>
      <c r="B495" s="17" t="s">
        <v>537</v>
      </c>
      <c r="C495" s="18" t="s">
        <v>538</v>
      </c>
      <c r="D495" s="17" t="s">
        <v>533</v>
      </c>
      <c r="E495" s="18" t="s">
        <v>539</v>
      </c>
      <c r="F495" s="52">
        <f>G495+H495+I495+J495</f>
        <v>2450</v>
      </c>
      <c r="G495" s="37">
        <v>0</v>
      </c>
      <c r="H495" s="37">
        <v>0</v>
      </c>
      <c r="I495" s="37">
        <v>0</v>
      </c>
      <c r="J495" s="37">
        <v>2450</v>
      </c>
      <c r="K495" s="37"/>
      <c r="L495" s="68">
        <v>20051107</v>
      </c>
    </row>
    <row r="496" spans="1:12" ht="15">
      <c r="A496" s="7">
        <v>466</v>
      </c>
      <c r="B496" s="17" t="s">
        <v>540</v>
      </c>
      <c r="C496" s="18" t="s">
        <v>541</v>
      </c>
      <c r="D496" s="17" t="s">
        <v>533</v>
      </c>
      <c r="E496" s="18" t="s">
        <v>542</v>
      </c>
      <c r="F496" s="52">
        <f>G496+H496+I496+J496</f>
        <v>33450</v>
      </c>
      <c r="G496" s="37">
        <v>0</v>
      </c>
      <c r="H496" s="37">
        <v>33450</v>
      </c>
      <c r="I496" s="37">
        <v>0</v>
      </c>
      <c r="J496" s="37">
        <v>0</v>
      </c>
      <c r="K496" s="37"/>
      <c r="L496" s="68">
        <v>20051107</v>
      </c>
    </row>
    <row r="497" spans="1:12" ht="15">
      <c r="A497" s="7">
        <v>467</v>
      </c>
      <c r="B497" s="17" t="s">
        <v>543</v>
      </c>
      <c r="C497" s="18" t="s">
        <v>544</v>
      </c>
      <c r="D497" s="17" t="s">
        <v>533</v>
      </c>
      <c r="E497" s="18" t="s">
        <v>545</v>
      </c>
      <c r="F497" s="52">
        <f>G497+H497+I497+J497</f>
        <v>661300</v>
      </c>
      <c r="G497" s="37">
        <v>200000</v>
      </c>
      <c r="H497" s="37">
        <v>12750</v>
      </c>
      <c r="I497" s="37">
        <v>414000</v>
      </c>
      <c r="J497" s="37">
        <v>34550</v>
      </c>
      <c r="K497" s="37"/>
      <c r="L497" s="68">
        <v>20051107</v>
      </c>
    </row>
    <row r="498" spans="1:12" ht="15">
      <c r="A498" s="7">
        <v>468</v>
      </c>
      <c r="B498" s="17" t="s">
        <v>546</v>
      </c>
      <c r="C498" s="18" t="s">
        <v>547</v>
      </c>
      <c r="D498" s="17" t="s">
        <v>533</v>
      </c>
      <c r="E498" s="18" t="s">
        <v>548</v>
      </c>
      <c r="F498" s="52">
        <f>G498+H498+I498+J498</f>
        <v>67300</v>
      </c>
      <c r="G498" s="37">
        <v>0</v>
      </c>
      <c r="H498" s="37">
        <v>16400</v>
      </c>
      <c r="I498" s="37">
        <v>38400</v>
      </c>
      <c r="J498" s="37">
        <v>12500</v>
      </c>
      <c r="K498" s="37"/>
      <c r="L498" s="68">
        <v>20051107</v>
      </c>
    </row>
    <row r="499" spans="1:12" ht="15">
      <c r="A499" s="7">
        <v>469</v>
      </c>
      <c r="B499" s="17" t="s">
        <v>549</v>
      </c>
      <c r="C499" s="18" t="s">
        <v>550</v>
      </c>
      <c r="D499" s="17" t="s">
        <v>533</v>
      </c>
      <c r="E499" s="18" t="s">
        <v>551</v>
      </c>
      <c r="F499" s="52">
        <f>G499+H499+I499+J499</f>
        <v>30600</v>
      </c>
      <c r="G499" s="37">
        <v>0</v>
      </c>
      <c r="H499" s="37">
        <v>30600</v>
      </c>
      <c r="I499" s="37">
        <v>0</v>
      </c>
      <c r="J499" s="37">
        <v>0</v>
      </c>
      <c r="K499" s="37"/>
      <c r="L499" s="68">
        <v>20051207</v>
      </c>
    </row>
    <row r="500" spans="1:12" ht="15">
      <c r="A500" s="7">
        <v>470</v>
      </c>
      <c r="B500" s="17" t="s">
        <v>552</v>
      </c>
      <c r="C500" s="18" t="s">
        <v>553</v>
      </c>
      <c r="D500" s="17" t="s">
        <v>533</v>
      </c>
      <c r="E500" s="18" t="s">
        <v>554</v>
      </c>
      <c r="F500" s="52">
        <f>G500+H500+I500+J500</f>
        <v>32168</v>
      </c>
      <c r="G500" s="37">
        <v>0</v>
      </c>
      <c r="H500" s="37">
        <v>32168</v>
      </c>
      <c r="I500" s="37">
        <v>0</v>
      </c>
      <c r="J500" s="37">
        <v>0</v>
      </c>
      <c r="K500" s="50"/>
      <c r="L500" s="68">
        <v>20051107</v>
      </c>
    </row>
    <row r="501" spans="1:12" ht="15">
      <c r="A501" s="7">
        <v>471</v>
      </c>
      <c r="B501" s="17" t="s">
        <v>555</v>
      </c>
      <c r="C501" s="18" t="s">
        <v>556</v>
      </c>
      <c r="D501" s="17" t="s">
        <v>533</v>
      </c>
      <c r="E501" s="18" t="s">
        <v>557</v>
      </c>
      <c r="F501" s="52">
        <f>G501+H501+I501+J501</f>
        <v>321997</v>
      </c>
      <c r="G501" s="37">
        <v>17000</v>
      </c>
      <c r="H501" s="37">
        <v>245305</v>
      </c>
      <c r="I501" s="37">
        <v>8453</v>
      </c>
      <c r="J501" s="37">
        <v>51239</v>
      </c>
      <c r="K501" s="37"/>
      <c r="L501" s="68">
        <v>20051207</v>
      </c>
    </row>
    <row r="502" spans="1:12" ht="15">
      <c r="A502" s="7">
        <v>472</v>
      </c>
      <c r="B502" s="17" t="s">
        <v>558</v>
      </c>
      <c r="C502" s="18" t="s">
        <v>559</v>
      </c>
      <c r="D502" s="17" t="s">
        <v>533</v>
      </c>
      <c r="E502" s="18" t="s">
        <v>560</v>
      </c>
      <c r="F502" s="52">
        <f>G502+H502+I502+J502</f>
        <v>121448</v>
      </c>
      <c r="G502" s="37">
        <v>6700</v>
      </c>
      <c r="H502" s="37">
        <v>21848</v>
      </c>
      <c r="I502" s="37">
        <v>92400</v>
      </c>
      <c r="J502" s="37">
        <v>500</v>
      </c>
      <c r="K502" s="37"/>
      <c r="L502" s="68">
        <v>20051207</v>
      </c>
    </row>
    <row r="503" spans="1:12" ht="15">
      <c r="A503" s="7">
        <v>473</v>
      </c>
      <c r="B503" s="17" t="s">
        <v>561</v>
      </c>
      <c r="C503" s="18" t="s">
        <v>562</v>
      </c>
      <c r="D503" s="17" t="s">
        <v>533</v>
      </c>
      <c r="E503" s="18" t="s">
        <v>563</v>
      </c>
      <c r="F503" s="52">
        <f>G503+H503+I503+J503</f>
        <v>398737</v>
      </c>
      <c r="G503" s="37">
        <v>279802</v>
      </c>
      <c r="H503" s="37">
        <v>66850</v>
      </c>
      <c r="I503" s="37">
        <v>15410</v>
      </c>
      <c r="J503" s="37">
        <v>36675</v>
      </c>
      <c r="K503" s="37"/>
      <c r="L503" s="68">
        <v>20051107</v>
      </c>
    </row>
    <row r="504" spans="1:12" ht="15">
      <c r="A504" s="7">
        <v>474</v>
      </c>
      <c r="B504" s="17" t="s">
        <v>564</v>
      </c>
      <c r="C504" s="18" t="s">
        <v>565</v>
      </c>
      <c r="D504" s="17" t="s">
        <v>533</v>
      </c>
      <c r="E504" s="18" t="s">
        <v>571</v>
      </c>
      <c r="F504" s="52">
        <f>G504+H504+I504+J504</f>
        <v>42070</v>
      </c>
      <c r="G504" s="37">
        <v>0</v>
      </c>
      <c r="H504" s="37">
        <v>28070</v>
      </c>
      <c r="I504" s="37">
        <v>12000</v>
      </c>
      <c r="J504" s="37">
        <v>2000</v>
      </c>
      <c r="K504" s="37"/>
      <c r="L504" s="68">
        <v>20051107</v>
      </c>
    </row>
    <row r="505" spans="1:12" ht="15">
      <c r="A505" s="7">
        <v>475</v>
      </c>
      <c r="B505" s="17" t="s">
        <v>572</v>
      </c>
      <c r="C505" s="18" t="s">
        <v>573</v>
      </c>
      <c r="D505" s="17" t="s">
        <v>533</v>
      </c>
      <c r="E505" s="18" t="s">
        <v>574</v>
      </c>
      <c r="F505" s="52">
        <f>G505+H505+I505+J505</f>
        <v>635726</v>
      </c>
      <c r="G505" s="37">
        <v>0</v>
      </c>
      <c r="H505" s="37">
        <v>293851</v>
      </c>
      <c r="I505" s="37">
        <v>0</v>
      </c>
      <c r="J505" s="37">
        <v>341875</v>
      </c>
      <c r="K505" s="37"/>
      <c r="L505" s="68">
        <v>20051107</v>
      </c>
    </row>
    <row r="506" spans="1:12" ht="15">
      <c r="A506" s="7">
        <v>476</v>
      </c>
      <c r="B506" s="17" t="s">
        <v>575</v>
      </c>
      <c r="C506" s="18" t="s">
        <v>576</v>
      </c>
      <c r="D506" s="17" t="s">
        <v>533</v>
      </c>
      <c r="E506" s="18" t="s">
        <v>577</v>
      </c>
      <c r="F506" s="52">
        <f>G506+H506+I506+J506</f>
        <v>674856</v>
      </c>
      <c r="G506" s="37">
        <v>0</v>
      </c>
      <c r="H506" s="37">
        <v>74406</v>
      </c>
      <c r="I506" s="37">
        <v>0</v>
      </c>
      <c r="J506" s="37">
        <v>600450</v>
      </c>
      <c r="K506" s="37"/>
      <c r="L506" s="68">
        <v>20051107</v>
      </c>
    </row>
    <row r="507" spans="1:12" ht="15">
      <c r="A507" s="7">
        <v>477</v>
      </c>
      <c r="B507" s="17" t="s">
        <v>578</v>
      </c>
      <c r="C507" s="18" t="s">
        <v>579</v>
      </c>
      <c r="D507" s="17" t="s">
        <v>533</v>
      </c>
      <c r="E507" s="18" t="s">
        <v>580</v>
      </c>
      <c r="F507" s="52">
        <f>G507+H507+I507+J507</f>
        <v>48401</v>
      </c>
      <c r="G507" s="37">
        <v>0</v>
      </c>
      <c r="H507" s="37">
        <v>39901</v>
      </c>
      <c r="I507" s="37">
        <v>0</v>
      </c>
      <c r="J507" s="37">
        <v>8500</v>
      </c>
      <c r="K507" s="37"/>
      <c r="L507" s="68">
        <v>20051207</v>
      </c>
    </row>
    <row r="508" spans="1:12" ht="15">
      <c r="A508" s="7">
        <v>478</v>
      </c>
      <c r="B508" s="17" t="s">
        <v>581</v>
      </c>
      <c r="C508" s="18" t="s">
        <v>582</v>
      </c>
      <c r="D508" s="17" t="s">
        <v>533</v>
      </c>
      <c r="E508" s="18" t="s">
        <v>583</v>
      </c>
      <c r="F508" s="52">
        <f>G508+H508+I508+J508</f>
        <v>515575</v>
      </c>
      <c r="G508" s="37">
        <v>302375</v>
      </c>
      <c r="H508" s="37">
        <v>165900</v>
      </c>
      <c r="I508" s="37">
        <v>7000</v>
      </c>
      <c r="J508" s="37">
        <v>40300</v>
      </c>
      <c r="K508" s="37"/>
      <c r="L508" s="68">
        <v>20051207</v>
      </c>
    </row>
    <row r="509" spans="1:12" ht="15">
      <c r="A509" s="7">
        <v>479</v>
      </c>
      <c r="B509" s="17" t="s">
        <v>585</v>
      </c>
      <c r="C509" s="18" t="s">
        <v>586</v>
      </c>
      <c r="D509" s="17" t="s">
        <v>584</v>
      </c>
      <c r="E509" s="18" t="s">
        <v>587</v>
      </c>
      <c r="F509" s="52">
        <f>G509+H509+I509+J509</f>
        <v>335410</v>
      </c>
      <c r="G509" s="37">
        <v>0</v>
      </c>
      <c r="H509" s="37">
        <v>203911</v>
      </c>
      <c r="I509" s="37">
        <v>10000</v>
      </c>
      <c r="J509" s="37">
        <v>121499</v>
      </c>
      <c r="K509" s="37"/>
      <c r="L509" s="68">
        <v>20051207</v>
      </c>
    </row>
    <row r="510" spans="1:12" ht="15">
      <c r="A510" s="7">
        <v>480</v>
      </c>
      <c r="B510" s="17" t="s">
        <v>588</v>
      </c>
      <c r="C510" s="18" t="s">
        <v>589</v>
      </c>
      <c r="D510" s="17" t="s">
        <v>584</v>
      </c>
      <c r="E510" s="18" t="s">
        <v>590</v>
      </c>
      <c r="F510" s="52">
        <f>G510+H510+I510+J510</f>
        <v>27052606</v>
      </c>
      <c r="G510" s="37">
        <v>1555</v>
      </c>
      <c r="H510" s="37">
        <v>2367881</v>
      </c>
      <c r="I510" s="37">
        <v>549051</v>
      </c>
      <c r="J510" s="37">
        <v>24134119</v>
      </c>
      <c r="K510" s="37"/>
      <c r="L510" s="68">
        <v>20051107</v>
      </c>
    </row>
    <row r="511" spans="1:12" ht="15">
      <c r="A511" s="7">
        <v>481</v>
      </c>
      <c r="B511" s="17" t="s">
        <v>591</v>
      </c>
      <c r="C511" s="18" t="s">
        <v>592</v>
      </c>
      <c r="D511" s="17" t="s">
        <v>584</v>
      </c>
      <c r="E511" s="18" t="s">
        <v>593</v>
      </c>
      <c r="F511" s="52">
        <f>G511+H511+I511+J511</f>
        <v>2601241</v>
      </c>
      <c r="G511" s="37">
        <v>0</v>
      </c>
      <c r="H511" s="37">
        <v>2131990</v>
      </c>
      <c r="I511" s="37">
        <v>36000</v>
      </c>
      <c r="J511" s="37">
        <v>433251</v>
      </c>
      <c r="K511" s="50"/>
      <c r="L511" s="68">
        <v>20051107</v>
      </c>
    </row>
    <row r="512" spans="1:12" ht="15">
      <c r="A512" s="7">
        <v>482</v>
      </c>
      <c r="B512" s="17" t="s">
        <v>594</v>
      </c>
      <c r="C512" s="18" t="s">
        <v>595</v>
      </c>
      <c r="D512" s="17" t="s">
        <v>584</v>
      </c>
      <c r="E512" s="18" t="s">
        <v>596</v>
      </c>
      <c r="F512" s="52">
        <f>G512+H512+I512+J512</f>
        <v>914207</v>
      </c>
      <c r="G512" s="37">
        <v>0</v>
      </c>
      <c r="H512" s="37">
        <v>216797</v>
      </c>
      <c r="I512" s="37">
        <v>629000</v>
      </c>
      <c r="J512" s="37">
        <v>68410</v>
      </c>
      <c r="K512" s="50"/>
      <c r="L512" s="68">
        <v>20051107</v>
      </c>
    </row>
    <row r="513" spans="1:12" ht="15">
      <c r="A513" s="7">
        <v>483</v>
      </c>
      <c r="B513" s="17" t="s">
        <v>597</v>
      </c>
      <c r="C513" s="18" t="s">
        <v>598</v>
      </c>
      <c r="D513" s="17" t="s">
        <v>584</v>
      </c>
      <c r="E513" s="18" t="s">
        <v>599</v>
      </c>
      <c r="F513" s="52">
        <f>G513+H513+I513+J513</f>
        <v>1609607</v>
      </c>
      <c r="G513" s="37">
        <v>362600</v>
      </c>
      <c r="H513" s="37">
        <v>497036</v>
      </c>
      <c r="I513" s="37">
        <v>493000</v>
      </c>
      <c r="J513" s="37">
        <v>256971</v>
      </c>
      <c r="K513" s="37"/>
      <c r="L513" s="68">
        <v>20051107</v>
      </c>
    </row>
    <row r="514" spans="1:12" ht="15">
      <c r="A514" s="7">
        <v>484</v>
      </c>
      <c r="B514" s="17" t="s">
        <v>600</v>
      </c>
      <c r="C514" s="18" t="s">
        <v>601</v>
      </c>
      <c r="D514" s="17" t="s">
        <v>584</v>
      </c>
      <c r="E514" s="18" t="s">
        <v>602</v>
      </c>
      <c r="F514" s="52">
        <f>G514+H514+I514+J514</f>
        <v>14158845</v>
      </c>
      <c r="G514" s="37">
        <v>103650</v>
      </c>
      <c r="H514" s="37">
        <v>1859524</v>
      </c>
      <c r="I514" s="37">
        <v>5935392</v>
      </c>
      <c r="J514" s="37">
        <v>6260279</v>
      </c>
      <c r="K514" s="37"/>
      <c r="L514" s="68">
        <v>20051107</v>
      </c>
    </row>
    <row r="515" spans="1:12" ht="15">
      <c r="A515" s="7">
        <v>485</v>
      </c>
      <c r="B515" s="17" t="s">
        <v>603</v>
      </c>
      <c r="C515" s="18" t="s">
        <v>604</v>
      </c>
      <c r="D515" s="17" t="s">
        <v>584</v>
      </c>
      <c r="E515" s="18" t="s">
        <v>605</v>
      </c>
      <c r="F515" s="52">
        <f>G515+H515+I515+J515</f>
        <v>563383</v>
      </c>
      <c r="G515" s="37">
        <v>0</v>
      </c>
      <c r="H515" s="37">
        <v>540238</v>
      </c>
      <c r="I515" s="37">
        <v>0</v>
      </c>
      <c r="J515" s="37">
        <v>23145</v>
      </c>
      <c r="K515" s="37"/>
      <c r="L515" s="68">
        <v>20051207</v>
      </c>
    </row>
    <row r="516" spans="1:12" ht="15">
      <c r="A516" s="7">
        <v>486</v>
      </c>
      <c r="B516" s="17" t="s">
        <v>606</v>
      </c>
      <c r="C516" s="18" t="s">
        <v>607</v>
      </c>
      <c r="D516" s="17" t="s">
        <v>584</v>
      </c>
      <c r="E516" s="18" t="s">
        <v>1554</v>
      </c>
      <c r="F516" s="52">
        <f>G516+H516+I516+J516</f>
        <v>10227312</v>
      </c>
      <c r="G516" s="37">
        <v>5740448</v>
      </c>
      <c r="H516" s="37">
        <v>1094719</v>
      </c>
      <c r="I516" s="37">
        <v>1595001</v>
      </c>
      <c r="J516" s="37">
        <v>1797144</v>
      </c>
      <c r="K516" s="37"/>
      <c r="L516" s="68">
        <v>20051107</v>
      </c>
    </row>
    <row r="517" spans="1:12" ht="15">
      <c r="A517" s="7">
        <v>487</v>
      </c>
      <c r="B517" s="17" t="s">
        <v>608</v>
      </c>
      <c r="C517" s="18" t="s">
        <v>609</v>
      </c>
      <c r="D517" s="17" t="s">
        <v>584</v>
      </c>
      <c r="E517" s="18" t="s">
        <v>626</v>
      </c>
      <c r="F517" s="52">
        <f>G517+H517+I517+J517</f>
        <v>1671560</v>
      </c>
      <c r="G517" s="37">
        <v>1330800</v>
      </c>
      <c r="H517" s="37">
        <v>294823</v>
      </c>
      <c r="I517" s="37">
        <v>1500</v>
      </c>
      <c r="J517" s="37">
        <v>44437</v>
      </c>
      <c r="K517" s="37"/>
      <c r="L517" s="68">
        <v>20051107</v>
      </c>
    </row>
    <row r="518" spans="1:12" ht="15">
      <c r="A518" s="7">
        <v>488</v>
      </c>
      <c r="B518" s="17" t="s">
        <v>627</v>
      </c>
      <c r="C518" s="18" t="s">
        <v>628</v>
      </c>
      <c r="D518" s="17" t="s">
        <v>584</v>
      </c>
      <c r="E518" s="18" t="s">
        <v>629</v>
      </c>
      <c r="F518" s="52">
        <f>G518+H518+I518+J518</f>
        <v>2186337</v>
      </c>
      <c r="G518" s="37">
        <v>594250</v>
      </c>
      <c r="H518" s="37">
        <v>957748</v>
      </c>
      <c r="I518" s="37">
        <v>58500</v>
      </c>
      <c r="J518" s="37">
        <v>575839</v>
      </c>
      <c r="K518" s="37"/>
      <c r="L518" s="68">
        <v>20051107</v>
      </c>
    </row>
    <row r="519" spans="1:12" s="5" customFormat="1" ht="15">
      <c r="A519" s="7">
        <v>489</v>
      </c>
      <c r="B519" s="17" t="s">
        <v>630</v>
      </c>
      <c r="C519" s="18" t="s">
        <v>631</v>
      </c>
      <c r="D519" s="17" t="s">
        <v>584</v>
      </c>
      <c r="E519" s="18" t="s">
        <v>632</v>
      </c>
      <c r="F519" s="52">
        <f>G519+H519+I519+J519</f>
        <v>251150</v>
      </c>
      <c r="G519" s="37">
        <v>36000</v>
      </c>
      <c r="H519" s="37">
        <v>215150</v>
      </c>
      <c r="I519" s="37">
        <v>0</v>
      </c>
      <c r="J519" s="37">
        <v>0</v>
      </c>
      <c r="K519" s="37"/>
      <c r="L519" s="68">
        <v>20051107</v>
      </c>
    </row>
    <row r="520" spans="1:12" ht="15">
      <c r="A520" s="7">
        <v>490</v>
      </c>
      <c r="B520" s="17" t="s">
        <v>633</v>
      </c>
      <c r="C520" s="18" t="s">
        <v>634</v>
      </c>
      <c r="D520" s="17" t="s">
        <v>584</v>
      </c>
      <c r="E520" s="18" t="s">
        <v>635</v>
      </c>
      <c r="F520" s="52">
        <f>G520+H520+I520+J520</f>
        <v>47856</v>
      </c>
      <c r="G520" s="37">
        <v>0</v>
      </c>
      <c r="H520" s="37">
        <v>47856</v>
      </c>
      <c r="I520" s="37">
        <v>0</v>
      </c>
      <c r="J520" s="37">
        <v>0</v>
      </c>
      <c r="K520" s="37"/>
      <c r="L520" s="68">
        <v>20051107</v>
      </c>
    </row>
    <row r="521" spans="1:12" ht="15">
      <c r="A521" s="7">
        <v>491</v>
      </c>
      <c r="B521" s="17" t="s">
        <v>636</v>
      </c>
      <c r="C521" s="18" t="s">
        <v>637</v>
      </c>
      <c r="D521" s="17" t="s">
        <v>584</v>
      </c>
      <c r="E521" s="18" t="s">
        <v>638</v>
      </c>
      <c r="F521" s="52">
        <f>G521+H521+I521+J521</f>
        <v>897699</v>
      </c>
      <c r="G521" s="37">
        <v>1</v>
      </c>
      <c r="H521" s="37">
        <v>655663</v>
      </c>
      <c r="I521" s="37">
        <v>1</v>
      </c>
      <c r="J521" s="37">
        <v>242034</v>
      </c>
      <c r="K521" s="37"/>
      <c r="L521" s="68">
        <v>20051107</v>
      </c>
    </row>
    <row r="522" spans="1:12" ht="15">
      <c r="A522" s="7">
        <v>492</v>
      </c>
      <c r="B522" s="17" t="s">
        <v>639</v>
      </c>
      <c r="C522" s="18" t="s">
        <v>640</v>
      </c>
      <c r="D522" s="17" t="s">
        <v>584</v>
      </c>
      <c r="E522" s="18" t="s">
        <v>641</v>
      </c>
      <c r="F522" s="52">
        <f>G522+H522+I522+J522</f>
        <v>15300</v>
      </c>
      <c r="G522" s="37">
        <v>0</v>
      </c>
      <c r="H522" s="37">
        <v>15300</v>
      </c>
      <c r="I522" s="37">
        <v>0</v>
      </c>
      <c r="J522" s="37">
        <v>0</v>
      </c>
      <c r="K522" s="37"/>
      <c r="L522" s="68">
        <v>20051107</v>
      </c>
    </row>
    <row r="523" spans="1:12" ht="15">
      <c r="A523" s="7">
        <v>493</v>
      </c>
      <c r="B523" s="17" t="s">
        <v>642</v>
      </c>
      <c r="C523" s="18" t="s">
        <v>643</v>
      </c>
      <c r="D523" s="17" t="s">
        <v>584</v>
      </c>
      <c r="E523" s="18" t="s">
        <v>568</v>
      </c>
      <c r="F523" s="52">
        <f>G523+H523+I523+J523</f>
        <v>260372</v>
      </c>
      <c r="G523" s="37">
        <v>0</v>
      </c>
      <c r="H523" s="37">
        <v>204600</v>
      </c>
      <c r="I523" s="37">
        <v>0</v>
      </c>
      <c r="J523" s="37">
        <v>55772</v>
      </c>
      <c r="K523" s="37"/>
      <c r="L523" s="68">
        <v>20051207</v>
      </c>
    </row>
    <row r="524" spans="1:12" ht="15">
      <c r="A524" s="7">
        <v>494</v>
      </c>
      <c r="B524" s="17" t="s">
        <v>644</v>
      </c>
      <c r="C524" s="18" t="s">
        <v>645</v>
      </c>
      <c r="D524" s="17" t="s">
        <v>584</v>
      </c>
      <c r="E524" s="18" t="s">
        <v>646</v>
      </c>
      <c r="F524" s="52">
        <f>G524+H524+I524+J524</f>
        <v>664706</v>
      </c>
      <c r="G524" s="37">
        <v>0</v>
      </c>
      <c r="H524" s="37">
        <v>256209</v>
      </c>
      <c r="I524" s="37">
        <v>0</v>
      </c>
      <c r="J524" s="37">
        <v>408497</v>
      </c>
      <c r="K524" s="37"/>
      <c r="L524" s="68">
        <v>20051107</v>
      </c>
    </row>
    <row r="525" spans="1:12" ht="15">
      <c r="A525" s="7">
        <v>495</v>
      </c>
      <c r="B525" s="17" t="s">
        <v>647</v>
      </c>
      <c r="C525" s="18" t="s">
        <v>648</v>
      </c>
      <c r="D525" s="17" t="s">
        <v>584</v>
      </c>
      <c r="E525" s="18" t="s">
        <v>649</v>
      </c>
      <c r="F525" s="52">
        <f>G525+H525+I525+J525</f>
        <v>150283</v>
      </c>
      <c r="G525" s="37">
        <v>0</v>
      </c>
      <c r="H525" s="37">
        <v>68383</v>
      </c>
      <c r="I525" s="37">
        <v>0</v>
      </c>
      <c r="J525" s="37">
        <v>81900</v>
      </c>
      <c r="K525" s="37"/>
      <c r="L525" s="68">
        <v>20051107</v>
      </c>
    </row>
    <row r="526" spans="1:12" ht="15">
      <c r="A526" s="7">
        <v>496</v>
      </c>
      <c r="B526" s="17" t="s">
        <v>650</v>
      </c>
      <c r="C526" s="18" t="s">
        <v>651</v>
      </c>
      <c r="D526" s="17" t="s">
        <v>584</v>
      </c>
      <c r="E526" s="18" t="s">
        <v>652</v>
      </c>
      <c r="F526" s="52">
        <f>G526+H526+I526+J526</f>
        <v>1216101</v>
      </c>
      <c r="G526" s="37">
        <v>292300</v>
      </c>
      <c r="H526" s="37">
        <v>315915</v>
      </c>
      <c r="I526" s="37">
        <v>3000</v>
      </c>
      <c r="J526" s="37">
        <v>604886</v>
      </c>
      <c r="K526" s="37"/>
      <c r="L526" s="68">
        <v>20051207</v>
      </c>
    </row>
    <row r="527" spans="1:12" ht="15">
      <c r="A527" s="7">
        <v>497</v>
      </c>
      <c r="B527" s="17" t="s">
        <v>653</v>
      </c>
      <c r="C527" s="18" t="s">
        <v>654</v>
      </c>
      <c r="D527" s="17" t="s">
        <v>584</v>
      </c>
      <c r="E527" s="18" t="s">
        <v>569</v>
      </c>
      <c r="F527" s="52">
        <f>G527+H527+I527+J527</f>
        <v>1485559</v>
      </c>
      <c r="G527" s="37">
        <v>1377000</v>
      </c>
      <c r="H527" s="37">
        <v>108559</v>
      </c>
      <c r="I527" s="37">
        <v>0</v>
      </c>
      <c r="J527" s="37">
        <v>0</v>
      </c>
      <c r="K527" s="37"/>
      <c r="L527" s="68">
        <v>20051107</v>
      </c>
    </row>
    <row r="528" spans="1:12" ht="15">
      <c r="A528" s="7">
        <v>498</v>
      </c>
      <c r="B528" s="17" t="s">
        <v>655</v>
      </c>
      <c r="C528" s="18" t="s">
        <v>656</v>
      </c>
      <c r="D528" s="17" t="s">
        <v>584</v>
      </c>
      <c r="E528" s="18" t="s">
        <v>657</v>
      </c>
      <c r="F528" s="52">
        <f>G528+H528+I528+J528</f>
        <v>5133224</v>
      </c>
      <c r="G528" s="37">
        <v>1151804</v>
      </c>
      <c r="H528" s="37">
        <v>633194</v>
      </c>
      <c r="I528" s="37">
        <v>1200</v>
      </c>
      <c r="J528" s="37">
        <v>3347026</v>
      </c>
      <c r="K528" s="37"/>
      <c r="L528" s="68">
        <v>20051207</v>
      </c>
    </row>
    <row r="529" spans="1:12" ht="15">
      <c r="A529" s="7">
        <v>499</v>
      </c>
      <c r="B529" s="17" t="s">
        <v>658</v>
      </c>
      <c r="C529" s="18" t="s">
        <v>659</v>
      </c>
      <c r="D529" s="17" t="s">
        <v>584</v>
      </c>
      <c r="E529" s="18" t="s">
        <v>660</v>
      </c>
      <c r="F529" s="52">
        <f>G529+H529+I529+J529</f>
        <v>1879778</v>
      </c>
      <c r="G529" s="37">
        <v>1070000</v>
      </c>
      <c r="H529" s="37">
        <v>644978</v>
      </c>
      <c r="I529" s="37">
        <v>0</v>
      </c>
      <c r="J529" s="37">
        <v>164800</v>
      </c>
      <c r="K529" s="37"/>
      <c r="L529" s="68">
        <v>20051207</v>
      </c>
    </row>
    <row r="530" spans="1:12" ht="15">
      <c r="A530" s="7">
        <v>500</v>
      </c>
      <c r="B530" s="17" t="s">
        <v>662</v>
      </c>
      <c r="C530" s="18" t="s">
        <v>663</v>
      </c>
      <c r="D530" s="17" t="s">
        <v>661</v>
      </c>
      <c r="E530" s="18" t="s">
        <v>664</v>
      </c>
      <c r="F530" s="52">
        <f>G530+H530+I530+J530</f>
        <v>6300</v>
      </c>
      <c r="G530" s="37">
        <v>0</v>
      </c>
      <c r="H530" s="37">
        <v>6300</v>
      </c>
      <c r="I530" s="37">
        <v>0</v>
      </c>
      <c r="J530" s="37">
        <v>0</v>
      </c>
      <c r="K530" s="37"/>
      <c r="L530" s="68">
        <v>20051107</v>
      </c>
    </row>
    <row r="531" spans="1:12" ht="15">
      <c r="A531" s="7">
        <v>501</v>
      </c>
      <c r="B531" s="17" t="s">
        <v>665</v>
      </c>
      <c r="C531" s="18" t="s">
        <v>666</v>
      </c>
      <c r="D531" s="17" t="s">
        <v>661</v>
      </c>
      <c r="E531" s="18" t="s">
        <v>667</v>
      </c>
      <c r="F531" s="52">
        <f>G531+H531+I531+J531</f>
        <v>713043</v>
      </c>
      <c r="G531" s="37">
        <v>265000</v>
      </c>
      <c r="H531" s="37">
        <v>207543</v>
      </c>
      <c r="I531" s="37">
        <v>219500</v>
      </c>
      <c r="J531" s="37">
        <v>21000</v>
      </c>
      <c r="K531" s="37"/>
      <c r="L531" s="68">
        <v>20051107</v>
      </c>
    </row>
    <row r="532" spans="1:12" ht="15">
      <c r="A532" s="7">
        <v>502</v>
      </c>
      <c r="B532" s="17" t="s">
        <v>668</v>
      </c>
      <c r="C532" s="18" t="s">
        <v>669</v>
      </c>
      <c r="D532" s="17" t="s">
        <v>661</v>
      </c>
      <c r="E532" s="18" t="s">
        <v>670</v>
      </c>
      <c r="F532" s="52">
        <f>G532+H532+I532+J532</f>
        <v>8405</v>
      </c>
      <c r="G532" s="37">
        <v>0</v>
      </c>
      <c r="H532" s="37">
        <v>8405</v>
      </c>
      <c r="I532" s="37">
        <v>0</v>
      </c>
      <c r="J532" s="37">
        <v>0</v>
      </c>
      <c r="K532" s="37"/>
      <c r="L532" s="68">
        <v>20051107</v>
      </c>
    </row>
    <row r="533" spans="1:12" ht="15">
      <c r="A533" s="7">
        <v>503</v>
      </c>
      <c r="B533" s="17" t="s">
        <v>671</v>
      </c>
      <c r="C533" s="18" t="s">
        <v>672</v>
      </c>
      <c r="D533" s="17" t="s">
        <v>661</v>
      </c>
      <c r="E533" s="18" t="s">
        <v>673</v>
      </c>
      <c r="F533" s="52">
        <f>G533+H533+I533+J533</f>
        <v>214213</v>
      </c>
      <c r="G533" s="37">
        <v>0</v>
      </c>
      <c r="H533" s="37">
        <v>214213</v>
      </c>
      <c r="I533" s="37">
        <v>0</v>
      </c>
      <c r="J533" s="37">
        <v>0</v>
      </c>
      <c r="K533" s="37"/>
      <c r="L533" s="68">
        <v>20051107</v>
      </c>
    </row>
    <row r="534" spans="1:12" ht="15">
      <c r="A534" s="7">
        <v>504</v>
      </c>
      <c r="B534" s="17" t="s">
        <v>674</v>
      </c>
      <c r="C534" s="18" t="s">
        <v>675</v>
      </c>
      <c r="D534" s="17" t="s">
        <v>661</v>
      </c>
      <c r="E534" s="18" t="s">
        <v>676</v>
      </c>
      <c r="F534" s="52">
        <f>G534+H534+I534+J534</f>
        <v>706108</v>
      </c>
      <c r="G534" s="37">
        <v>195403</v>
      </c>
      <c r="H534" s="37">
        <v>400094</v>
      </c>
      <c r="I534" s="37">
        <v>45000</v>
      </c>
      <c r="J534" s="37">
        <v>65611</v>
      </c>
      <c r="K534" s="37"/>
      <c r="L534" s="68">
        <v>20051207</v>
      </c>
    </row>
    <row r="535" spans="1:12" ht="15">
      <c r="A535" s="7">
        <v>505</v>
      </c>
      <c r="B535" s="17" t="s">
        <v>677</v>
      </c>
      <c r="C535" s="18" t="s">
        <v>678</v>
      </c>
      <c r="D535" s="17" t="s">
        <v>661</v>
      </c>
      <c r="E535" s="18" t="s">
        <v>679</v>
      </c>
      <c r="F535" s="52">
        <f>G535+H535+I535+J535</f>
        <v>857032</v>
      </c>
      <c r="G535" s="37">
        <v>0</v>
      </c>
      <c r="H535" s="37">
        <v>328422</v>
      </c>
      <c r="I535" s="37">
        <v>0</v>
      </c>
      <c r="J535" s="37">
        <v>528610</v>
      </c>
      <c r="K535" s="37"/>
      <c r="L535" s="68">
        <v>20051107</v>
      </c>
    </row>
    <row r="536" spans="1:12" ht="15">
      <c r="A536" s="7">
        <v>506</v>
      </c>
      <c r="B536" s="17" t="s">
        <v>680</v>
      </c>
      <c r="C536" s="18" t="s">
        <v>681</v>
      </c>
      <c r="D536" s="17" t="s">
        <v>661</v>
      </c>
      <c r="E536" s="18" t="s">
        <v>682</v>
      </c>
      <c r="F536" s="52">
        <f>G536+H536+I536+J536</f>
        <v>357593</v>
      </c>
      <c r="G536" s="37">
        <v>200000</v>
      </c>
      <c r="H536" s="37">
        <v>157592</v>
      </c>
      <c r="I536" s="37">
        <v>0</v>
      </c>
      <c r="J536" s="37">
        <v>1</v>
      </c>
      <c r="K536" s="37"/>
      <c r="L536" s="68">
        <v>20051107</v>
      </c>
    </row>
    <row r="537" spans="1:12" ht="15">
      <c r="A537" s="7">
        <v>507</v>
      </c>
      <c r="B537" s="17" t="s">
        <v>683</v>
      </c>
      <c r="C537" s="18" t="s">
        <v>684</v>
      </c>
      <c r="D537" s="17" t="s">
        <v>661</v>
      </c>
      <c r="E537" s="18" t="s">
        <v>685</v>
      </c>
      <c r="F537" s="52">
        <f>G537+H537+I537+J537</f>
        <v>307520</v>
      </c>
      <c r="G537" s="37">
        <v>134000</v>
      </c>
      <c r="H537" s="37">
        <v>141220</v>
      </c>
      <c r="I537" s="37">
        <v>24000</v>
      </c>
      <c r="J537" s="37">
        <v>8300</v>
      </c>
      <c r="K537" s="37"/>
      <c r="L537" s="68">
        <v>20051207</v>
      </c>
    </row>
    <row r="538" spans="1:12" ht="15">
      <c r="A538" s="7">
        <v>508</v>
      </c>
      <c r="B538" s="17" t="s">
        <v>686</v>
      </c>
      <c r="C538" s="18" t="s">
        <v>687</v>
      </c>
      <c r="D538" s="17" t="s">
        <v>661</v>
      </c>
      <c r="E538" s="18" t="s">
        <v>688</v>
      </c>
      <c r="F538" s="52">
        <f>G538+H538+I538+J538</f>
        <v>27595</v>
      </c>
      <c r="G538" s="37">
        <v>0</v>
      </c>
      <c r="H538" s="37">
        <v>26595</v>
      </c>
      <c r="I538" s="37">
        <v>0</v>
      </c>
      <c r="J538" s="37">
        <v>1000</v>
      </c>
      <c r="K538" s="37"/>
      <c r="L538" s="68">
        <v>20051207</v>
      </c>
    </row>
    <row r="539" spans="1:12" ht="15">
      <c r="A539" s="7">
        <v>509</v>
      </c>
      <c r="B539" s="17" t="s">
        <v>689</v>
      </c>
      <c r="C539" s="18" t="s">
        <v>690</v>
      </c>
      <c r="D539" s="17" t="s">
        <v>661</v>
      </c>
      <c r="E539" s="18" t="s">
        <v>691</v>
      </c>
      <c r="F539" s="52">
        <f>G539+H539+I539+J539</f>
        <v>407147</v>
      </c>
      <c r="G539" s="37">
        <v>0</v>
      </c>
      <c r="H539" s="37">
        <v>342901</v>
      </c>
      <c r="I539" s="37">
        <v>16305</v>
      </c>
      <c r="J539" s="37">
        <v>47941</v>
      </c>
      <c r="K539" s="37"/>
      <c r="L539" s="68">
        <v>20051107</v>
      </c>
    </row>
    <row r="540" spans="1:12" ht="15">
      <c r="A540" s="7">
        <v>510</v>
      </c>
      <c r="B540" s="17" t="s">
        <v>692</v>
      </c>
      <c r="C540" s="18" t="s">
        <v>693</v>
      </c>
      <c r="D540" s="17" t="s">
        <v>661</v>
      </c>
      <c r="E540" s="18" t="s">
        <v>694</v>
      </c>
      <c r="F540" s="52">
        <f>G540+H540+I540+J540</f>
        <v>5138667</v>
      </c>
      <c r="G540" s="37">
        <v>4534364</v>
      </c>
      <c r="H540" s="37">
        <v>224356</v>
      </c>
      <c r="I540" s="37">
        <v>309501</v>
      </c>
      <c r="J540" s="37">
        <v>70446</v>
      </c>
      <c r="K540" s="37"/>
      <c r="L540" s="68">
        <v>20051214</v>
      </c>
    </row>
    <row r="541" spans="1:12" ht="15">
      <c r="A541" s="7">
        <v>511</v>
      </c>
      <c r="B541" s="17" t="s">
        <v>695</v>
      </c>
      <c r="C541" s="18" t="s">
        <v>696</v>
      </c>
      <c r="D541" s="17" t="s">
        <v>661</v>
      </c>
      <c r="E541" s="18" t="s">
        <v>697</v>
      </c>
      <c r="F541" s="52">
        <f>G541+H541+I541+J541</f>
        <v>1123911</v>
      </c>
      <c r="G541" s="37">
        <v>104450</v>
      </c>
      <c r="H541" s="37">
        <v>759215</v>
      </c>
      <c r="I541" s="37">
        <v>50000</v>
      </c>
      <c r="J541" s="37">
        <v>210246</v>
      </c>
      <c r="K541" s="37"/>
      <c r="L541" s="68">
        <v>20051207</v>
      </c>
    </row>
    <row r="542" spans="1:12" ht="15">
      <c r="A542" s="7">
        <v>512</v>
      </c>
      <c r="B542" s="17" t="s">
        <v>698</v>
      </c>
      <c r="C542" s="18" t="s">
        <v>699</v>
      </c>
      <c r="D542" s="17" t="s">
        <v>661</v>
      </c>
      <c r="E542" s="18" t="s">
        <v>700</v>
      </c>
      <c r="F542" s="52">
        <f>G542+H542+I542+J542</f>
        <v>284791</v>
      </c>
      <c r="G542" s="37">
        <v>142400</v>
      </c>
      <c r="H542" s="37">
        <v>40916</v>
      </c>
      <c r="I542" s="37">
        <v>91500</v>
      </c>
      <c r="J542" s="37">
        <v>9975</v>
      </c>
      <c r="K542" s="50"/>
      <c r="L542" s="68">
        <v>20051207</v>
      </c>
    </row>
    <row r="543" spans="1:12" ht="15">
      <c r="A543" s="7">
        <v>513</v>
      </c>
      <c r="B543" s="17" t="s">
        <v>701</v>
      </c>
      <c r="C543" s="18" t="s">
        <v>702</v>
      </c>
      <c r="D543" s="17" t="s">
        <v>661</v>
      </c>
      <c r="E543" s="18" t="s">
        <v>703</v>
      </c>
      <c r="F543" s="52">
        <f>G543+H543+I543+J543</f>
        <v>608496</v>
      </c>
      <c r="G543" s="37">
        <v>385801</v>
      </c>
      <c r="H543" s="37">
        <v>157695</v>
      </c>
      <c r="I543" s="37">
        <v>0</v>
      </c>
      <c r="J543" s="37">
        <v>65000</v>
      </c>
      <c r="K543" s="37"/>
      <c r="L543" s="68">
        <v>20051207</v>
      </c>
    </row>
    <row r="544" spans="1:12" ht="15">
      <c r="A544" s="7">
        <v>514</v>
      </c>
      <c r="B544" s="17" t="s">
        <v>704</v>
      </c>
      <c r="C544" s="18" t="s">
        <v>705</v>
      </c>
      <c r="D544" s="17" t="s">
        <v>661</v>
      </c>
      <c r="E544" s="18" t="s">
        <v>706</v>
      </c>
      <c r="F544" s="52">
        <f>G544+H544+I544+J544</f>
        <v>1108459</v>
      </c>
      <c r="G544" s="37">
        <v>0</v>
      </c>
      <c r="H544" s="37">
        <v>320134</v>
      </c>
      <c r="I544" s="37">
        <v>697800</v>
      </c>
      <c r="J544" s="37">
        <v>90525</v>
      </c>
      <c r="K544" s="37"/>
      <c r="L544" s="68">
        <v>20051207</v>
      </c>
    </row>
    <row r="545" spans="1:12" ht="15">
      <c r="A545" s="7">
        <v>515</v>
      </c>
      <c r="B545" s="17" t="s">
        <v>707</v>
      </c>
      <c r="C545" s="18" t="s">
        <v>708</v>
      </c>
      <c r="D545" s="17" t="s">
        <v>661</v>
      </c>
      <c r="E545" s="18" t="s">
        <v>709</v>
      </c>
      <c r="F545" s="52">
        <f>G545+H545+I545+J545</f>
        <v>76192</v>
      </c>
      <c r="G545" s="37">
        <v>0</v>
      </c>
      <c r="H545" s="37">
        <v>74692</v>
      </c>
      <c r="I545" s="37">
        <v>0</v>
      </c>
      <c r="J545" s="37">
        <v>1500</v>
      </c>
      <c r="K545" s="37"/>
      <c r="L545" s="68">
        <v>20051207</v>
      </c>
    </row>
    <row r="546" spans="1:12" s="5" customFormat="1" ht="15">
      <c r="A546" s="7">
        <v>516</v>
      </c>
      <c r="B546" s="17" t="s">
        <v>710</v>
      </c>
      <c r="C546" s="18" t="s">
        <v>711</v>
      </c>
      <c r="D546" s="17" t="s">
        <v>661</v>
      </c>
      <c r="E546" s="18" t="s">
        <v>712</v>
      </c>
      <c r="F546" s="52">
        <f>G546+H546+I546+J546</f>
        <v>59250</v>
      </c>
      <c r="G546" s="37">
        <v>0</v>
      </c>
      <c r="H546" s="37">
        <v>18850</v>
      </c>
      <c r="I546" s="37">
        <v>10000</v>
      </c>
      <c r="J546" s="37">
        <v>30400</v>
      </c>
      <c r="K546" s="37"/>
      <c r="L546" s="68">
        <v>20051207</v>
      </c>
    </row>
    <row r="547" spans="1:12" ht="15">
      <c r="A547" s="7">
        <v>517</v>
      </c>
      <c r="B547" s="17" t="s">
        <v>713</v>
      </c>
      <c r="C547" s="18" t="s">
        <v>714</v>
      </c>
      <c r="D547" s="17" t="s">
        <v>661</v>
      </c>
      <c r="E547" s="18" t="s">
        <v>715</v>
      </c>
      <c r="F547" s="52">
        <f>G547+H547+I547+J547</f>
        <v>4630167</v>
      </c>
      <c r="G547" s="37">
        <v>3379451</v>
      </c>
      <c r="H547" s="37">
        <v>858525</v>
      </c>
      <c r="I547" s="37">
        <v>17000</v>
      </c>
      <c r="J547" s="37">
        <v>375191</v>
      </c>
      <c r="K547" s="37"/>
      <c r="L547" s="68">
        <v>20051107</v>
      </c>
    </row>
    <row r="548" spans="1:12" ht="15">
      <c r="A548" s="7">
        <v>518</v>
      </c>
      <c r="B548" s="17" t="s">
        <v>716</v>
      </c>
      <c r="C548" s="18" t="s">
        <v>717</v>
      </c>
      <c r="D548" s="17" t="s">
        <v>661</v>
      </c>
      <c r="E548" s="18" t="s">
        <v>718</v>
      </c>
      <c r="F548" s="52">
        <f>G548+H548+I548+J548</f>
        <v>512138</v>
      </c>
      <c r="G548" s="37">
        <v>305000</v>
      </c>
      <c r="H548" s="37">
        <v>54338</v>
      </c>
      <c r="I548" s="37">
        <v>0</v>
      </c>
      <c r="J548" s="37">
        <v>152800</v>
      </c>
      <c r="K548" s="37"/>
      <c r="L548" s="68">
        <v>20051207</v>
      </c>
    </row>
    <row r="549" spans="1:12" ht="15">
      <c r="A549" s="7">
        <v>519</v>
      </c>
      <c r="B549" s="17" t="s">
        <v>719</v>
      </c>
      <c r="C549" s="18" t="s">
        <v>720</v>
      </c>
      <c r="D549" s="17" t="s">
        <v>661</v>
      </c>
      <c r="E549" s="18" t="s">
        <v>721</v>
      </c>
      <c r="F549" s="52">
        <f>G549+H549+I549+J549</f>
        <v>360197</v>
      </c>
      <c r="G549" s="37">
        <v>166140</v>
      </c>
      <c r="H549" s="37">
        <v>114353</v>
      </c>
      <c r="I549" s="37">
        <v>22000</v>
      </c>
      <c r="J549" s="37">
        <v>57704</v>
      </c>
      <c r="K549" s="37"/>
      <c r="L549" s="68">
        <v>20051207</v>
      </c>
    </row>
    <row r="550" spans="1:12" ht="15">
      <c r="A550" s="7">
        <v>520</v>
      </c>
      <c r="B550" s="17" t="s">
        <v>722</v>
      </c>
      <c r="C550" s="18" t="s">
        <v>723</v>
      </c>
      <c r="D550" s="17" t="s">
        <v>661</v>
      </c>
      <c r="E550" s="18" t="s">
        <v>724</v>
      </c>
      <c r="F550" s="52">
        <f>G550+H550+I550+J550</f>
        <v>177976</v>
      </c>
      <c r="G550" s="37">
        <v>0</v>
      </c>
      <c r="H550" s="37">
        <v>124421</v>
      </c>
      <c r="I550" s="37">
        <v>0</v>
      </c>
      <c r="J550" s="37">
        <v>53555</v>
      </c>
      <c r="K550" s="37"/>
      <c r="L550" s="68">
        <v>20051207</v>
      </c>
    </row>
    <row r="551" spans="1:12" ht="15">
      <c r="A551" s="7">
        <v>521</v>
      </c>
      <c r="B551" s="17" t="s">
        <v>725</v>
      </c>
      <c r="C551" s="18" t="s">
        <v>726</v>
      </c>
      <c r="D551" s="17" t="s">
        <v>661</v>
      </c>
      <c r="E551" s="18" t="s">
        <v>736</v>
      </c>
      <c r="F551" s="52">
        <f>G551+H551+I551+J551</f>
        <v>1607094</v>
      </c>
      <c r="G551" s="37">
        <v>575400</v>
      </c>
      <c r="H551" s="37">
        <v>971243</v>
      </c>
      <c r="I551" s="37">
        <v>30000</v>
      </c>
      <c r="J551" s="37">
        <v>30451</v>
      </c>
      <c r="K551" s="37"/>
      <c r="L551" s="68">
        <v>20051107</v>
      </c>
    </row>
    <row r="552" spans="1:12" ht="15">
      <c r="A552" s="7">
        <v>522</v>
      </c>
      <c r="B552" s="17" t="s">
        <v>737</v>
      </c>
      <c r="C552" s="18" t="s">
        <v>738</v>
      </c>
      <c r="D552" s="17" t="s">
        <v>661</v>
      </c>
      <c r="E552" s="18" t="s">
        <v>739</v>
      </c>
      <c r="F552" s="52">
        <f>G552+H552+I552+J552</f>
        <v>0</v>
      </c>
      <c r="G552" s="37">
        <v>0</v>
      </c>
      <c r="H552" s="37">
        <v>0</v>
      </c>
      <c r="I552" s="37">
        <v>0</v>
      </c>
      <c r="J552" s="37">
        <v>0</v>
      </c>
      <c r="K552" s="50"/>
      <c r="L552" s="68">
        <v>20051214</v>
      </c>
    </row>
    <row r="553" spans="1:12" ht="15">
      <c r="A553" s="7">
        <v>523</v>
      </c>
      <c r="B553" s="17" t="s">
        <v>740</v>
      </c>
      <c r="C553" s="18" t="s">
        <v>741</v>
      </c>
      <c r="D553" s="17" t="s">
        <v>661</v>
      </c>
      <c r="E553" s="18" t="s">
        <v>742</v>
      </c>
      <c r="F553" s="52">
        <f>G553+H553+I553+J553</f>
        <v>1148104</v>
      </c>
      <c r="G553" s="37">
        <v>574700</v>
      </c>
      <c r="H553" s="37">
        <v>369304</v>
      </c>
      <c r="I553" s="37">
        <v>118150</v>
      </c>
      <c r="J553" s="37">
        <v>85950</v>
      </c>
      <c r="K553" s="37"/>
      <c r="L553" s="68">
        <v>20051207</v>
      </c>
    </row>
    <row r="554" spans="1:12" ht="15">
      <c r="A554" s="7">
        <v>524</v>
      </c>
      <c r="B554" s="17" t="s">
        <v>745</v>
      </c>
      <c r="C554" s="18" t="s">
        <v>743</v>
      </c>
      <c r="D554" s="17" t="s">
        <v>744</v>
      </c>
      <c r="E554" s="18" t="s">
        <v>746</v>
      </c>
      <c r="F554" s="52">
        <f>G554+H554+I554+J554</f>
        <v>930610</v>
      </c>
      <c r="G554" s="37">
        <v>35000</v>
      </c>
      <c r="H554" s="37">
        <v>751860</v>
      </c>
      <c r="I554" s="37">
        <v>0</v>
      </c>
      <c r="J554" s="37">
        <v>143750</v>
      </c>
      <c r="K554" s="37"/>
      <c r="L554" s="68">
        <v>20051107</v>
      </c>
    </row>
    <row r="555" spans="1:12" ht="15">
      <c r="A555" s="7">
        <v>525</v>
      </c>
      <c r="B555" s="17" t="s">
        <v>748</v>
      </c>
      <c r="C555" s="18" t="s">
        <v>747</v>
      </c>
      <c r="D555" s="17" t="s">
        <v>744</v>
      </c>
      <c r="E555" s="18" t="s">
        <v>749</v>
      </c>
      <c r="F555" s="52">
        <f>G555+H555+I555+J555</f>
        <v>1243383</v>
      </c>
      <c r="G555" s="37">
        <v>340000</v>
      </c>
      <c r="H555" s="37">
        <v>869213</v>
      </c>
      <c r="I555" s="37">
        <v>0</v>
      </c>
      <c r="J555" s="37">
        <v>34170</v>
      </c>
      <c r="K555" s="37"/>
      <c r="L555" s="68">
        <v>20051107</v>
      </c>
    </row>
    <row r="556" spans="1:12" ht="15">
      <c r="A556" s="7">
        <v>526</v>
      </c>
      <c r="B556" s="17" t="s">
        <v>751</v>
      </c>
      <c r="C556" s="18" t="s">
        <v>750</v>
      </c>
      <c r="D556" s="17" t="s">
        <v>744</v>
      </c>
      <c r="E556" s="18" t="s">
        <v>752</v>
      </c>
      <c r="F556" s="52">
        <f>G556+H556+I556+J556</f>
        <v>3066397</v>
      </c>
      <c r="G556" s="37">
        <v>519339</v>
      </c>
      <c r="H556" s="37">
        <v>2365713</v>
      </c>
      <c r="I556" s="37">
        <v>0</v>
      </c>
      <c r="J556" s="37">
        <v>181345</v>
      </c>
      <c r="K556" s="37"/>
      <c r="L556" s="68">
        <v>20051107</v>
      </c>
    </row>
    <row r="557" spans="1:12" ht="15">
      <c r="A557" s="7">
        <v>527</v>
      </c>
      <c r="B557" s="17" t="s">
        <v>754</v>
      </c>
      <c r="C557" s="18" t="s">
        <v>753</v>
      </c>
      <c r="D557" s="17" t="s">
        <v>744</v>
      </c>
      <c r="E557" s="18" t="s">
        <v>755</v>
      </c>
      <c r="F557" s="52">
        <f>G557+H557+I557+J557</f>
        <v>3524534</v>
      </c>
      <c r="G557" s="37">
        <v>2324375</v>
      </c>
      <c r="H557" s="37">
        <v>857394</v>
      </c>
      <c r="I557" s="37">
        <v>37695</v>
      </c>
      <c r="J557" s="37">
        <v>305070</v>
      </c>
      <c r="K557" s="37"/>
      <c r="L557" s="68">
        <v>20051214</v>
      </c>
    </row>
    <row r="558" spans="1:12" ht="15">
      <c r="A558" s="7">
        <v>528</v>
      </c>
      <c r="B558" s="17" t="s">
        <v>757</v>
      </c>
      <c r="C558" s="18" t="s">
        <v>756</v>
      </c>
      <c r="D558" s="17" t="s">
        <v>744</v>
      </c>
      <c r="E558" s="18" t="s">
        <v>758</v>
      </c>
      <c r="F558" s="52">
        <f>G558+H558+I558+J558</f>
        <v>685634</v>
      </c>
      <c r="G558" s="37">
        <v>218000</v>
      </c>
      <c r="H558" s="37">
        <v>343884</v>
      </c>
      <c r="I558" s="37">
        <v>0</v>
      </c>
      <c r="J558" s="37">
        <v>123750</v>
      </c>
      <c r="K558" s="37"/>
      <c r="L558" s="68">
        <v>20051107</v>
      </c>
    </row>
    <row r="559" spans="1:12" ht="15">
      <c r="A559" s="7">
        <v>529</v>
      </c>
      <c r="B559" s="17" t="s">
        <v>760</v>
      </c>
      <c r="C559" s="18" t="s">
        <v>759</v>
      </c>
      <c r="D559" s="17" t="s">
        <v>744</v>
      </c>
      <c r="E559" s="18" t="s">
        <v>761</v>
      </c>
      <c r="F559" s="52">
        <f>G559+H559+I559+J559</f>
        <v>1329700</v>
      </c>
      <c r="G559" s="37">
        <v>1009800</v>
      </c>
      <c r="H559" s="37">
        <v>310890</v>
      </c>
      <c r="I559" s="37">
        <v>0</v>
      </c>
      <c r="J559" s="37">
        <v>9010</v>
      </c>
      <c r="K559" s="37"/>
      <c r="L559" s="68">
        <v>20051107</v>
      </c>
    </row>
    <row r="560" spans="1:12" ht="15">
      <c r="A560" s="7">
        <v>530</v>
      </c>
      <c r="B560" s="17" t="s">
        <v>763</v>
      </c>
      <c r="C560" s="18" t="s">
        <v>762</v>
      </c>
      <c r="D560" s="17" t="s">
        <v>744</v>
      </c>
      <c r="E560" s="18" t="s">
        <v>764</v>
      </c>
      <c r="F560" s="52">
        <f>G560+H560+I560+J560</f>
        <v>1189845</v>
      </c>
      <c r="G560" s="37">
        <v>437100</v>
      </c>
      <c r="H560" s="37">
        <v>320244</v>
      </c>
      <c r="I560" s="37">
        <v>4200</v>
      </c>
      <c r="J560" s="37">
        <v>428301</v>
      </c>
      <c r="K560" s="37"/>
      <c r="L560" s="68">
        <v>20051107</v>
      </c>
    </row>
    <row r="561" spans="1:12" ht="15">
      <c r="A561" s="7">
        <v>531</v>
      </c>
      <c r="B561" s="17" t="s">
        <v>766</v>
      </c>
      <c r="C561" s="18" t="s">
        <v>765</v>
      </c>
      <c r="D561" s="17" t="s">
        <v>744</v>
      </c>
      <c r="E561" s="18" t="s">
        <v>767</v>
      </c>
      <c r="F561" s="52">
        <f>G561+H561+I561+J561</f>
        <v>1063365</v>
      </c>
      <c r="G561" s="37">
        <v>149100</v>
      </c>
      <c r="H561" s="37">
        <v>404215</v>
      </c>
      <c r="I561" s="37">
        <v>0</v>
      </c>
      <c r="J561" s="37">
        <v>510050</v>
      </c>
      <c r="K561" s="37"/>
      <c r="L561" s="68">
        <v>20051107</v>
      </c>
    </row>
    <row r="562" spans="1:12" ht="15">
      <c r="A562" s="7">
        <v>532</v>
      </c>
      <c r="B562" s="17" t="s">
        <v>769</v>
      </c>
      <c r="C562" s="18" t="s">
        <v>768</v>
      </c>
      <c r="D562" s="17" t="s">
        <v>744</v>
      </c>
      <c r="E562" s="18" t="s">
        <v>770</v>
      </c>
      <c r="F562" s="52">
        <f>G562+H562+I562+J562</f>
        <v>2607808</v>
      </c>
      <c r="G562" s="37">
        <v>99902</v>
      </c>
      <c r="H562" s="37">
        <v>995136</v>
      </c>
      <c r="I562" s="37">
        <v>148002</v>
      </c>
      <c r="J562" s="37">
        <v>1364768</v>
      </c>
      <c r="K562" s="37"/>
      <c r="L562" s="68">
        <v>20051107</v>
      </c>
    </row>
    <row r="563" spans="1:12" ht="15">
      <c r="A563" s="7">
        <v>533</v>
      </c>
      <c r="B563" s="17" t="s">
        <v>772</v>
      </c>
      <c r="C563" s="18" t="s">
        <v>771</v>
      </c>
      <c r="D563" s="17" t="s">
        <v>744</v>
      </c>
      <c r="E563" s="18" t="s">
        <v>773</v>
      </c>
      <c r="F563" s="52">
        <f>G563+H563+I563+J563</f>
        <v>765980</v>
      </c>
      <c r="G563" s="37">
        <v>100</v>
      </c>
      <c r="H563" s="37">
        <v>511680</v>
      </c>
      <c r="I563" s="37">
        <v>0</v>
      </c>
      <c r="J563" s="37">
        <v>254200</v>
      </c>
      <c r="K563" s="37"/>
      <c r="L563" s="68">
        <v>20051207</v>
      </c>
    </row>
    <row r="564" spans="1:12" ht="15">
      <c r="A564" s="7">
        <v>534</v>
      </c>
      <c r="B564" s="17" t="s">
        <v>775</v>
      </c>
      <c r="C564" s="18" t="s">
        <v>774</v>
      </c>
      <c r="D564" s="17" t="s">
        <v>744</v>
      </c>
      <c r="E564" s="18" t="s">
        <v>776</v>
      </c>
      <c r="F564" s="52">
        <f>G564+H564+I564+J564</f>
        <v>2442414</v>
      </c>
      <c r="G564" s="37">
        <v>1233455</v>
      </c>
      <c r="H564" s="37">
        <v>1035211</v>
      </c>
      <c r="I564" s="37">
        <v>0</v>
      </c>
      <c r="J564" s="37">
        <v>173748</v>
      </c>
      <c r="K564" s="37"/>
      <c r="L564" s="68">
        <v>20051207</v>
      </c>
    </row>
    <row r="565" spans="1:12" ht="15">
      <c r="A565" s="7">
        <v>535</v>
      </c>
      <c r="B565" s="17" t="s">
        <v>778</v>
      </c>
      <c r="C565" s="18" t="s">
        <v>777</v>
      </c>
      <c r="D565" s="17" t="s">
        <v>744</v>
      </c>
      <c r="E565" s="18" t="s">
        <v>779</v>
      </c>
      <c r="F565" s="52">
        <f>G565+H565+I565+J565</f>
        <v>2395914</v>
      </c>
      <c r="G565" s="37">
        <v>470000</v>
      </c>
      <c r="H565" s="37">
        <v>1153286</v>
      </c>
      <c r="I565" s="37">
        <v>0</v>
      </c>
      <c r="J565" s="37">
        <v>772628</v>
      </c>
      <c r="K565" s="37"/>
      <c r="L565" s="68">
        <v>20051207</v>
      </c>
    </row>
    <row r="566" spans="1:12" ht="15">
      <c r="A566" s="7">
        <v>536</v>
      </c>
      <c r="B566" s="17" t="s">
        <v>781</v>
      </c>
      <c r="C566" s="18" t="s">
        <v>780</v>
      </c>
      <c r="D566" s="17" t="s">
        <v>744</v>
      </c>
      <c r="E566" s="18" t="s">
        <v>782</v>
      </c>
      <c r="F566" s="52">
        <f>G566+H566+I566+J566</f>
        <v>1739692</v>
      </c>
      <c r="G566" s="37">
        <v>252400</v>
      </c>
      <c r="H566" s="37">
        <v>1487292</v>
      </c>
      <c r="I566" s="37">
        <v>0</v>
      </c>
      <c r="J566" s="37">
        <v>0</v>
      </c>
      <c r="K566" s="37"/>
      <c r="L566" s="68">
        <v>20051207</v>
      </c>
    </row>
    <row r="567" spans="1:12" ht="15">
      <c r="A567" s="7">
        <v>537</v>
      </c>
      <c r="B567" s="17" t="s">
        <v>784</v>
      </c>
      <c r="C567" s="18" t="s">
        <v>783</v>
      </c>
      <c r="D567" s="17" t="s">
        <v>744</v>
      </c>
      <c r="E567" s="18" t="s">
        <v>785</v>
      </c>
      <c r="F567" s="52">
        <f>G567+H567+I567+J567</f>
        <v>493195</v>
      </c>
      <c r="G567" s="37">
        <v>0</v>
      </c>
      <c r="H567" s="37">
        <v>387545</v>
      </c>
      <c r="I567" s="37">
        <v>0</v>
      </c>
      <c r="J567" s="37">
        <v>105650</v>
      </c>
      <c r="K567" s="37"/>
      <c r="L567" s="68">
        <v>20051107</v>
      </c>
    </row>
    <row r="568" spans="1:12" ht="15">
      <c r="A568" s="7">
        <v>538</v>
      </c>
      <c r="B568" s="17" t="s">
        <v>787</v>
      </c>
      <c r="C568" s="18" t="s">
        <v>786</v>
      </c>
      <c r="D568" s="17" t="s">
        <v>744</v>
      </c>
      <c r="E568" s="18" t="s">
        <v>788</v>
      </c>
      <c r="F568" s="52">
        <f>G568+H568+I568+J568</f>
        <v>2911770</v>
      </c>
      <c r="G568" s="37">
        <v>0</v>
      </c>
      <c r="H568" s="37">
        <v>264085</v>
      </c>
      <c r="I568" s="37">
        <v>0</v>
      </c>
      <c r="J568" s="37">
        <v>2647685</v>
      </c>
      <c r="K568" s="37"/>
      <c r="L568" s="68">
        <v>20051207</v>
      </c>
    </row>
    <row r="569" spans="1:12" ht="15">
      <c r="A569" s="7">
        <v>539</v>
      </c>
      <c r="B569" s="17" t="s">
        <v>790</v>
      </c>
      <c r="C569" s="18" t="s">
        <v>789</v>
      </c>
      <c r="D569" s="17" t="s">
        <v>744</v>
      </c>
      <c r="E569" s="18" t="s">
        <v>791</v>
      </c>
      <c r="F569" s="52">
        <f>G569+H569+I569+J569</f>
        <v>6068869</v>
      </c>
      <c r="G569" s="37">
        <v>634480</v>
      </c>
      <c r="H569" s="37">
        <v>2434389</v>
      </c>
      <c r="I569" s="37">
        <v>0</v>
      </c>
      <c r="J569" s="37">
        <v>3000000</v>
      </c>
      <c r="K569" s="37"/>
      <c r="L569" s="68">
        <v>20051207</v>
      </c>
    </row>
    <row r="570" spans="1:12" s="5" customFormat="1" ht="15">
      <c r="A570" s="7">
        <v>540</v>
      </c>
      <c r="B570" s="17" t="s">
        <v>793</v>
      </c>
      <c r="C570" s="18" t="s">
        <v>792</v>
      </c>
      <c r="D570" s="17" t="s">
        <v>744</v>
      </c>
      <c r="E570" s="18" t="s">
        <v>1252</v>
      </c>
      <c r="F570" s="52">
        <f>G570+H570+I570+J570</f>
        <v>1011312</v>
      </c>
      <c r="G570" s="37">
        <v>0</v>
      </c>
      <c r="H570" s="37">
        <v>890702</v>
      </c>
      <c r="I570" s="37">
        <v>0</v>
      </c>
      <c r="J570" s="37">
        <v>120610</v>
      </c>
      <c r="K570" s="37"/>
      <c r="L570" s="68">
        <v>20051107</v>
      </c>
    </row>
    <row r="571" spans="1:12" ht="15">
      <c r="A571" s="7">
        <v>541</v>
      </c>
      <c r="B571" s="17" t="s">
        <v>795</v>
      </c>
      <c r="C571" s="18" t="s">
        <v>794</v>
      </c>
      <c r="D571" s="17" t="s">
        <v>744</v>
      </c>
      <c r="E571" s="18" t="s">
        <v>796</v>
      </c>
      <c r="F571" s="52">
        <f>G571+H571+I571+J571</f>
        <v>18282198</v>
      </c>
      <c r="G571" s="37">
        <v>2394000</v>
      </c>
      <c r="H571" s="37">
        <v>4163628</v>
      </c>
      <c r="I571" s="37">
        <v>8000000</v>
      </c>
      <c r="J571" s="37">
        <v>3724570</v>
      </c>
      <c r="K571" s="37"/>
      <c r="L571" s="68">
        <v>20051107</v>
      </c>
    </row>
    <row r="572" spans="1:12" ht="15">
      <c r="A572" s="7">
        <v>542</v>
      </c>
      <c r="B572" s="17" t="s">
        <v>798</v>
      </c>
      <c r="C572" s="18" t="s">
        <v>797</v>
      </c>
      <c r="D572" s="17" t="s">
        <v>744</v>
      </c>
      <c r="E572" s="18" t="s">
        <v>1721</v>
      </c>
      <c r="F572" s="52">
        <f>G572+H572+I572+J572</f>
        <v>2319019</v>
      </c>
      <c r="G572" s="37">
        <v>335000</v>
      </c>
      <c r="H572" s="37">
        <v>1436405</v>
      </c>
      <c r="I572" s="37">
        <v>6900</v>
      </c>
      <c r="J572" s="37">
        <v>540714</v>
      </c>
      <c r="K572" s="37"/>
      <c r="L572" s="68">
        <v>20051207</v>
      </c>
    </row>
    <row r="573" spans="1:12" ht="15">
      <c r="A573" s="7">
        <v>543</v>
      </c>
      <c r="B573" s="17" t="s">
        <v>800</v>
      </c>
      <c r="C573" s="18" t="s">
        <v>799</v>
      </c>
      <c r="D573" s="17" t="s">
        <v>744</v>
      </c>
      <c r="E573" s="18" t="s">
        <v>801</v>
      </c>
      <c r="F573" s="52">
        <f>G573+H573+I573+J573</f>
        <v>6706687</v>
      </c>
      <c r="G573" s="37">
        <v>2152301</v>
      </c>
      <c r="H573" s="37">
        <v>3991205</v>
      </c>
      <c r="I573" s="37">
        <v>0</v>
      </c>
      <c r="J573" s="37">
        <v>563181</v>
      </c>
      <c r="K573" s="37"/>
      <c r="L573" s="68">
        <v>20051214</v>
      </c>
    </row>
    <row r="574" spans="1:12" ht="15">
      <c r="A574" s="7">
        <v>544</v>
      </c>
      <c r="B574" s="17" t="s">
        <v>803</v>
      </c>
      <c r="C574" s="18" t="s">
        <v>802</v>
      </c>
      <c r="D574" s="17" t="s">
        <v>744</v>
      </c>
      <c r="E574" s="18" t="s">
        <v>804</v>
      </c>
      <c r="F574" s="69" t="s">
        <v>621</v>
      </c>
      <c r="G574" s="69" t="s">
        <v>621</v>
      </c>
      <c r="H574" s="69" t="s">
        <v>621</v>
      </c>
      <c r="I574" s="69" t="s">
        <v>621</v>
      </c>
      <c r="J574" s="69" t="s">
        <v>621</v>
      </c>
      <c r="K574" s="50"/>
      <c r="L574" s="69" t="s">
        <v>621</v>
      </c>
    </row>
    <row r="575" spans="1:12" ht="15">
      <c r="A575" s="7">
        <v>545</v>
      </c>
      <c r="B575" s="17" t="s">
        <v>810</v>
      </c>
      <c r="C575" s="18" t="s">
        <v>805</v>
      </c>
      <c r="D575" s="17" t="s">
        <v>809</v>
      </c>
      <c r="E575" s="18" t="s">
        <v>811</v>
      </c>
      <c r="F575" s="52">
        <f>G575+H575+I575+J575</f>
        <v>125464</v>
      </c>
      <c r="G575" s="37">
        <v>0</v>
      </c>
      <c r="H575" s="37">
        <v>0</v>
      </c>
      <c r="I575" s="37">
        <v>0</v>
      </c>
      <c r="J575" s="37">
        <v>125464</v>
      </c>
      <c r="K575" s="37"/>
      <c r="L575" s="68">
        <v>20051107</v>
      </c>
    </row>
    <row r="576" spans="1:12" ht="15">
      <c r="A576" s="7">
        <v>546</v>
      </c>
      <c r="B576" s="17" t="s">
        <v>813</v>
      </c>
      <c r="C576" s="18" t="s">
        <v>806</v>
      </c>
      <c r="D576" s="17" t="s">
        <v>809</v>
      </c>
      <c r="E576" s="18" t="s">
        <v>814</v>
      </c>
      <c r="F576" s="52">
        <f>G576+H576+I576+J576</f>
        <v>261575</v>
      </c>
      <c r="G576" s="37">
        <v>7775</v>
      </c>
      <c r="H576" s="37">
        <v>112800</v>
      </c>
      <c r="I576" s="37">
        <v>120000</v>
      </c>
      <c r="J576" s="37">
        <v>21000</v>
      </c>
      <c r="K576" s="37"/>
      <c r="L576" s="68">
        <v>20051207</v>
      </c>
    </row>
    <row r="577" spans="1:12" ht="15">
      <c r="A577" s="7">
        <v>547</v>
      </c>
      <c r="B577" s="17" t="s">
        <v>816</v>
      </c>
      <c r="C577" s="18" t="s">
        <v>807</v>
      </c>
      <c r="D577" s="17" t="s">
        <v>809</v>
      </c>
      <c r="E577" s="18" t="s">
        <v>817</v>
      </c>
      <c r="F577" s="52">
        <f>G577+H577+I577+J577</f>
        <v>82700</v>
      </c>
      <c r="G577" s="37">
        <v>0</v>
      </c>
      <c r="H577" s="37">
        <v>78850</v>
      </c>
      <c r="I577" s="37">
        <v>0</v>
      </c>
      <c r="J577" s="37">
        <v>3850</v>
      </c>
      <c r="K577" s="37"/>
      <c r="L577" s="68">
        <v>20051107</v>
      </c>
    </row>
    <row r="578" spans="1:12" ht="15">
      <c r="A578" s="7">
        <v>548</v>
      </c>
      <c r="B578" s="17" t="s">
        <v>819</v>
      </c>
      <c r="C578" s="18" t="s">
        <v>808</v>
      </c>
      <c r="D578" s="17" t="s">
        <v>809</v>
      </c>
      <c r="E578" s="18" t="s">
        <v>820</v>
      </c>
      <c r="F578" s="52">
        <f>G578+H578+I578+J578</f>
        <v>627729</v>
      </c>
      <c r="G578" s="37">
        <v>160950</v>
      </c>
      <c r="H578" s="37">
        <v>224894</v>
      </c>
      <c r="I578" s="37">
        <v>203000</v>
      </c>
      <c r="J578" s="37">
        <v>38885</v>
      </c>
      <c r="K578" s="37"/>
      <c r="L578" s="68">
        <v>20051207</v>
      </c>
    </row>
    <row r="579" spans="1:12" ht="15">
      <c r="A579" s="7">
        <v>549</v>
      </c>
      <c r="B579" s="17" t="s">
        <v>822</v>
      </c>
      <c r="C579" s="18" t="s">
        <v>812</v>
      </c>
      <c r="D579" s="17" t="s">
        <v>809</v>
      </c>
      <c r="E579" s="18" t="s">
        <v>1554</v>
      </c>
      <c r="F579" s="52">
        <f>G579+H579+I579+J579</f>
        <v>315707</v>
      </c>
      <c r="G579" s="37">
        <v>85000</v>
      </c>
      <c r="H579" s="37">
        <v>210507</v>
      </c>
      <c r="I579" s="37">
        <v>14000</v>
      </c>
      <c r="J579" s="37">
        <v>6200</v>
      </c>
      <c r="K579" s="50"/>
      <c r="L579" s="68">
        <v>20051107</v>
      </c>
    </row>
    <row r="580" spans="1:12" ht="15">
      <c r="A580" s="7">
        <v>550</v>
      </c>
      <c r="B580" s="17" t="s">
        <v>824</v>
      </c>
      <c r="C580" s="18" t="s">
        <v>815</v>
      </c>
      <c r="D580" s="17" t="s">
        <v>809</v>
      </c>
      <c r="E580" s="18" t="s">
        <v>825</v>
      </c>
      <c r="F580" s="52">
        <f>G580+H580+I580+J580</f>
        <v>595610</v>
      </c>
      <c r="G580" s="37">
        <v>114000</v>
      </c>
      <c r="H580" s="37">
        <v>339700</v>
      </c>
      <c r="I580" s="37">
        <v>59675</v>
      </c>
      <c r="J580" s="37">
        <v>82235</v>
      </c>
      <c r="K580" s="37"/>
      <c r="L580" s="68">
        <v>20051207</v>
      </c>
    </row>
    <row r="581" spans="1:12" ht="15">
      <c r="A581" s="7">
        <v>551</v>
      </c>
      <c r="B581" s="17" t="s">
        <v>827</v>
      </c>
      <c r="C581" s="18" t="s">
        <v>818</v>
      </c>
      <c r="D581" s="17" t="s">
        <v>809</v>
      </c>
      <c r="E581" s="18" t="s">
        <v>1449</v>
      </c>
      <c r="F581" s="52">
        <f>G581+H581+I581+J581</f>
        <v>284876</v>
      </c>
      <c r="G581" s="37">
        <v>0</v>
      </c>
      <c r="H581" s="37">
        <v>60701</v>
      </c>
      <c r="I581" s="37">
        <v>23000</v>
      </c>
      <c r="J581" s="37">
        <v>201175</v>
      </c>
      <c r="K581" s="37"/>
      <c r="L581" s="68">
        <v>20051207</v>
      </c>
    </row>
    <row r="582" spans="1:12" ht="15">
      <c r="A582" s="7">
        <v>552</v>
      </c>
      <c r="B582" s="17" t="s">
        <v>829</v>
      </c>
      <c r="C582" s="18" t="s">
        <v>821</v>
      </c>
      <c r="D582" s="17" t="s">
        <v>809</v>
      </c>
      <c r="E582" s="18" t="s">
        <v>830</v>
      </c>
      <c r="F582" s="52">
        <f>G582+H582+I582+J582</f>
        <v>1369145</v>
      </c>
      <c r="G582" s="37">
        <v>0</v>
      </c>
      <c r="H582" s="37">
        <v>7500</v>
      </c>
      <c r="I582" s="37">
        <v>22000</v>
      </c>
      <c r="J582" s="37">
        <v>1339645</v>
      </c>
      <c r="K582" s="50"/>
      <c r="L582" s="68">
        <v>20051207</v>
      </c>
    </row>
    <row r="583" spans="1:12" ht="15">
      <c r="A583" s="7">
        <v>553</v>
      </c>
      <c r="B583" s="17" t="s">
        <v>832</v>
      </c>
      <c r="C583" s="18" t="s">
        <v>823</v>
      </c>
      <c r="D583" s="17" t="s">
        <v>809</v>
      </c>
      <c r="E583" s="18" t="s">
        <v>833</v>
      </c>
      <c r="F583" s="52">
        <f>G583+H583+I583+J583</f>
        <v>1224463</v>
      </c>
      <c r="G583" s="37">
        <v>832000</v>
      </c>
      <c r="H583" s="37">
        <v>178263</v>
      </c>
      <c r="I583" s="37">
        <v>195000</v>
      </c>
      <c r="J583" s="37">
        <v>19200</v>
      </c>
      <c r="K583" s="50"/>
      <c r="L583" s="68">
        <v>20051207</v>
      </c>
    </row>
    <row r="584" spans="1:12" ht="15">
      <c r="A584" s="7">
        <v>554</v>
      </c>
      <c r="B584" s="17" t="s">
        <v>835</v>
      </c>
      <c r="C584" s="18" t="s">
        <v>826</v>
      </c>
      <c r="D584" s="17" t="s">
        <v>809</v>
      </c>
      <c r="E584" s="18" t="s">
        <v>836</v>
      </c>
      <c r="F584" s="52">
        <f>G584+H584+I584+J584</f>
        <v>75949</v>
      </c>
      <c r="G584" s="37">
        <v>6860</v>
      </c>
      <c r="H584" s="37">
        <v>60869</v>
      </c>
      <c r="I584" s="37">
        <v>0</v>
      </c>
      <c r="J584" s="37">
        <v>8220</v>
      </c>
      <c r="K584" s="37"/>
      <c r="L584" s="68">
        <v>20051207</v>
      </c>
    </row>
    <row r="585" spans="1:12" ht="15">
      <c r="A585" s="7">
        <v>555</v>
      </c>
      <c r="B585" s="17" t="s">
        <v>838</v>
      </c>
      <c r="C585" s="18" t="s">
        <v>828</v>
      </c>
      <c r="D585" s="17" t="s">
        <v>809</v>
      </c>
      <c r="E585" s="18" t="s">
        <v>839</v>
      </c>
      <c r="F585" s="52">
        <f>G585+H585+I585+J585</f>
        <v>998983</v>
      </c>
      <c r="G585" s="37">
        <v>947310</v>
      </c>
      <c r="H585" s="37">
        <v>26673</v>
      </c>
      <c r="I585" s="37">
        <v>0</v>
      </c>
      <c r="J585" s="37">
        <v>25000</v>
      </c>
      <c r="K585" s="37"/>
      <c r="L585" s="68">
        <v>20051107</v>
      </c>
    </row>
    <row r="586" spans="1:12" ht="15">
      <c r="A586" s="7">
        <v>556</v>
      </c>
      <c r="B586" s="17" t="s">
        <v>841</v>
      </c>
      <c r="C586" s="18" t="s">
        <v>831</v>
      </c>
      <c r="D586" s="17" t="s">
        <v>809</v>
      </c>
      <c r="E586" s="18" t="s">
        <v>842</v>
      </c>
      <c r="F586" s="52">
        <f>G586+H586+I586+J586</f>
        <v>317247</v>
      </c>
      <c r="G586" s="37">
        <v>700</v>
      </c>
      <c r="H586" s="37">
        <v>256398</v>
      </c>
      <c r="I586" s="37">
        <v>30750</v>
      </c>
      <c r="J586" s="37">
        <v>29399</v>
      </c>
      <c r="K586" s="37"/>
      <c r="L586" s="68">
        <v>20051107</v>
      </c>
    </row>
    <row r="587" spans="1:12" ht="15">
      <c r="A587" s="7">
        <v>557</v>
      </c>
      <c r="B587" s="17" t="s">
        <v>844</v>
      </c>
      <c r="C587" s="18" t="s">
        <v>834</v>
      </c>
      <c r="D587" s="17" t="s">
        <v>809</v>
      </c>
      <c r="E587" s="18" t="s">
        <v>845</v>
      </c>
      <c r="F587" s="52">
        <f>G587+H587+I587+J587</f>
        <v>880392</v>
      </c>
      <c r="G587" s="37">
        <v>640000</v>
      </c>
      <c r="H587" s="37">
        <v>0</v>
      </c>
      <c r="I587" s="37">
        <v>166000</v>
      </c>
      <c r="J587" s="37">
        <v>74392</v>
      </c>
      <c r="K587" s="37"/>
      <c r="L587" s="68">
        <v>20051207</v>
      </c>
    </row>
    <row r="588" spans="1:12" ht="15">
      <c r="A588" s="7">
        <v>558</v>
      </c>
      <c r="B588" s="17" t="s">
        <v>847</v>
      </c>
      <c r="C588" s="18" t="s">
        <v>837</v>
      </c>
      <c r="D588" s="17" t="s">
        <v>809</v>
      </c>
      <c r="E588" s="18" t="s">
        <v>848</v>
      </c>
      <c r="F588" s="52">
        <f>G588+H588+I588+J588</f>
        <v>208590</v>
      </c>
      <c r="G588" s="37">
        <v>0</v>
      </c>
      <c r="H588" s="37">
        <v>129865</v>
      </c>
      <c r="I588" s="37">
        <v>69500</v>
      </c>
      <c r="J588" s="37">
        <v>9225</v>
      </c>
      <c r="K588" s="37"/>
      <c r="L588" s="68">
        <v>20051207</v>
      </c>
    </row>
    <row r="589" spans="1:12" ht="15">
      <c r="A589" s="7">
        <v>559</v>
      </c>
      <c r="B589" s="17" t="s">
        <v>850</v>
      </c>
      <c r="C589" s="18" t="s">
        <v>840</v>
      </c>
      <c r="D589" s="17" t="s">
        <v>809</v>
      </c>
      <c r="E589" s="18" t="s">
        <v>851</v>
      </c>
      <c r="F589" s="52">
        <f>G589+H589+I589+J589</f>
        <v>973272</v>
      </c>
      <c r="G589" s="37">
        <v>100</v>
      </c>
      <c r="H589" s="37">
        <v>134372</v>
      </c>
      <c r="I589" s="37">
        <v>605000</v>
      </c>
      <c r="J589" s="37">
        <v>233800</v>
      </c>
      <c r="K589" s="37"/>
      <c r="L589" s="68">
        <v>20051207</v>
      </c>
    </row>
    <row r="590" spans="1:12" ht="15">
      <c r="A590" s="7">
        <v>560</v>
      </c>
      <c r="B590" s="17" t="s">
        <v>853</v>
      </c>
      <c r="C590" s="18" t="s">
        <v>843</v>
      </c>
      <c r="D590" s="17" t="s">
        <v>809</v>
      </c>
      <c r="E590" s="18" t="s">
        <v>1204</v>
      </c>
      <c r="F590" s="52">
        <f>G590+H590+I590+J590</f>
        <v>600127</v>
      </c>
      <c r="G590" s="37">
        <v>167400</v>
      </c>
      <c r="H590" s="37">
        <v>194350</v>
      </c>
      <c r="I590" s="37">
        <v>205100</v>
      </c>
      <c r="J590" s="37">
        <v>33277</v>
      </c>
      <c r="K590" s="37"/>
      <c r="L590" s="68">
        <v>20051107</v>
      </c>
    </row>
    <row r="591" spans="1:12" ht="15">
      <c r="A591" s="7">
        <v>561</v>
      </c>
      <c r="B591" s="17" t="s">
        <v>855</v>
      </c>
      <c r="C591" s="18" t="s">
        <v>846</v>
      </c>
      <c r="D591" s="17" t="s">
        <v>809</v>
      </c>
      <c r="E591" s="18" t="s">
        <v>856</v>
      </c>
      <c r="F591" s="52">
        <f>G591+H591+I591+J591</f>
        <v>113825</v>
      </c>
      <c r="G591" s="37">
        <v>0</v>
      </c>
      <c r="H591" s="37">
        <v>111850</v>
      </c>
      <c r="I591" s="37">
        <v>0</v>
      </c>
      <c r="J591" s="37">
        <v>1975</v>
      </c>
      <c r="K591" s="37"/>
      <c r="L591" s="68">
        <v>20051107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809</v>
      </c>
      <c r="E592" s="18" t="s">
        <v>734</v>
      </c>
      <c r="F592" s="69" t="s">
        <v>735</v>
      </c>
      <c r="G592" s="37"/>
      <c r="H592" s="37"/>
      <c r="I592" s="37"/>
      <c r="J592" s="37"/>
      <c r="K592" s="37"/>
      <c r="L592" s="76" t="s">
        <v>735</v>
      </c>
    </row>
    <row r="593" spans="1:12" ht="15">
      <c r="A593" s="7">
        <v>563</v>
      </c>
      <c r="B593" s="17" t="s">
        <v>858</v>
      </c>
      <c r="C593" s="18" t="s">
        <v>849</v>
      </c>
      <c r="D593" s="17" t="s">
        <v>809</v>
      </c>
      <c r="E593" s="18" t="s">
        <v>859</v>
      </c>
      <c r="F593" s="52">
        <f>G593+H593+I593+J593</f>
        <v>889248</v>
      </c>
      <c r="G593" s="37">
        <v>0</v>
      </c>
      <c r="H593" s="37">
        <v>430977</v>
      </c>
      <c r="I593" s="37">
        <v>0</v>
      </c>
      <c r="J593" s="37">
        <v>458271</v>
      </c>
      <c r="K593" s="37"/>
      <c r="L593" s="68">
        <v>20051207</v>
      </c>
    </row>
    <row r="594" spans="1:12" ht="15">
      <c r="A594" s="7">
        <v>564</v>
      </c>
      <c r="B594" s="17" t="s">
        <v>861</v>
      </c>
      <c r="C594" s="18" t="s">
        <v>852</v>
      </c>
      <c r="D594" s="17" t="s">
        <v>809</v>
      </c>
      <c r="E594" s="18" t="s">
        <v>862</v>
      </c>
      <c r="F594" s="52">
        <f>G594+H594+I594+J594</f>
        <v>511441</v>
      </c>
      <c r="G594" s="37">
        <v>239500</v>
      </c>
      <c r="H594" s="37">
        <v>99713</v>
      </c>
      <c r="I594" s="37">
        <v>11400</v>
      </c>
      <c r="J594" s="37">
        <v>160828</v>
      </c>
      <c r="K594" s="37"/>
      <c r="L594" s="68">
        <v>20051207</v>
      </c>
    </row>
    <row r="595" spans="1:12" ht="15">
      <c r="A595" s="7">
        <v>565</v>
      </c>
      <c r="B595" s="17" t="s">
        <v>864</v>
      </c>
      <c r="C595" s="18" t="s">
        <v>854</v>
      </c>
      <c r="D595" s="17" t="s">
        <v>809</v>
      </c>
      <c r="E595" s="18" t="s">
        <v>865</v>
      </c>
      <c r="F595" s="52">
        <f>G595+H595+I595+J595</f>
        <v>589367</v>
      </c>
      <c r="G595" s="37">
        <v>0</v>
      </c>
      <c r="H595" s="37">
        <v>414954</v>
      </c>
      <c r="I595" s="37">
        <v>1350</v>
      </c>
      <c r="J595" s="37">
        <v>173063</v>
      </c>
      <c r="K595" s="37"/>
      <c r="L595" s="68">
        <v>20051107</v>
      </c>
    </row>
    <row r="596" spans="1:12" s="5" customFormat="1" ht="15">
      <c r="A596" s="7">
        <v>566</v>
      </c>
      <c r="B596" s="17" t="s">
        <v>866</v>
      </c>
      <c r="C596" s="18" t="s">
        <v>857</v>
      </c>
      <c r="D596" s="17" t="s">
        <v>809</v>
      </c>
      <c r="E596" s="18" t="s">
        <v>1137</v>
      </c>
      <c r="F596" s="52">
        <f>G596+H596+I596+J596</f>
        <v>3520912</v>
      </c>
      <c r="G596" s="37">
        <v>455250</v>
      </c>
      <c r="H596" s="37">
        <v>388791</v>
      </c>
      <c r="I596" s="37">
        <v>0</v>
      </c>
      <c r="J596" s="37">
        <v>2676871</v>
      </c>
      <c r="K596" s="37"/>
      <c r="L596" s="68">
        <v>20051107</v>
      </c>
    </row>
    <row r="597" spans="1:12" ht="15">
      <c r="A597" s="7">
        <v>567</v>
      </c>
      <c r="B597" s="17" t="s">
        <v>867</v>
      </c>
      <c r="C597" s="18" t="s">
        <v>860</v>
      </c>
      <c r="D597" s="17" t="s">
        <v>809</v>
      </c>
      <c r="E597" s="18" t="s">
        <v>868</v>
      </c>
      <c r="F597" s="52">
        <f>G597+H597+I597+J597</f>
        <v>555205</v>
      </c>
      <c r="G597" s="37">
        <v>200</v>
      </c>
      <c r="H597" s="37">
        <v>25445</v>
      </c>
      <c r="I597" s="37">
        <v>66500</v>
      </c>
      <c r="J597" s="37">
        <v>463060</v>
      </c>
      <c r="K597" s="50"/>
      <c r="L597" s="68">
        <v>20051207</v>
      </c>
    </row>
    <row r="598" spans="1:12" s="6" customFormat="1" ht="15.75">
      <c r="A598" s="29">
        <v>568</v>
      </c>
      <c r="B598" s="30"/>
      <c r="C598" s="18" t="s">
        <v>863</v>
      </c>
      <c r="D598" s="17"/>
      <c r="E598" s="27" t="s">
        <v>733</v>
      </c>
      <c r="F598" s="52">
        <f>G598+H598+I598+J598</f>
        <v>15884919</v>
      </c>
      <c r="G598" s="37">
        <v>0</v>
      </c>
      <c r="H598" s="37">
        <v>751004</v>
      </c>
      <c r="I598" s="37">
        <v>4347190</v>
      </c>
      <c r="J598" s="37">
        <v>10786725</v>
      </c>
      <c r="K598" s="37"/>
      <c r="L598" s="68">
        <v>20051107</v>
      </c>
    </row>
    <row r="599" ht="15">
      <c r="F599" s="51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2005-02-08T21:29:36Z</cp:lastPrinted>
  <dcterms:created xsi:type="dcterms:W3CDTF">2002-03-27T21:40:16Z</dcterms:created>
  <dcterms:modified xsi:type="dcterms:W3CDTF">2006-01-03T18:48:33Z</dcterms:modified>
  <cp:category/>
  <cp:version/>
  <cp:contentType/>
  <cp:contentStatus/>
</cp:coreProperties>
</file>