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0" windowWidth="7485" windowHeight="688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<sst xmlns="http://schemas.openxmlformats.org/spreadsheetml/2006/main" count="2466" uniqueCount="1742">
  <si>
    <t>See Hardwick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</si>
  <si>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</si>
  <si>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</si>
  <si>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</si>
  <si>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</si>
  <si>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</si>
  <si>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</si>
  <si>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</si>
  <si>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</si>
  <si>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</si>
  <si>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</si>
  <si>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</si>
  <si>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</si>
  <si>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</si>
  <si>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</si>
  <si>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</si>
  <si>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</si>
  <si>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</si>
  <si>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</si>
  <si>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</si>
  <si>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</si>
  <si>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</si>
  <si>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</si>
  <si>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</si>
  <si>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</si>
  <si>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</si>
  <si>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</si>
  <si>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</si>
  <si>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</si>
  <si>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</si>
  <si>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</si>
  <si>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</si>
  <si>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</si>
  <si>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</si>
  <si>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</si>
  <si>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</si>
  <si>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</si>
  <si>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</si>
  <si>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</si>
  <si>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</si>
  <si>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</si>
  <si>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</si>
  <si>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</si>
  <si>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</si>
  <si>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</si>
  <si>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</si>
  <si>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</si>
  <si>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</si>
  <si>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</si>
  <si>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</si>
  <si>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</si>
  <si>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</si>
  <si>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</si>
  <si>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</si>
  <si>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</si>
  <si>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</si>
  <si>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</si>
  <si>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</si>
  <si>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</si>
  <si>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</si>
  <si>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</si>
  <si>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</si>
  <si>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</si>
  <si>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</si>
  <si>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</si>
  <si>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</si>
  <si>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</si>
  <si>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</si>
  <si>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</si>
  <si>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</si>
  <si>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</si>
  <si>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</si>
  <si>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</si>
  <si>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</si>
  <si>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</si>
  <si>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</si>
  <si>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</si>
  <si>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</si>
  <si>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</si>
  <si>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</si>
  <si>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</si>
  <si>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</si>
  <si>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</si>
  <si>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</si>
  <si>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</si>
  <si>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</si>
  <si>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</si>
  <si>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</si>
  <si>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</si>
  <si>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</si>
  <si>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</si>
  <si>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</si>
  <si>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</si>
  <si>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</si>
  <si>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</si>
  <si>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</si>
  <si>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</si>
  <si>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</si>
  <si>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</si>
  <si>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</si>
  <si>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</si>
  <si>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</si>
  <si>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</si>
  <si>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</si>
  <si>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</si>
  <si>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</si>
  <si>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</si>
  <si>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</si>
  <si>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</si>
  <si>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</si>
  <si>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</si>
  <si>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</si>
  <si>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</si>
  <si>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</si>
  <si>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</si>
  <si>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</si>
  <si>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</si>
  <si>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</si>
  <si>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</si>
  <si>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</si>
  <si>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</si>
  <si>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</si>
  <si>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</si>
  <si>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</si>
  <si>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</si>
  <si>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</si>
  <si>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</si>
  <si>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</si>
  <si>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</si>
  <si>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</si>
  <si>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</si>
  <si>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</si>
  <si>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</si>
  <si>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</si>
  <si>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</si>
  <si>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</si>
  <si>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</si>
  <si>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</si>
  <si>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</si>
  <si>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</si>
  <si>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</si>
  <si>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</si>
  <si>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</si>
  <si>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</si>
  <si>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</si>
  <si>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</si>
  <si>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</si>
  <si>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</si>
  <si>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</si>
  <si>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</si>
  <si>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</si>
  <si>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</si>
  <si>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</si>
  <si>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</si>
  <si>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</si>
  <si>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</si>
  <si>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</si>
  <si>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</si>
  <si>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</si>
  <si>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</si>
  <si>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</si>
  <si>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</si>
  <si>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</si>
  <si>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</si>
  <si>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</si>
  <si>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</si>
  <si>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</si>
  <si>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</si>
  <si>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</si>
  <si>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</si>
  <si>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</si>
  <si>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</si>
  <si>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</si>
  <si>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</si>
  <si>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</si>
  <si>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</si>
  <si>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</si>
  <si>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</si>
  <si>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</si>
  <si>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</si>
  <si>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</si>
  <si>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</si>
  <si>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</si>
  <si>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</si>
  <si>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</si>
  <si>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</si>
  <si>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</si>
  <si>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</si>
  <si>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</si>
  <si>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</si>
  <si>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</si>
  <si>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</si>
  <si>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</si>
  <si>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</si>
  <si>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</si>
  <si>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</si>
  <si>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</si>
  <si>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</si>
  <si>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</si>
  <si>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</si>
  <si>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</si>
  <si>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</si>
  <si>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</si>
  <si>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</si>
  <si>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</si>
  <si>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</si>
  <si>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</si>
  <si>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</si>
  <si>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</si>
  <si>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</si>
  <si>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</si>
  <si>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</si>
  <si>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</si>
  <si>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</si>
  <si>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</si>
  <si>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</si>
  <si>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</si>
  <si>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</si>
  <si>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</si>
  <si>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</si>
  <si>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</si>
  <si>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</si>
  <si>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</si>
  <si>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</si>
  <si>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</si>
  <si>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</si>
  <si>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</si>
  <si>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</si>
  <si>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</si>
  <si>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</si>
  <si>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</si>
  <si>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</si>
  <si>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</si>
  <si>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</si>
  <si>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</si>
  <si>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</si>
  <si>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</si>
  <si>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</si>
  <si>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</si>
  <si>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</si>
  <si>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</si>
  <si>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</si>
  <si>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</si>
  <si>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</si>
  <si>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</si>
  <si>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</si>
  <si>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</si>
  <si>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</si>
  <si>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</si>
  <si>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</si>
  <si>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</si>
  <si>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</si>
  <si>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</si>
  <si>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</si>
  <si>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</si>
  <si>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</si>
  <si>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</si>
  <si>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</si>
  <si>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</si>
  <si>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</si>
  <si>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</si>
  <si>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</si>
  <si>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</si>
  <si>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</si>
  <si>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</si>
  <si>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</si>
  <si>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</si>
  <si>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</si>
  <si>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</si>
  <si>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</si>
  <si>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</si>
  <si>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</si>
  <si>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</si>
  <si>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</si>
  <si>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</si>
  <si>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</si>
  <si>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</si>
  <si>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</si>
  <si>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</si>
  <si>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</si>
  <si>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</si>
  <si>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</si>
  <si>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</si>
  <si>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</si>
  <si>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</si>
  <si>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</si>
  <si>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</si>
  <si>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</si>
  <si>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</si>
  <si>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</si>
  <si>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</si>
  <si>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</si>
  <si>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</si>
  <si>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</si>
  <si>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</si>
  <si>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</si>
  <si>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</si>
  <si>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</si>
  <si>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</si>
  <si>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</si>
  <si>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</si>
  <si>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</si>
  <si>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</si>
  <si>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</si>
  <si>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</si>
  <si>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</si>
  <si>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</si>
  <si>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</si>
  <si>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</si>
  <si>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</si>
  <si>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</si>
  <si>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</si>
  <si>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</si>
  <si>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</si>
  <si>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</si>
  <si>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</si>
  <si>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</si>
  <si>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</si>
  <si>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</si>
  <si>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</si>
  <si>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</si>
  <si>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</si>
  <si>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</si>
  <si>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</si>
  <si>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</si>
  <si>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</si>
  <si>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</si>
  <si>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</si>
  <si>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</si>
  <si>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</si>
  <si>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</si>
  <si>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</si>
  <si>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</si>
  <si>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</si>
  <si>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</si>
  <si>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</si>
  <si>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</si>
  <si>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</si>
  <si>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</si>
  <si>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</si>
  <si>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</si>
  <si>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</si>
  <si>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</si>
  <si>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</si>
  <si>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</si>
  <si>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</si>
  <si>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</si>
  <si>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</si>
  <si>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</si>
  <si>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</si>
  <si>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</si>
  <si>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</si>
  <si>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</si>
  <si>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</si>
  <si>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</si>
  <si>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</si>
  <si>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</si>
  <si>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</si>
  <si>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</si>
  <si>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</si>
  <si>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</si>
  <si>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</si>
  <si>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</si>
  <si>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</si>
  <si>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</si>
  <si>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</si>
  <si>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</si>
  <si>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</si>
  <si>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</si>
  <si>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</si>
  <si>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</si>
  <si>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</si>
  <si>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</si>
  <si>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</si>
  <si>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</si>
  <si>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</si>
  <si>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</si>
  <si>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</si>
  <si>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</si>
  <si>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</si>
  <si>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</si>
  <si>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</si>
  <si>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</si>
  <si>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</si>
  <si>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</si>
  <si>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</si>
  <si>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</si>
  <si>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</si>
  <si>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</si>
  <si>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</si>
  <si>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</si>
  <si>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</si>
  <si>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</si>
  <si>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</si>
  <si>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</si>
  <si>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</si>
  <si>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</si>
  <si>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</si>
  <si>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</si>
  <si>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</si>
  <si>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</si>
  <si>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</si>
  <si>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</si>
  <si>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</si>
  <si>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</si>
  <si>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</si>
  <si>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</si>
  <si>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</si>
  <si>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</si>
  <si>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</si>
  <si>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</si>
  <si>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</si>
  <si>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</si>
  <si>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</si>
  <si>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</si>
  <si>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</si>
  <si>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</si>
  <si>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</si>
  <si>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</si>
  <si>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</si>
  <si>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</si>
  <si>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</si>
  <si>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</si>
  <si>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</si>
  <si>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</si>
  <si>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</si>
  <si>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</si>
  <si>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</si>
  <si>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</si>
  <si>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</si>
  <si>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</si>
  <si>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</si>
  <si>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</si>
  <si>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</si>
  <si>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</si>
  <si>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</si>
  <si>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</si>
  <si>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</si>
  <si>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</si>
  <si>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</si>
  <si>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</si>
  <si>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</si>
  <si>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</si>
  <si>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</si>
  <si>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</si>
  <si>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</si>
  <si>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</si>
  <si>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</si>
  <si>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</si>
  <si>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</si>
  <si>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</si>
  <si>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</si>
  <si>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</si>
  <si>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</si>
  <si>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</si>
  <si>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</si>
  <si>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</si>
  <si>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</si>
  <si>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</si>
  <si>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</si>
  <si>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</si>
  <si>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</si>
  <si>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</si>
  <si>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</si>
  <si>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</si>
  <si>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</si>
  <si>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</si>
  <si>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</si>
  <si>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</si>
  <si>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</si>
  <si>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</si>
  <si>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</si>
  <si>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</si>
  <si>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</si>
  <si>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</si>
  <si>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</si>
  <si>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</si>
  <si>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</si>
  <si>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</si>
  <si>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</si>
  <si>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</si>
  <si>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</si>
  <si>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</si>
  <si>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</si>
  <si>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</si>
  <si>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</si>
  <si>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</si>
  <si>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</si>
  <si>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</si>
  <si>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</si>
  <si>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</si>
  <si>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</si>
  <si>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</si>
  <si>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</si>
  <si>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</si>
  <si>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</si>
  <si>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</si>
  <si>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</si>
  <si>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</si>
  <si>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</si>
  <si>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</si>
  <si>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</si>
  <si>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</si>
  <si>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</si>
  <si>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</si>
  <si>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</si>
  <si>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</si>
  <si>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</si>
  <si>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</si>
  <si>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</si>
  <si>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</si>
  <si>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</si>
  <si>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</si>
  <si>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</si>
  <si>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</si>
  <si>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</si>
  <si>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</si>
  <si>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</si>
  <si>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</si>
  <si>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</si>
  <si>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</si>
  <si>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</si>
  <si>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</si>
  <si>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</si>
  <si>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</si>
  <si>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</si>
  <si>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</si>
  <si>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</si>
  <si>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</si>
  <si>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</si>
  <si>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</si>
  <si>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</si>
  <si>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</si>
  <si>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</si>
  <si>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</si>
  <si>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</si>
  <si>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</si>
  <si>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</si>
  <si>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</si>
  <si>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</si>
  <si>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</si>
  <si>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</si>
  <si>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</si>
  <si>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</si>
  <si>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</si>
  <si>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</si>
  <si>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</si>
  <si>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</si>
  <si>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</si>
  <si>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</si>
  <si>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</si>
  <si>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</si>
  <si>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</si>
  <si>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</si>
  <si>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</si>
  <si>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</si>
  <si>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</si>
  <si>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</si>
  <si>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</si>
  <si>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</si>
  <si>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</si>
  <si>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</si>
  <si>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</si>
  <si>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</si>
  <si>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</si>
  <si>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</si>
  <si>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</si>
  <si>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</si>
  <si>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</si>
  <si>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</si>
  <si>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</si>
  <si>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</si>
  <si>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</si>
  <si>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</si>
  <si>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</si>
  <si>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</si>
  <si>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</si>
  <si>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</si>
  <si>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</si>
  <si>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</si>
  <si>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</si>
  <si>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</si>
  <si>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</si>
  <si>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</si>
  <si>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</si>
  <si>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</si>
  <si>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</si>
  <si>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</si>
  <si>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</si>
  <si>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</si>
  <si>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</si>
  <si>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</si>
  <si>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</si>
  <si>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</si>
  <si>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</si>
  <si>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</si>
  <si>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</si>
  <si>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</si>
  <si>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</si>
  <si>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</si>
  <si>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</si>
  <si>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</si>
  <si>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</si>
  <si>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</si>
  <si>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</si>
  <si>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</si>
  <si>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</si>
  <si>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</si>
  <si>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</si>
  <si>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</si>
  <si>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</si>
  <si>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</si>
  <si>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</si>
  <si>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</si>
  <si>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</si>
  <si>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</si>
  <si>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</si>
  <si>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</si>
  <si>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</si>
  <si>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</si>
  <si>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</si>
  <si>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</si>
  <si>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</si>
  <si>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</si>
  <si>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</si>
  <si>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</si>
  <si>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</si>
  <si>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</si>
  <si>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</si>
  <si>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</si>
  <si>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</si>
  <si>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</si>
  <si>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</si>
  <si>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</si>
  <si>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</si>
  <si>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</si>
  <si>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</si>
  <si>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</si>
  <si>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</si>
  <si>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</si>
  <si>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</si>
  <si>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</si>
  <si>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</si>
  <si>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</si>
  <si>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</si>
  <si>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</si>
  <si>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</si>
  <si>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</si>
  <si>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</si>
  <si>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</si>
  <si>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</si>
  <si>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</si>
  <si>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</si>
  <si>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</si>
  <si>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</si>
  <si>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</si>
  <si>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</si>
  <si>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</si>
  <si>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</si>
  <si>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</si>
  <si>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</si>
  <si>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</si>
  <si>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</si>
  <si>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</si>
  <si>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</si>
  <si>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</si>
  <si>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</si>
  <si>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</si>
  <si>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</si>
  <si>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</si>
  <si>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</si>
  <si>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</si>
  <si>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</si>
  <si>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</si>
  <si>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</si>
  <si>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</si>
  <si>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</si>
  <si>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</si>
  <si>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</si>
  <si>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</si>
  <si>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</si>
  <si>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</si>
  <si>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</si>
  <si>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</si>
  <si>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</si>
  <si>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</si>
  <si>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</si>
  <si>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</si>
  <si>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</si>
  <si>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</si>
  <si>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</si>
  <si>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</si>
  <si>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</si>
  <si>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</si>
  <si>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</si>
  <si>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</si>
  <si>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</si>
  <si>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</si>
  <si>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</si>
  <si>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</si>
  <si>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</si>
  <si>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</si>
  <si>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</si>
  <si>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</si>
  <si>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</si>
  <si>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</si>
  <si>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</si>
  <si>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</si>
  <si>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</si>
  <si>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</si>
  <si>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</si>
  <si>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</si>
  <si>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</si>
  <si>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</si>
  <si>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</si>
  <si>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</si>
  <si>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</si>
  <si>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</si>
  <si>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</si>
  <si>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</si>
  <si>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</si>
  <si>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</si>
  <si>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</si>
  <si>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</si>
  <si>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</si>
  <si>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</si>
  <si>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</si>
  <si>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</si>
  <si>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</si>
  <si>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</si>
  <si>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</si>
  <si>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</si>
  <si>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</si>
  <si>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</si>
  <si>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</si>
  <si>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</si>
  <si>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</si>
  <si>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</si>
  <si>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</si>
  <si>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</si>
  <si>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</si>
  <si>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</si>
  <si>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</si>
  <si>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</si>
  <si>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</si>
  <si>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</si>
  <si>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</si>
  <si>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</si>
  <si>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</si>
  <si>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</si>
  <si>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</si>
  <si>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</si>
  <si>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</si>
  <si>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</si>
  <si>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</si>
  <si>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</si>
  <si>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</si>
  <si>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</si>
  <si>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</si>
  <si>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</si>
  <si>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</si>
  <si>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</si>
  <si>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</si>
  <si>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</si>
  <si>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</si>
  <si>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</si>
  <si>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</si>
  <si>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</si>
  <si>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</si>
  <si>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</si>
  <si>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</si>
  <si>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</si>
  <si>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</si>
  <si>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</si>
  <si>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</si>
  <si>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</si>
  <si>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</si>
  <si>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</si>
  <si>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</si>
  <si>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</si>
  <si>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</si>
  <si>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</si>
  <si>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</si>
  <si>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</si>
  <si>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</si>
  <si>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</si>
  <si>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</si>
  <si>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</si>
  <si>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</si>
  <si>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</si>
  <si>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</si>
  <si>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</si>
  <si>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</si>
  <si>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</si>
  <si>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</si>
  <si>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</si>
  <si>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</si>
  <si>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</si>
  <si>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</si>
  <si>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</si>
  <si>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</si>
  <si>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</si>
  <si>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</si>
  <si>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</si>
  <si>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</si>
  <si>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</si>
  <si>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</si>
  <si>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</si>
  <si>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</si>
  <si>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</si>
  <si>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</si>
  <si>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</si>
  <si>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</si>
  <si>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</si>
  <si>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</si>
  <si>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</si>
  <si>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</si>
  <si>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</si>
  <si>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</si>
  <si>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</si>
  <si>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</si>
  <si>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</si>
  <si>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</si>
  <si>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</si>
  <si>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</si>
  <si>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</si>
  <si>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</si>
  <si>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</si>
  <si>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</si>
  <si>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</si>
  <si>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</si>
  <si>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</si>
  <si>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</si>
  <si>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</si>
  <si>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</si>
  <si>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</si>
  <si>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</si>
  <si>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</si>
  <si>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</si>
  <si>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</si>
  <si>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</si>
  <si>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</si>
  <si>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</si>
  <si>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</si>
  <si>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</si>
  <si>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</si>
  <si>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</si>
  <si>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</si>
  <si>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</si>
  <si>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</si>
  <si>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</si>
  <si>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</si>
  <si>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</si>
  <si>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</si>
  <si>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</si>
  <si>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</si>
  <si>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</si>
  <si>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</si>
  <si>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</si>
  <si>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</si>
  <si>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</si>
  <si>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</si>
  <si>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</si>
  <si>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</si>
  <si>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</si>
  <si>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</si>
  <si>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</si>
  <si>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</si>
  <si>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</si>
  <si>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</si>
  <si>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</si>
  <si>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</si>
  <si>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</si>
  <si>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</si>
  <si>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</si>
  <si>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</si>
  <si>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</si>
  <si>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</si>
  <si>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</si>
  <si>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</si>
  <si>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</si>
  <si>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</si>
  <si>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</si>
  <si>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</si>
  <si>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</si>
  <si>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</si>
  <si>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</si>
  <si>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</si>
  <si>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</si>
  <si>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</si>
  <si>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</si>
  <si>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</si>
  <si>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</si>
  <si>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</si>
  <si>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</si>
  <si>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</si>
  <si>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</si>
  <si>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</si>
  <si>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</si>
  <si>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</si>
  <si>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</si>
  <si>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</si>
  <si>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</si>
  <si>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</si>
  <si>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</si>
  <si>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</si>
  <si>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</si>
  <si>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</si>
  <si>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</si>
  <si>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</si>
  <si>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</si>
  <si>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</si>
  <si>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</si>
  <si>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</si>
  <si>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</si>
  <si>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</si>
  <si>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</si>
  <si>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</si>
  <si>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</si>
  <si>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</si>
  <si>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</si>
  <si>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</si>
  <si>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</si>
  <si>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</si>
  <si>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</si>
  <si>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</si>
  <si>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</si>
  <si>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</si>
  <si>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</si>
  <si>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</si>
  <si>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</si>
  <si>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</si>
  <si>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</si>
  <si>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</si>
  <si>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</si>
  <si>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</si>
  <si>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</si>
  <si>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</si>
  <si>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</si>
  <si>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</si>
  <si>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</si>
  <si>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</si>
  <si>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</si>
  <si>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</si>
  <si>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</si>
  <si>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</si>
  <si>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</si>
  <si>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</si>
  <si>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</si>
  <si>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</si>
  <si>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</si>
  <si>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</si>
  <si>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</si>
  <si>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</si>
  <si>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</si>
  <si>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</si>
  <si>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</si>
  <si>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</si>
  <si>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</si>
  <si>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</si>
  <si>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</si>
  <si>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</si>
  <si>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</si>
  <si>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</si>
  <si>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</si>
  <si>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</si>
  <si>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</si>
  <si>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</si>
  <si>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</si>
  <si>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</si>
  <si>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</si>
  <si>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</si>
  <si>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</si>
  <si>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</si>
  <si>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</si>
  <si>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</si>
  <si>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</si>
  <si>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</si>
  <si>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</si>
  <si>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</si>
  <si>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</si>
  <si>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</si>
  <si>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</si>
  <si>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</si>
  <si>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</si>
  <si>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</si>
  <si>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</si>
  <si>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</si>
  <si>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</si>
  <si>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</si>
  <si>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</si>
  <si>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</si>
  <si>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</si>
  <si>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</si>
  <si>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</si>
  <si>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</si>
  <si>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</si>
  <si>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</si>
  <si>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</si>
  <si>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</si>
  <si>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</si>
  <si>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</si>
  <si>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</si>
  <si>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</si>
  <si>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</si>
  <si>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</si>
  <si>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</si>
  <si>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</si>
  <si>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</si>
  <si>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</si>
  <si>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</si>
  <si>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</si>
  <si>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</si>
  <si>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</si>
  <si>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</si>
  <si>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</si>
  <si>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</si>
  <si>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</si>
  <si>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</si>
  <si>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</si>
  <si>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</si>
  <si>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</si>
  <si>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</si>
  <si>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</si>
  <si>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</si>
  <si>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</si>
  <si>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</si>
  <si>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</si>
  <si>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</si>
  <si>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</si>
  <si>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</si>
  <si>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</si>
  <si>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</si>
  <si>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</si>
  <si>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</si>
  <si>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</si>
  <si>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</si>
  <si>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</si>
  <si>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</si>
  <si>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</si>
  <si>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</si>
  <si>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</si>
  <si>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</si>
  <si>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</si>
  <si>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</si>
  <si>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</si>
  <si>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</si>
  <si>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</si>
  <si>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</si>
  <si>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</si>
  <si>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</si>
  <si>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</si>
  <si>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</si>
  <si>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</si>
  <si>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</si>
  <si>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</si>
  <si>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</si>
  <si>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</si>
  <si>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</si>
  <si>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</si>
  <si>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</si>
  <si>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</si>
  <si>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</si>
  <si>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</si>
  <si>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</si>
  <si>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</si>
  <si>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</si>
  <si>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</si>
  <si>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</si>
  <si>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</si>
  <si>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</si>
  <si>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</si>
  <si>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</si>
  <si>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</si>
  <si>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</si>
  <si>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</si>
  <si>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</si>
  <si>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</si>
  <si>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</si>
  <si>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</si>
  <si>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</si>
  <si>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</si>
  <si>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</si>
  <si>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</si>
  <si>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</si>
  <si>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</si>
  <si>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</si>
  <si>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</si>
  <si>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</si>
  <si>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</si>
  <si>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</si>
  <si>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</si>
  <si>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</si>
  <si>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</si>
  <si>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</si>
  <si>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</si>
  <si>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</si>
  <si>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</si>
  <si>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</si>
  <si>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</si>
  <si>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</si>
  <si>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</si>
  <si>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</si>
  <si>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</si>
  <si>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</si>
  <si>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</si>
  <si>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</si>
  <si>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</si>
  <si>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</si>
  <si>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</si>
  <si>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</si>
  <si>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</si>
  <si>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</si>
  <si>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</si>
  <si>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</si>
  <si>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</si>
  <si>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</si>
  <si>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</si>
  <si>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</si>
  <si>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</si>
  <si>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</si>
  <si>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</si>
  <si>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</si>
  <si>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</si>
  <si>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</si>
  <si>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</si>
  <si>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</si>
  <si>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</si>
  <si>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</si>
  <si>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</si>
  <si>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</si>
  <si>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</si>
  <si>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</si>
  <si>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</si>
  <si>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</si>
  <si>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</si>
  <si>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</si>
  <si>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</si>
  <si>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</si>
  <si>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</si>
  <si>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</si>
  <si>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</si>
  <si>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</si>
  <si>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</si>
  <si>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</si>
  <si>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</si>
  <si>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</si>
  <si>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</si>
  <si>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</si>
  <si>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</si>
  <si>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</si>
  <si>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</si>
  <si>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</si>
  <si>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</si>
  <si>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</si>
  <si>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</si>
  <si>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</si>
  <si>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</si>
  <si>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</si>
  <si>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</si>
  <si>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</si>
  <si>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</si>
  <si>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</si>
  <si>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</si>
  <si>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</si>
  <si>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</si>
  <si>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</si>
  <si>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</si>
  <si>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</si>
  <si>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</si>
  <si>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</si>
  <si>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</si>
  <si>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</si>
  <si>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</si>
  <si>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</si>
  <si>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</si>
  <si>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</si>
  <si>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</si>
  <si>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</si>
  <si>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</si>
  <si>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</si>
  <si>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</si>
  <si>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</si>
  <si>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</si>
  <si>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</si>
  <si>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</si>
  <si>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</si>
  <si>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</si>
  <si>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</si>
  <si>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</si>
  <si>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</si>
  <si>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</si>
  <si>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</si>
  <si>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</si>
  <si>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</si>
  <si>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</si>
  <si>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</si>
  <si>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</si>
  <si>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</si>
  <si>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</si>
  <si>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</si>
  <si>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</si>
  <si>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</si>
  <si>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</si>
  <si>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</si>
  <si>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</si>
  <si>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</si>
  <si>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</si>
  <si>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</si>
  <si>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</si>
  <si>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</si>
  <si>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</si>
  <si>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</si>
  <si>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</si>
  <si>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</si>
  <si>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</si>
  <si>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</si>
  <si>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</si>
  <si>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</si>
  <si>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</si>
  <si>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</si>
  <si>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</si>
  <si>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</si>
  <si>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</si>
  <si>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</si>
  <si>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</si>
  <si>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</si>
  <si>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</si>
  <si>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</si>
  <si>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</si>
  <si>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</si>
  <si>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</si>
  <si>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</si>
  <si>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</si>
  <si>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</si>
  <si>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</si>
  <si>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</si>
  <si>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</si>
  <si>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</si>
  <si>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</si>
  <si>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</si>
  <si>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</si>
  <si>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</si>
  <si>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</si>
  <si>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</si>
  <si>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</si>
  <si>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</si>
  <si>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</si>
  <si>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</si>
  <si>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</si>
  <si>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</si>
  <si>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</si>
  <si>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</si>
  <si>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</si>
  <si>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</si>
  <si>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</si>
  <si>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</si>
  <si>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</si>
  <si>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</si>
  <si>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</si>
  <si>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</si>
  <si>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</si>
  <si>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</si>
  <si>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</si>
  <si>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</si>
  <si>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</si>
  <si>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</si>
  <si>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</si>
  <si>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</si>
  <si>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</si>
  <si>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</si>
  <si>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</si>
  <si>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</si>
  <si>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</si>
  <si>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</si>
  <si>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</si>
  <si>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</si>
  <si>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</si>
  <si>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</si>
  <si>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</si>
  <si>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</si>
  <si>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</si>
  <si>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</si>
  <si>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</si>
  <si>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</si>
  <si>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</si>
  <si>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</si>
  <si>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</si>
  <si>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</si>
  <si>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</si>
  <si>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</si>
  <si>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</si>
  <si>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</si>
  <si>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</si>
  <si>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</si>
  <si>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</si>
  <si>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</si>
  <si>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</si>
  <si>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</si>
  <si>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</si>
  <si>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</si>
  <si>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</si>
  <si>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</si>
  <si>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</si>
  <si>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</si>
  <si>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</si>
  <si>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</si>
  <si>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</si>
  <si>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</si>
  <si>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</si>
  <si>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</si>
  <si>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</si>
  <si>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</si>
  <si>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</si>
  <si>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</si>
  <si>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</si>
  <si>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</si>
  <si>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</si>
  <si>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</si>
  <si>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</si>
  <si>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</si>
  <si>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</si>
  <si>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</si>
  <si>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</si>
  <si>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</si>
  <si>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</si>
  <si>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</si>
  <si>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</si>
  <si>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</si>
  <si>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</si>
  <si>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</si>
  <si>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</si>
  <si>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</si>
  <si>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</si>
  <si>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</si>
  <si>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</si>
  <si>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</si>
  <si>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</si>
  <si>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</si>
  <si>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</si>
  <si>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</si>
  <si>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</si>
  <si>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</si>
  <si>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</si>
  <si>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</si>
  <si>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</si>
  <si>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</si>
  <si>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</si>
  <si>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</si>
  <si>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</si>
  <si>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</si>
  <si>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</si>
  <si>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</si>
  <si>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</si>
  <si>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</si>
  <si>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</si>
  <si>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</si>
  <si>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</si>
  <si>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</si>
  <si>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</si>
  <si>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</si>
  <si>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</si>
  <si>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</si>
  <si>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</si>
  <si>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</si>
  <si>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</si>
  <si>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</si>
  <si>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</si>
  <si>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</si>
  <si>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</si>
  <si>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</si>
  <si>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</si>
  <si>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</si>
  <si>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</si>
  <si>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</si>
  <si>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</si>
  <si>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</si>
  <si>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</si>
  <si>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</si>
  <si>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</si>
  <si>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</si>
  <si>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</si>
  <si>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</si>
  <si>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</si>
  <si>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</si>
  <si>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</si>
  <si>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</si>
  <si>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</si>
  <si>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</si>
  <si>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</si>
  <si>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</si>
  <si>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</si>
  <si>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</si>
  <si>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</si>
  <si>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</si>
  <si>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</si>
  <si>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</si>
  <si>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</si>
  <si>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</si>
  <si>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</si>
  <si>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</si>
  <si>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</si>
  <si>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</si>
  <si>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</si>
  <si>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</si>
  <si>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</si>
  <si>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</si>
  <si>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</si>
  <si>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</si>
  <si>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</si>
  <si>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</si>
  <si>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</si>
  <si>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</si>
  <si>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</si>
  <si>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</si>
  <si>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</si>
  <si>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</si>
  <si>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</si>
  <si>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</si>
  <si>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</si>
  <si>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</si>
  <si>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</si>
  <si>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</si>
  <si>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</si>
  <si>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</si>
  <si>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</si>
  <si>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</si>
  <si>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</si>
  <si>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</si>
  <si>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</si>
  <si>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</si>
  <si>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</si>
  <si>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</si>
  <si>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</si>
  <si>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</si>
  <si>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</si>
  <si>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</si>
  <si>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</si>
  <si>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</si>
  <si>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</si>
  <si>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</si>
  <si>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</si>
  <si>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</si>
  <si>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</si>
  <si>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</si>
  <si>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</si>
  <si>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</si>
  <si>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</si>
  <si>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</si>
  <si>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</si>
  <si>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</si>
  <si>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</si>
  <si>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</si>
  <si>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</si>
  <si>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</si>
  <si>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</si>
  <si>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</si>
  <si>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</si>
  <si>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</si>
  <si>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</si>
  <si>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</si>
  <si>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</si>
  <si>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</si>
  <si>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</si>
  <si>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</si>
  <si>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</si>
  <si>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</si>
  <si>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</si>
  <si>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</si>
  <si>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</si>
  <si>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</si>
  <si>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</si>
  <si>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</si>
  <si>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</si>
  <si>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</si>
  <si>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</si>
  <si>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</si>
  <si>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</si>
  <si>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</si>
  <si>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</si>
  <si>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</si>
  <si>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</si>
  <si>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</si>
  <si>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</si>
  <si>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</si>
  <si>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</si>
  <si>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</si>
  <si>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</si>
  <si>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</si>
  <si>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</si>
  <si>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</si>
  <si>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</si>
  <si>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</si>
  <si>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</si>
  <si>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</si>
  <si>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</si>
  <si>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</si>
  <si>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</si>
  <si>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</si>
  <si>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</si>
  <si>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</si>
  <si>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</si>
  <si>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</si>
  <si>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</si>
  <si>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</si>
  <si>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</si>
  <si>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</si>
  <si>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</si>
  <si>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</si>
  <si>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</si>
  <si>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</si>
  <si>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</si>
  <si>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</si>
  <si>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</si>
  <si>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</si>
  <si>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</si>
  <si>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</si>
  <si>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</si>
  <si>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</si>
  <si>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</si>
  <si>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</si>
  <si>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</si>
  <si>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</si>
  <si>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</si>
  <si>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</si>
  <si>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</si>
  <si>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</si>
  <si>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</si>
  <si>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</si>
  <si>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</si>
  <si>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</si>
  <si>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</si>
  <si>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</si>
  <si>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</si>
  <si>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</si>
  <si>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</si>
  <si>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</si>
  <si>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</si>
  <si>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</si>
  <si>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</si>
  <si>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</si>
  <si>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</si>
  <si>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</si>
  <si>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</si>
  <si>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</si>
  <si>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</si>
  <si>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</si>
  <si>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</si>
  <si>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</si>
  <si>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</si>
  <si>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</si>
  <si>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</si>
  <si>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</si>
  <si>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</si>
  <si>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</si>
  <si>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</si>
  <si>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</si>
  <si>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</si>
  <si>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</si>
  <si>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</si>
  <si>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</si>
  <si>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</si>
  <si>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</si>
  <si>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</si>
  <si>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</si>
  <si>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</si>
  <si>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</si>
  <si>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</si>
  <si>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</si>
  <si>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</si>
  <si>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</si>
  <si>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</si>
  <si>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</si>
  <si>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</si>
  <si>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</si>
  <si>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</si>
  <si>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</si>
  <si>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</si>
  <si>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</si>
  <si>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</si>
  <si>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</si>
  <si>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</si>
  <si>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</si>
  <si>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</si>
  <si>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</si>
  <si>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</si>
  <si>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</si>
  <si>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</si>
  <si>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</si>
  <si>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</si>
  <si>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</si>
  <si>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</si>
  <si>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</si>
  <si>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</si>
  <si>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</si>
  <si>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</si>
  <si>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</si>
  <si>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</si>
  <si>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</si>
  <si>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</si>
  <si>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</si>
  <si>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</si>
  <si>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</si>
  <si>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</si>
  <si>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</si>
  <si>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</si>
  <si>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</si>
  <si>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</si>
  <si>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</si>
  <si>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</si>
  <si>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</si>
  <si>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</si>
  <si>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</si>
  <si>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</si>
  <si>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</si>
  <si>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</si>
  <si>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</si>
  <si>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</si>
  <si>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</si>
  <si>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</si>
  <si>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</si>
  <si>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</si>
  <si>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</si>
  <si>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</si>
  <si>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</si>
  <si>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</si>
  <si>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</si>
  <si>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</si>
  <si>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</si>
  <si>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</si>
  <si>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</si>
  <si>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</si>
  <si>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</si>
  <si>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</si>
  <si>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</si>
  <si>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</si>
  <si>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</si>
  <si>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</si>
  <si>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</si>
  <si>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</si>
  <si>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</si>
  <si>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</si>
  <si>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</si>
  <si>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</si>
  <si>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</si>
  <si>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</si>
  <si>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</si>
  <si>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</si>
  <si>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</si>
  <si>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</si>
  <si>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</si>
  <si>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</si>
  <si>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</si>
  <si>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</si>
  <si>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</si>
  <si>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</si>
  <si>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</si>
  <si>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</si>
  <si>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</si>
  <si>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</si>
  <si>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</si>
  <si>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</si>
  <si>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</si>
  <si>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</si>
  <si>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</si>
  <si>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</si>
  <si>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</si>
  <si>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</si>
  <si>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</si>
  <si>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</si>
  <si>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</si>
  <si>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</si>
  <si>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</si>
  <si>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</si>
  <si>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</si>
  <si>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</si>
  <si>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</si>
  <si>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</si>
  <si>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</si>
  <si>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</si>
  <si>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</si>
  <si>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</si>
  <si>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</si>
  <si>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</si>
  <si>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</si>
  <si>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</si>
  <si>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</si>
  <si>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</si>
  <si>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</si>
  <si>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</si>
  <si>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</si>
  <si>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</si>
  <si>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</si>
  <si>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</si>
  <si>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</si>
  <si>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</si>
  <si>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</si>
  <si>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</si>
  <si>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</si>
  <si>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</si>
  <si>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</si>
  <si>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</si>
  <si>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</si>
  <si>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</si>
  <si>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</si>
  <si>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</si>
  <si>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</si>
  <si>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</si>
  <si>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</si>
  <si>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</si>
  <si>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</si>
  <si>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</si>
  <si>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</si>
  <si>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</si>
  <si>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</si>
  <si>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</si>
  <si>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</si>
  <si>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</si>
  <si>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</si>
  <si>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</si>
  <si>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</si>
  <si>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</si>
  <si>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</si>
  <si>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</si>
  <si>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</si>
  <si>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</si>
  <si>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</si>
  <si>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</si>
  <si>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</si>
  <si>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</si>
  <si>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</si>
  <si>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</si>
  <si>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</si>
  <si>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</si>
  <si>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No report</t>
  </si>
  <si>
    <t>Square feet of nonresidential construction reported on certificates of occupancy, April 2006</t>
  </si>
  <si>
    <t>Source: New Jersey Department of Community Affairs, 6/12/06</t>
  </si>
  <si>
    <t>See Hardwick Twp.</t>
  </si>
  <si>
    <t>Office square feet certified, April 2006</t>
  </si>
  <si>
    <t>Retail square feet certified, April 2006</t>
  </si>
  <si>
    <t>April</t>
  </si>
  <si>
    <t>January through April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</si>
</sst>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 horizontal="right"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6" fillId="2" borderId="0" xfId="0" applyNumberFormat="1" applyFont="1" applyAlignment="1">
      <alignment horizontal="center"/>
    </xf>
    <xf numFmtId="3" fontId="7" fillId="2" borderId="0" xfId="0" applyNumberFormat="1" applyFont="1" applyAlignment="1">
      <alignment/>
    </xf>
    <xf numFmtId="0" fontId="5" fillId="2" borderId="0" xfId="21" applyFont="1" applyFill="1" applyAlignment="1">
      <alignment horizontal="right"/>
      <protection/>
    </xf>
    <xf numFmtId="0" fontId="7" fillId="2" borderId="0" xfId="21" applyFont="1" applyFill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r_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1739</v>
      </c>
    </row>
    <row r="2" ht="15">
      <c r="A2" s="16" t="str">
        <f>nr_co!A2</f>
        <v>Source: New Jersey Department of Community Affairs, 6/12/06</v>
      </c>
    </row>
    <row r="4" spans="2:7" ht="15">
      <c r="B4" s="43" t="s">
        <v>1740</v>
      </c>
      <c r="C4" s="43"/>
      <c r="D4" s="43"/>
      <c r="E4" s="43" t="s">
        <v>1741</v>
      </c>
      <c r="F4" s="43"/>
      <c r="G4" s="43"/>
    </row>
    <row r="6" spans="1:7" ht="15.75" thickBot="1">
      <c r="A6" s="5" t="s">
        <v>988</v>
      </c>
      <c r="B6" s="27" t="s">
        <v>1731</v>
      </c>
      <c r="C6" s="27" t="s">
        <v>1732</v>
      </c>
      <c r="D6" s="27" t="s">
        <v>1733</v>
      </c>
      <c r="E6" s="27" t="s">
        <v>1731</v>
      </c>
      <c r="F6" s="27" t="s">
        <v>1732</v>
      </c>
      <c r="G6" s="27" t="s">
        <v>1733</v>
      </c>
    </row>
    <row r="7" spans="1:7" ht="15.75" thickTop="1">
      <c r="A7" s="7" t="s">
        <v>1127</v>
      </c>
      <c r="B7" s="39">
        <v>0</v>
      </c>
      <c r="C7" s="39">
        <v>0</v>
      </c>
      <c r="D7" s="39">
        <v>0</v>
      </c>
      <c r="E7" s="39">
        <v>10776</v>
      </c>
      <c r="F7" s="39">
        <v>10262</v>
      </c>
      <c r="G7" s="39">
        <v>514</v>
      </c>
    </row>
    <row r="8" spans="1:7" ht="15">
      <c r="A8" s="29" t="s">
        <v>1197</v>
      </c>
      <c r="B8" s="39">
        <v>33378</v>
      </c>
      <c r="C8" s="39">
        <v>12750</v>
      </c>
      <c r="D8" s="39">
        <v>20628</v>
      </c>
      <c r="E8" s="39">
        <v>234907</v>
      </c>
      <c r="F8" s="39">
        <v>213699</v>
      </c>
      <c r="G8" s="39">
        <v>21208</v>
      </c>
    </row>
    <row r="9" spans="1:7" ht="15">
      <c r="A9" s="29" t="s">
        <v>1408</v>
      </c>
      <c r="B9" s="39">
        <v>9010</v>
      </c>
      <c r="C9" s="39">
        <v>9010</v>
      </c>
      <c r="D9" s="39">
        <v>0</v>
      </c>
      <c r="E9" s="39">
        <v>168030</v>
      </c>
      <c r="F9" s="39">
        <v>168030</v>
      </c>
      <c r="G9" s="39">
        <v>0</v>
      </c>
    </row>
    <row r="10" spans="1:7" ht="15">
      <c r="A10" s="29" t="s">
        <v>1528</v>
      </c>
      <c r="B10" s="39">
        <v>0</v>
      </c>
      <c r="C10" s="39">
        <v>0</v>
      </c>
      <c r="D10" s="39">
        <v>0</v>
      </c>
      <c r="E10" s="39">
        <v>178760</v>
      </c>
      <c r="F10" s="39">
        <v>178760</v>
      </c>
      <c r="G10" s="39">
        <v>0</v>
      </c>
    </row>
    <row r="11" spans="1:7" ht="15">
      <c r="A11" s="29" t="s">
        <v>1640</v>
      </c>
      <c r="B11" s="39">
        <v>3365</v>
      </c>
      <c r="C11" s="39">
        <v>3365</v>
      </c>
      <c r="D11" s="39">
        <v>0</v>
      </c>
      <c r="E11" s="39">
        <v>26985</v>
      </c>
      <c r="F11" s="39">
        <v>26985</v>
      </c>
      <c r="G11" s="39">
        <v>0</v>
      </c>
    </row>
    <row r="12" spans="1:7" ht="15">
      <c r="A12" s="29" t="s">
        <v>1689</v>
      </c>
      <c r="B12" s="39">
        <v>0</v>
      </c>
      <c r="C12" s="39">
        <v>0</v>
      </c>
      <c r="D12" s="39">
        <v>0</v>
      </c>
      <c r="E12" s="39">
        <v>167239</v>
      </c>
      <c r="F12" s="39">
        <v>167239</v>
      </c>
      <c r="G12" s="39">
        <v>0</v>
      </c>
    </row>
    <row r="13" spans="1:7" ht="15">
      <c r="A13" s="29" t="s">
        <v>4</v>
      </c>
      <c r="B13" s="39">
        <v>0</v>
      </c>
      <c r="C13" s="39">
        <v>0</v>
      </c>
      <c r="D13" s="39">
        <v>0</v>
      </c>
      <c r="E13" s="39">
        <v>3810</v>
      </c>
      <c r="F13" s="39">
        <v>3810</v>
      </c>
      <c r="G13" s="39">
        <v>0</v>
      </c>
    </row>
    <row r="14" spans="1:7" ht="15">
      <c r="A14" s="29" t="s">
        <v>69</v>
      </c>
      <c r="B14" s="39">
        <v>0</v>
      </c>
      <c r="C14" s="39">
        <v>0</v>
      </c>
      <c r="D14" s="39">
        <v>0</v>
      </c>
      <c r="E14" s="39">
        <v>5530</v>
      </c>
      <c r="F14" s="39">
        <v>130</v>
      </c>
      <c r="G14" s="39">
        <v>5400</v>
      </c>
    </row>
    <row r="15" spans="1:7" ht="15">
      <c r="A15" s="29" t="s">
        <v>140</v>
      </c>
      <c r="B15" s="39">
        <v>0</v>
      </c>
      <c r="C15" s="39">
        <v>0</v>
      </c>
      <c r="D15" s="39">
        <v>0</v>
      </c>
      <c r="E15" s="39">
        <v>47000</v>
      </c>
      <c r="F15" s="39">
        <v>47000</v>
      </c>
      <c r="G15" s="39">
        <v>0</v>
      </c>
    </row>
    <row r="16" spans="1:7" ht="15">
      <c r="A16" s="29" t="s">
        <v>177</v>
      </c>
      <c r="B16" s="39">
        <v>0</v>
      </c>
      <c r="C16" s="39">
        <v>0</v>
      </c>
      <c r="D16" s="39">
        <v>0</v>
      </c>
      <c r="E16" s="39">
        <v>1824</v>
      </c>
      <c r="F16" s="39">
        <v>1824</v>
      </c>
      <c r="G16" s="39">
        <v>0</v>
      </c>
    </row>
    <row r="17" spans="1:7" ht="15">
      <c r="A17" s="29" t="s">
        <v>255</v>
      </c>
      <c r="B17" s="39">
        <v>12126</v>
      </c>
      <c r="C17" s="39">
        <v>12126</v>
      </c>
      <c r="D17" s="39">
        <v>0</v>
      </c>
      <c r="E17" s="39">
        <v>19917</v>
      </c>
      <c r="F17" s="39">
        <v>12126</v>
      </c>
      <c r="G17" s="39">
        <v>7791</v>
      </c>
    </row>
    <row r="18" spans="1:7" ht="15">
      <c r="A18" s="29" t="s">
        <v>291</v>
      </c>
      <c r="B18" s="39">
        <v>18117</v>
      </c>
      <c r="C18" s="39">
        <v>18117</v>
      </c>
      <c r="D18" s="39">
        <v>0</v>
      </c>
      <c r="E18" s="39">
        <v>267793</v>
      </c>
      <c r="F18" s="39">
        <v>267793</v>
      </c>
      <c r="G18" s="39">
        <v>0</v>
      </c>
    </row>
    <row r="19" spans="1:7" ht="15">
      <c r="A19" s="29" t="s">
        <v>365</v>
      </c>
      <c r="B19" s="39">
        <v>0</v>
      </c>
      <c r="C19" s="39">
        <v>0</v>
      </c>
      <c r="D19" s="39">
        <v>0</v>
      </c>
      <c r="E19" s="39">
        <v>126545</v>
      </c>
      <c r="F19" s="39">
        <v>112085</v>
      </c>
      <c r="G19" s="39">
        <v>14460</v>
      </c>
    </row>
    <row r="20" spans="1:7" ht="15">
      <c r="A20" s="29" t="s">
        <v>526</v>
      </c>
      <c r="B20" s="39">
        <v>0</v>
      </c>
      <c r="C20" s="39">
        <v>0</v>
      </c>
      <c r="D20" s="39">
        <v>0</v>
      </c>
      <c r="E20" s="39">
        <v>130191</v>
      </c>
      <c r="F20" s="39">
        <v>130191</v>
      </c>
      <c r="G20" s="39">
        <v>0</v>
      </c>
    </row>
    <row r="21" spans="1:7" ht="15">
      <c r="A21" s="29" t="s">
        <v>643</v>
      </c>
      <c r="B21" s="39">
        <v>6800</v>
      </c>
      <c r="C21" s="39">
        <v>6800</v>
      </c>
      <c r="D21" s="39">
        <v>0</v>
      </c>
      <c r="E21" s="39">
        <v>42308</v>
      </c>
      <c r="F21" s="39">
        <v>42308</v>
      </c>
      <c r="G21" s="39">
        <v>0</v>
      </c>
    </row>
    <row r="22" spans="1:7" ht="15">
      <c r="A22" s="29" t="s">
        <v>742</v>
      </c>
      <c r="B22" s="39">
        <v>54609</v>
      </c>
      <c r="C22" s="39">
        <v>54609</v>
      </c>
      <c r="D22" s="39">
        <v>0</v>
      </c>
      <c r="E22" s="39">
        <v>54609</v>
      </c>
      <c r="F22" s="39">
        <v>54609</v>
      </c>
      <c r="G22" s="39">
        <v>0</v>
      </c>
    </row>
    <row r="23" spans="1:7" ht="15">
      <c r="A23" s="29" t="s">
        <v>791</v>
      </c>
      <c r="B23" s="39">
        <v>0</v>
      </c>
      <c r="C23" s="39">
        <v>0</v>
      </c>
      <c r="D23" s="39">
        <v>0</v>
      </c>
      <c r="E23" s="39">
        <v>6889</v>
      </c>
      <c r="F23" s="39">
        <v>6889</v>
      </c>
      <c r="G23" s="39">
        <v>0</v>
      </c>
    </row>
    <row r="24" spans="1:7" ht="15">
      <c r="A24" s="29" t="s">
        <v>842</v>
      </c>
      <c r="B24" s="39">
        <v>0</v>
      </c>
      <c r="C24" s="39">
        <v>0</v>
      </c>
      <c r="D24" s="39">
        <v>0</v>
      </c>
      <c r="E24" s="39">
        <v>214526</v>
      </c>
      <c r="F24" s="39">
        <v>214526</v>
      </c>
      <c r="G24" s="39">
        <v>0</v>
      </c>
    </row>
    <row r="25" spans="1:7" ht="15">
      <c r="A25" s="29" t="s">
        <v>920</v>
      </c>
      <c r="B25" s="39">
        <v>2695</v>
      </c>
      <c r="C25" s="39">
        <v>2695</v>
      </c>
      <c r="D25" s="39">
        <v>0</v>
      </c>
      <c r="E25" s="39">
        <v>6418</v>
      </c>
      <c r="F25" s="39">
        <v>2696</v>
      </c>
      <c r="G25" s="39">
        <v>3722</v>
      </c>
    </row>
    <row r="26" spans="1:7" ht="15">
      <c r="A26" s="29" t="s">
        <v>1002</v>
      </c>
      <c r="B26" s="39">
        <v>4988</v>
      </c>
      <c r="C26" s="39">
        <v>2788</v>
      </c>
      <c r="D26" s="39">
        <v>2200</v>
      </c>
      <c r="E26" s="39">
        <v>52703</v>
      </c>
      <c r="F26" s="39">
        <v>50503</v>
      </c>
      <c r="G26" s="39">
        <v>2200</v>
      </c>
    </row>
    <row r="27" spans="1:7" ht="15">
      <c r="A27" s="29" t="s">
        <v>1067</v>
      </c>
      <c r="B27" s="39">
        <v>0</v>
      </c>
      <c r="C27" s="39">
        <v>0</v>
      </c>
      <c r="D27" s="39">
        <v>0</v>
      </c>
      <c r="E27" s="39">
        <v>20160</v>
      </c>
      <c r="F27" s="39">
        <v>10400</v>
      </c>
      <c r="G27" s="39">
        <v>9760</v>
      </c>
    </row>
    <row r="28" spans="1:7" ht="15">
      <c r="A28" s="29" t="s">
        <v>868</v>
      </c>
      <c r="B28" s="39">
        <v>0</v>
      </c>
      <c r="C28" s="39">
        <v>0</v>
      </c>
      <c r="D28" s="39">
        <v>0</v>
      </c>
      <c r="E28" s="39">
        <v>60775</v>
      </c>
      <c r="F28" s="39">
        <v>60775</v>
      </c>
      <c r="G28" s="39">
        <v>0</v>
      </c>
    </row>
    <row r="29" spans="1:7" ht="15">
      <c r="A29" s="29" t="s">
        <v>1730</v>
      </c>
      <c r="B29" s="30">
        <f aca="true" t="shared" si="0" ref="B29:G29">SUM(B7:B28)</f>
        <v>145088</v>
      </c>
      <c r="C29" s="30">
        <f t="shared" si="0"/>
        <v>122260</v>
      </c>
      <c r="D29" s="30">
        <f t="shared" si="0"/>
        <v>22828</v>
      </c>
      <c r="E29" s="30">
        <f t="shared" si="0"/>
        <v>1847695</v>
      </c>
      <c r="F29" s="30">
        <f t="shared" si="0"/>
        <v>1782640</v>
      </c>
      <c r="G29" s="30">
        <f t="shared" si="0"/>
        <v>65055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1738</v>
      </c>
    </row>
    <row r="2" ht="15">
      <c r="A2" s="16" t="str">
        <f>nr_co!A2</f>
        <v>Source: New Jersey Department of Community Affairs, 6/12/06</v>
      </c>
    </row>
    <row r="4" spans="2:7" ht="15">
      <c r="B4" s="43" t="s">
        <v>1740</v>
      </c>
      <c r="C4" s="43"/>
      <c r="D4" s="43"/>
      <c r="E4" s="43" t="s">
        <v>1741</v>
      </c>
      <c r="F4" s="43"/>
      <c r="G4" s="43"/>
    </row>
    <row r="6" spans="1:7" ht="15.75" thickBot="1">
      <c r="A6" s="5" t="s">
        <v>988</v>
      </c>
      <c r="B6" s="27" t="s">
        <v>1731</v>
      </c>
      <c r="C6" s="27" t="s">
        <v>1732</v>
      </c>
      <c r="D6" s="27" t="s">
        <v>1733</v>
      </c>
      <c r="E6" s="27" t="s">
        <v>1731</v>
      </c>
      <c r="F6" s="27" t="s">
        <v>1732</v>
      </c>
      <c r="G6" s="27" t="s">
        <v>1733</v>
      </c>
    </row>
    <row r="7" spans="1:12" ht="15.75" thickTop="1">
      <c r="A7" s="29" t="s">
        <v>1127</v>
      </c>
      <c r="B7" s="39">
        <v>5240</v>
      </c>
      <c r="C7" s="39">
        <v>5240</v>
      </c>
      <c r="D7" s="39">
        <v>0</v>
      </c>
      <c r="E7" s="39">
        <v>12471</v>
      </c>
      <c r="F7" s="39">
        <v>10007</v>
      </c>
      <c r="G7" s="39">
        <v>2464</v>
      </c>
      <c r="I7" s="31"/>
      <c r="J7" s="31"/>
      <c r="K7" s="31"/>
      <c r="L7" s="31"/>
    </row>
    <row r="8" spans="1:12" ht="15">
      <c r="A8" s="29" t="s">
        <v>1197</v>
      </c>
      <c r="B8" s="39">
        <v>85223</v>
      </c>
      <c r="C8" s="39">
        <v>81875</v>
      </c>
      <c r="D8" s="39">
        <v>3348</v>
      </c>
      <c r="E8" s="39">
        <v>206949</v>
      </c>
      <c r="F8" s="39">
        <v>130233</v>
      </c>
      <c r="G8" s="39">
        <v>76716</v>
      </c>
      <c r="I8" s="31"/>
      <c r="J8" s="31"/>
      <c r="K8" s="31"/>
      <c r="L8" s="31"/>
    </row>
    <row r="9" spans="1:12" ht="15">
      <c r="A9" s="29" t="s">
        <v>1408</v>
      </c>
      <c r="B9" s="39">
        <v>8849</v>
      </c>
      <c r="C9" s="39">
        <v>8800</v>
      </c>
      <c r="D9" s="39">
        <v>49</v>
      </c>
      <c r="E9" s="39">
        <v>124917</v>
      </c>
      <c r="F9" s="39">
        <v>117678</v>
      </c>
      <c r="G9" s="39">
        <v>7239</v>
      </c>
      <c r="I9" s="31"/>
      <c r="J9" s="31"/>
      <c r="K9" s="31"/>
      <c r="L9" s="31"/>
    </row>
    <row r="10" spans="1:12" ht="15">
      <c r="A10" s="29" t="s">
        <v>1528</v>
      </c>
      <c r="B10" s="39">
        <v>62369</v>
      </c>
      <c r="C10" s="39">
        <v>62369</v>
      </c>
      <c r="D10" s="39">
        <v>0</v>
      </c>
      <c r="E10" s="39">
        <v>158897</v>
      </c>
      <c r="F10" s="39">
        <v>138034</v>
      </c>
      <c r="G10" s="39">
        <v>20863</v>
      </c>
      <c r="I10" s="31"/>
      <c r="J10" s="31"/>
      <c r="K10" s="31"/>
      <c r="L10" s="31"/>
    </row>
    <row r="11" spans="1:12" ht="15">
      <c r="A11" s="29" t="s">
        <v>1640</v>
      </c>
      <c r="B11" s="39">
        <v>84</v>
      </c>
      <c r="C11" s="39">
        <v>0</v>
      </c>
      <c r="D11" s="39">
        <v>84</v>
      </c>
      <c r="E11" s="39">
        <v>5751</v>
      </c>
      <c r="F11" s="39">
        <v>2800</v>
      </c>
      <c r="G11" s="39">
        <v>2951</v>
      </c>
      <c r="I11" s="31"/>
      <c r="J11" s="31"/>
      <c r="K11" s="31"/>
      <c r="L11" s="31"/>
    </row>
    <row r="12" spans="1:12" ht="15">
      <c r="A12" s="29" t="s">
        <v>1689</v>
      </c>
      <c r="B12" s="39">
        <v>5884</v>
      </c>
      <c r="C12" s="39">
        <v>5884</v>
      </c>
      <c r="D12" s="39">
        <v>0</v>
      </c>
      <c r="E12" s="39">
        <v>109295</v>
      </c>
      <c r="F12" s="39">
        <v>99919</v>
      </c>
      <c r="G12" s="39">
        <v>9376</v>
      </c>
      <c r="I12" s="31"/>
      <c r="J12" s="31"/>
      <c r="K12" s="31"/>
      <c r="L12" s="31"/>
    </row>
    <row r="13" spans="1:12" ht="15">
      <c r="A13" s="29" t="s">
        <v>4</v>
      </c>
      <c r="B13" s="39">
        <v>29102</v>
      </c>
      <c r="C13" s="39">
        <v>4553</v>
      </c>
      <c r="D13" s="39">
        <v>24549</v>
      </c>
      <c r="E13" s="39">
        <v>38439</v>
      </c>
      <c r="F13" s="39">
        <v>11053</v>
      </c>
      <c r="G13" s="39">
        <v>27386</v>
      </c>
      <c r="I13" s="31"/>
      <c r="J13" s="31"/>
      <c r="K13" s="31"/>
      <c r="L13" s="31"/>
    </row>
    <row r="14" spans="1:12" ht="15">
      <c r="A14" s="29" t="s">
        <v>69</v>
      </c>
      <c r="B14" s="39">
        <v>0</v>
      </c>
      <c r="C14" s="39">
        <v>0</v>
      </c>
      <c r="D14" s="39">
        <v>0</v>
      </c>
      <c r="E14" s="39">
        <v>5838</v>
      </c>
      <c r="F14" s="39">
        <v>4000</v>
      </c>
      <c r="G14" s="39">
        <v>1838</v>
      </c>
      <c r="I14" s="31"/>
      <c r="J14" s="31"/>
      <c r="K14" s="31"/>
      <c r="L14" s="31"/>
    </row>
    <row r="15" spans="1:12" ht="15">
      <c r="A15" s="29" t="s">
        <v>140</v>
      </c>
      <c r="B15" s="39">
        <v>0</v>
      </c>
      <c r="C15" s="39">
        <v>0</v>
      </c>
      <c r="D15" s="39">
        <v>0</v>
      </c>
      <c r="E15" s="39">
        <v>1050</v>
      </c>
      <c r="F15" s="39">
        <v>558</v>
      </c>
      <c r="G15" s="39">
        <v>492</v>
      </c>
      <c r="I15" s="31"/>
      <c r="J15" s="31"/>
      <c r="K15" s="31"/>
      <c r="L15" s="31"/>
    </row>
    <row r="16" spans="1:12" ht="15">
      <c r="A16" s="29" t="s">
        <v>177</v>
      </c>
      <c r="B16" s="39">
        <v>0</v>
      </c>
      <c r="C16" s="39">
        <v>0</v>
      </c>
      <c r="D16" s="39">
        <v>0</v>
      </c>
      <c r="E16" s="39">
        <v>149477</v>
      </c>
      <c r="F16" s="39">
        <v>149477</v>
      </c>
      <c r="G16" s="39">
        <v>0</v>
      </c>
      <c r="I16" s="31"/>
      <c r="J16" s="31"/>
      <c r="K16" s="31"/>
      <c r="L16" s="31"/>
    </row>
    <row r="17" spans="1:12" ht="15">
      <c r="A17" s="29" t="s">
        <v>255</v>
      </c>
      <c r="B17" s="39">
        <v>1754</v>
      </c>
      <c r="C17" s="39">
        <v>0</v>
      </c>
      <c r="D17" s="39">
        <v>1754</v>
      </c>
      <c r="E17" s="39">
        <v>41590</v>
      </c>
      <c r="F17" s="39">
        <v>39836</v>
      </c>
      <c r="G17" s="39">
        <v>1754</v>
      </c>
      <c r="I17" s="31"/>
      <c r="J17" s="31"/>
      <c r="K17" s="31"/>
      <c r="L17" s="31"/>
    </row>
    <row r="18" spans="1:12" ht="15">
      <c r="A18" s="29" t="s">
        <v>291</v>
      </c>
      <c r="B18" s="39">
        <v>4424</v>
      </c>
      <c r="C18" s="39">
        <v>0</v>
      </c>
      <c r="D18" s="39">
        <v>4424</v>
      </c>
      <c r="E18" s="39">
        <v>145891</v>
      </c>
      <c r="F18" s="39">
        <v>125547</v>
      </c>
      <c r="G18" s="39">
        <v>20344</v>
      </c>
      <c r="I18" s="31"/>
      <c r="J18" s="31"/>
      <c r="K18" s="31"/>
      <c r="L18" s="31"/>
    </row>
    <row r="19" spans="1:12" ht="15">
      <c r="A19" s="29" t="s">
        <v>365</v>
      </c>
      <c r="B19" s="39">
        <v>20038</v>
      </c>
      <c r="C19" s="39">
        <v>14563</v>
      </c>
      <c r="D19" s="39">
        <v>5475</v>
      </c>
      <c r="E19" s="39">
        <v>81822</v>
      </c>
      <c r="F19" s="39">
        <v>50336</v>
      </c>
      <c r="G19" s="39">
        <v>31486</v>
      </c>
      <c r="I19" s="31"/>
      <c r="J19" s="31"/>
      <c r="K19" s="31"/>
      <c r="L19" s="31"/>
    </row>
    <row r="20" spans="1:12" ht="15">
      <c r="A20" s="29" t="s">
        <v>526</v>
      </c>
      <c r="B20" s="39">
        <v>1035</v>
      </c>
      <c r="C20" s="39">
        <v>1035</v>
      </c>
      <c r="D20" s="39">
        <v>0</v>
      </c>
      <c r="E20" s="39">
        <v>69721</v>
      </c>
      <c r="F20" s="39">
        <v>68723</v>
      </c>
      <c r="G20" s="39">
        <v>998</v>
      </c>
      <c r="I20" s="31"/>
      <c r="J20" s="31"/>
      <c r="K20" s="31"/>
      <c r="L20" s="31"/>
    </row>
    <row r="21" spans="1:12" ht="15">
      <c r="A21" s="29" t="s">
        <v>643</v>
      </c>
      <c r="B21" s="39">
        <v>20746</v>
      </c>
      <c r="C21" s="39">
        <v>17592</v>
      </c>
      <c r="D21" s="39">
        <v>3154</v>
      </c>
      <c r="E21" s="39">
        <v>126736</v>
      </c>
      <c r="F21" s="39">
        <v>115412</v>
      </c>
      <c r="G21" s="39">
        <v>11324</v>
      </c>
      <c r="I21" s="31"/>
      <c r="J21" s="31"/>
      <c r="K21" s="31"/>
      <c r="L21" s="31"/>
    </row>
    <row r="22" spans="1:12" ht="15">
      <c r="A22" s="29" t="s">
        <v>742</v>
      </c>
      <c r="B22" s="39">
        <v>4032</v>
      </c>
      <c r="C22" s="39">
        <v>265</v>
      </c>
      <c r="D22" s="39">
        <v>3767</v>
      </c>
      <c r="E22" s="39">
        <v>9091</v>
      </c>
      <c r="F22" s="39">
        <v>265</v>
      </c>
      <c r="G22" s="39">
        <v>8826</v>
      </c>
      <c r="I22" s="31"/>
      <c r="J22" s="31"/>
      <c r="K22" s="31"/>
      <c r="L22" s="31"/>
    </row>
    <row r="23" spans="1:12" ht="15">
      <c r="A23" s="29" t="s">
        <v>791</v>
      </c>
      <c r="B23" s="39">
        <v>0</v>
      </c>
      <c r="C23" s="39">
        <v>0</v>
      </c>
      <c r="D23" s="39">
        <v>0</v>
      </c>
      <c r="E23" s="39">
        <v>2908</v>
      </c>
      <c r="F23" s="39">
        <v>2908</v>
      </c>
      <c r="G23" s="39">
        <v>0</v>
      </c>
      <c r="I23" s="31"/>
      <c r="J23" s="31"/>
      <c r="K23" s="31"/>
      <c r="L23" s="31"/>
    </row>
    <row r="24" spans="1:12" ht="15">
      <c r="A24" s="29" t="s">
        <v>842</v>
      </c>
      <c r="B24" s="39">
        <v>19573</v>
      </c>
      <c r="C24" s="39">
        <v>0</v>
      </c>
      <c r="D24" s="39">
        <v>19573</v>
      </c>
      <c r="E24" s="39">
        <v>40957</v>
      </c>
      <c r="F24" s="39">
        <v>21384</v>
      </c>
      <c r="G24" s="39">
        <v>19573</v>
      </c>
      <c r="I24" s="31"/>
      <c r="J24" s="31"/>
      <c r="K24" s="31"/>
      <c r="L24" s="31"/>
    </row>
    <row r="25" spans="1:12" ht="15">
      <c r="A25" s="29" t="s">
        <v>920</v>
      </c>
      <c r="B25" s="39">
        <v>0</v>
      </c>
      <c r="C25" s="39">
        <v>0</v>
      </c>
      <c r="D25" s="39">
        <v>0</v>
      </c>
      <c r="E25" s="39">
        <v>15610</v>
      </c>
      <c r="F25" s="39">
        <v>15609</v>
      </c>
      <c r="G25" s="39">
        <v>1</v>
      </c>
      <c r="I25" s="31"/>
      <c r="J25" s="31"/>
      <c r="K25" s="31"/>
      <c r="L25" s="31"/>
    </row>
    <row r="26" spans="1:12" ht="15">
      <c r="A26" s="29" t="s">
        <v>1002</v>
      </c>
      <c r="B26" s="39">
        <v>0</v>
      </c>
      <c r="C26" s="39">
        <v>0</v>
      </c>
      <c r="D26" s="39">
        <v>0</v>
      </c>
      <c r="E26" s="39">
        <v>74396</v>
      </c>
      <c r="F26" s="39">
        <v>5659</v>
      </c>
      <c r="G26" s="39">
        <v>68737</v>
      </c>
      <c r="I26" s="31"/>
      <c r="J26" s="31"/>
      <c r="K26" s="31"/>
      <c r="L26" s="31"/>
    </row>
    <row r="27" spans="1:12" ht="15">
      <c r="A27" s="29" t="s">
        <v>1067</v>
      </c>
      <c r="B27" s="39">
        <v>20658</v>
      </c>
      <c r="C27" s="39">
        <v>20658</v>
      </c>
      <c r="D27" s="39">
        <v>0</v>
      </c>
      <c r="E27" s="39">
        <v>76529</v>
      </c>
      <c r="F27" s="39">
        <v>76529</v>
      </c>
      <c r="G27" s="39">
        <v>0</v>
      </c>
      <c r="I27" s="31"/>
      <c r="J27" s="31"/>
      <c r="K27" s="31"/>
      <c r="L27" s="31"/>
    </row>
    <row r="28" spans="1:12" ht="15">
      <c r="A28" s="29" t="s">
        <v>868</v>
      </c>
      <c r="B28" s="39">
        <v>1654</v>
      </c>
      <c r="C28" s="39">
        <v>1654</v>
      </c>
      <c r="D28" s="39">
        <v>0</v>
      </c>
      <c r="E28" s="39">
        <v>25397</v>
      </c>
      <c r="F28" s="39">
        <v>25397</v>
      </c>
      <c r="G28" s="39">
        <v>0</v>
      </c>
      <c r="I28" s="31"/>
      <c r="J28" s="31"/>
      <c r="K28" s="31"/>
      <c r="L28" s="31"/>
    </row>
    <row r="29" spans="1:12" ht="15">
      <c r="A29" s="29" t="s">
        <v>1730</v>
      </c>
      <c r="B29" s="30">
        <f aca="true" t="shared" si="0" ref="B29:G29">SUM(B7:B28)</f>
        <v>290665</v>
      </c>
      <c r="C29" s="30">
        <f t="shared" si="0"/>
        <v>224488</v>
      </c>
      <c r="D29" s="30">
        <f t="shared" si="0"/>
        <v>66177</v>
      </c>
      <c r="E29" s="30">
        <f t="shared" si="0"/>
        <v>1523732</v>
      </c>
      <c r="F29" s="30">
        <f t="shared" si="0"/>
        <v>1211364</v>
      </c>
      <c r="G29" s="30">
        <f t="shared" si="0"/>
        <v>312368</v>
      </c>
      <c r="I29" s="31"/>
      <c r="J29" s="30"/>
      <c r="K29" s="30"/>
      <c r="L29" s="30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8" customWidth="1"/>
  </cols>
  <sheetData>
    <row r="1" spans="1:6" ht="15.75">
      <c r="A1" s="3" t="s">
        <v>1735</v>
      </c>
      <c r="B1"/>
      <c r="C1"/>
      <c r="D1"/>
      <c r="F1"/>
    </row>
    <row r="2" spans="1:21" s="16" customFormat="1" ht="12.75">
      <c r="A2" s="16" t="s">
        <v>1736</v>
      </c>
      <c r="U2" s="7"/>
    </row>
    <row r="3" spans="6:21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7"/>
    </row>
    <row r="4" spans="2:6" ht="15">
      <c r="B4" s="22">
        <v>1980</v>
      </c>
      <c r="C4" s="23" t="s">
        <v>869</v>
      </c>
      <c r="D4"/>
      <c r="F4"/>
    </row>
    <row r="5" spans="1:21" s="18" customFormat="1" ht="15">
      <c r="A5"/>
      <c r="B5" s="22" t="s">
        <v>986</v>
      </c>
      <c r="C5" s="23" t="s">
        <v>990</v>
      </c>
      <c r="D5"/>
      <c r="E5"/>
      <c r="F5"/>
      <c r="G5"/>
      <c r="H5" s="19"/>
      <c r="I5"/>
      <c r="J5"/>
      <c r="K5"/>
      <c r="L5"/>
      <c r="M5" s="19" t="s">
        <v>870</v>
      </c>
      <c r="N5"/>
      <c r="O5"/>
      <c r="P5"/>
      <c r="Q5"/>
      <c r="R5"/>
      <c r="S5"/>
      <c r="T5" s="24" t="s">
        <v>871</v>
      </c>
      <c r="U5" s="37"/>
    </row>
    <row r="6" spans="1:21" s="17" customFormat="1" ht="13.5" thickBot="1">
      <c r="A6" s="5" t="s">
        <v>989</v>
      </c>
      <c r="B6" s="25" t="s">
        <v>987</v>
      </c>
      <c r="C6" s="5" t="s">
        <v>991</v>
      </c>
      <c r="D6" s="5" t="s">
        <v>988</v>
      </c>
      <c r="E6" s="26" t="s">
        <v>1729</v>
      </c>
      <c r="F6" s="27" t="s">
        <v>489</v>
      </c>
      <c r="G6" s="27" t="s">
        <v>490</v>
      </c>
      <c r="H6" s="20" t="s">
        <v>872</v>
      </c>
      <c r="I6" s="20" t="s">
        <v>873</v>
      </c>
      <c r="J6" s="20" t="s">
        <v>874</v>
      </c>
      <c r="K6" s="20" t="s">
        <v>875</v>
      </c>
      <c r="L6" s="20" t="s">
        <v>876</v>
      </c>
      <c r="M6" s="20" t="s">
        <v>877</v>
      </c>
      <c r="N6" s="20" t="s">
        <v>878</v>
      </c>
      <c r="O6" s="20" t="s">
        <v>879</v>
      </c>
      <c r="P6" s="20" t="s">
        <v>880</v>
      </c>
      <c r="Q6" s="20" t="s">
        <v>881</v>
      </c>
      <c r="R6" s="20" t="s">
        <v>882</v>
      </c>
      <c r="S6" s="20" t="s">
        <v>883</v>
      </c>
      <c r="T6" s="20" t="s">
        <v>884</v>
      </c>
      <c r="U6" s="34"/>
    </row>
    <row r="7" spans="2:21" s="17" customFormat="1" ht="13.5" thickTop="1">
      <c r="B7" s="33"/>
      <c r="D7" s="21" t="s">
        <v>1127</v>
      </c>
      <c r="E7" s="35"/>
      <c r="F7" s="21">
        <f>SUM(F31:F53)</f>
        <v>5240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50559</v>
      </c>
      <c r="N7" s="21">
        <f t="shared" si="0"/>
        <v>0</v>
      </c>
      <c r="O7" s="21">
        <f t="shared" si="0"/>
        <v>0</v>
      </c>
      <c r="P7" s="21">
        <f t="shared" si="0"/>
        <v>9800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2768</v>
      </c>
      <c r="U7" s="21"/>
    </row>
    <row r="8" spans="2:21" s="17" customFormat="1" ht="12.75">
      <c r="B8" s="33"/>
      <c r="D8" s="21" t="s">
        <v>1197</v>
      </c>
      <c r="E8" s="35"/>
      <c r="F8" s="21">
        <f>SUM(F54:F123)</f>
        <v>85223</v>
      </c>
      <c r="G8" s="21">
        <f aca="true" t="shared" si="1" ref="G8:T8">SUM(G54:G123)</f>
        <v>33378</v>
      </c>
      <c r="H8" s="21">
        <f t="shared" si="1"/>
        <v>0</v>
      </c>
      <c r="I8" s="21">
        <f t="shared" si="1"/>
        <v>0</v>
      </c>
      <c r="J8" s="21">
        <f t="shared" si="1"/>
        <v>34000</v>
      </c>
      <c r="K8" s="21">
        <f t="shared" si="1"/>
        <v>0</v>
      </c>
      <c r="L8" s="21">
        <f t="shared" si="1"/>
        <v>0</v>
      </c>
      <c r="M8" s="21">
        <f t="shared" si="1"/>
        <v>7270</v>
      </c>
      <c r="N8" s="21">
        <f t="shared" si="1"/>
        <v>0</v>
      </c>
      <c r="O8" s="21">
        <f t="shared" si="1"/>
        <v>609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4000</v>
      </c>
      <c r="T8" s="21">
        <f t="shared" si="1"/>
        <v>3818</v>
      </c>
      <c r="U8" s="21"/>
    </row>
    <row r="9" spans="2:21" s="17" customFormat="1" ht="12.75">
      <c r="B9" s="33"/>
      <c r="D9" s="21" t="s">
        <v>1408</v>
      </c>
      <c r="E9" s="35"/>
      <c r="F9" s="21">
        <f>SUM(F124:F163)</f>
        <v>8849</v>
      </c>
      <c r="G9" s="21">
        <f aca="true" t="shared" si="2" ref="G9:T9">SUM(G124:G163)</f>
        <v>9010</v>
      </c>
      <c r="H9" s="21">
        <f t="shared" si="2"/>
        <v>0</v>
      </c>
      <c r="I9" s="21">
        <f t="shared" si="2"/>
        <v>5998</v>
      </c>
      <c r="J9" s="21">
        <f t="shared" si="2"/>
        <v>0</v>
      </c>
      <c r="K9" s="21">
        <f t="shared" si="2"/>
        <v>0</v>
      </c>
      <c r="L9" s="21">
        <f t="shared" si="2"/>
        <v>4189</v>
      </c>
      <c r="M9" s="21">
        <f t="shared" si="2"/>
        <v>68010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4801</v>
      </c>
      <c r="T9" s="21">
        <f t="shared" si="2"/>
        <v>32060</v>
      </c>
      <c r="U9" s="21"/>
    </row>
    <row r="10" spans="2:21" s="17" customFormat="1" ht="12.75">
      <c r="B10" s="33"/>
      <c r="D10" s="21" t="s">
        <v>1528</v>
      </c>
      <c r="E10" s="35"/>
      <c r="F10" s="21">
        <f>SUM(F164:F200)</f>
        <v>62369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22500</v>
      </c>
      <c r="J10" s="21">
        <f t="shared" si="3"/>
        <v>1530</v>
      </c>
      <c r="K10" s="21">
        <f t="shared" si="3"/>
        <v>1196</v>
      </c>
      <c r="L10" s="21">
        <f t="shared" si="3"/>
        <v>0</v>
      </c>
      <c r="M10" s="21">
        <f t="shared" si="3"/>
        <v>38625</v>
      </c>
      <c r="N10" s="21">
        <f t="shared" si="3"/>
        <v>0</v>
      </c>
      <c r="O10" s="21">
        <f t="shared" si="3"/>
        <v>28385</v>
      </c>
      <c r="P10" s="21">
        <f t="shared" si="3"/>
        <v>25740</v>
      </c>
      <c r="Q10" s="21">
        <f t="shared" si="3"/>
        <v>0</v>
      </c>
      <c r="R10" s="21">
        <f t="shared" si="3"/>
        <v>0</v>
      </c>
      <c r="S10" s="21">
        <f t="shared" si="3"/>
        <v>112500</v>
      </c>
      <c r="T10" s="21">
        <f t="shared" si="3"/>
        <v>8841</v>
      </c>
      <c r="U10" s="21"/>
    </row>
    <row r="11" spans="2:21" s="17" customFormat="1" ht="12.75">
      <c r="B11" s="33"/>
      <c r="D11" s="21" t="s">
        <v>1640</v>
      </c>
      <c r="E11" s="35"/>
      <c r="F11" s="21">
        <f>SUM(F201:F216)</f>
        <v>84</v>
      </c>
      <c r="G11" s="21">
        <f aca="true" t="shared" si="4" ref="G11:T11">SUM(G201:G216)</f>
        <v>3365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12457</v>
      </c>
      <c r="M11" s="21">
        <f t="shared" si="4"/>
        <v>23318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1634</v>
      </c>
      <c r="U11" s="21"/>
    </row>
    <row r="12" spans="2:21" s="17" customFormat="1" ht="12.75">
      <c r="B12" s="33"/>
      <c r="D12" s="21" t="s">
        <v>1689</v>
      </c>
      <c r="E12" s="35"/>
      <c r="F12" s="21">
        <f>SUM(F217:F230)</f>
        <v>5884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2404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46945</v>
      </c>
      <c r="T12" s="21">
        <f t="shared" si="5"/>
        <v>8276</v>
      </c>
      <c r="U12" s="21"/>
    </row>
    <row r="13" spans="2:21" s="17" customFormat="1" ht="12.75">
      <c r="B13" s="33"/>
      <c r="D13" s="21" t="s">
        <v>4</v>
      </c>
      <c r="E13" s="35"/>
      <c r="F13" s="21">
        <f>SUM(F231:F252)</f>
        <v>29102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75226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6079</v>
      </c>
      <c r="T13" s="21">
        <f t="shared" si="6"/>
        <v>1000</v>
      </c>
      <c r="U13" s="21"/>
    </row>
    <row r="14" spans="2:21" s="17" customFormat="1" ht="12.75">
      <c r="B14" s="33"/>
      <c r="D14" s="21" t="s">
        <v>69</v>
      </c>
      <c r="E14" s="35"/>
      <c r="F14" s="21">
        <f>SUM(F253:F276)</f>
        <v>0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59570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1000</v>
      </c>
      <c r="T14" s="21">
        <f t="shared" si="7"/>
        <v>12655</v>
      </c>
      <c r="U14" s="21"/>
    </row>
    <row r="15" spans="2:21" s="17" customFormat="1" ht="12.75">
      <c r="B15" s="33"/>
      <c r="D15" s="21" t="s">
        <v>140</v>
      </c>
      <c r="E15" s="35"/>
      <c r="F15" s="21">
        <f>SUM(F277:F288)</f>
        <v>0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100753</v>
      </c>
      <c r="N15" s="21">
        <f t="shared" si="8"/>
        <v>4360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0</v>
      </c>
      <c r="T15" s="21">
        <f t="shared" si="8"/>
        <v>0</v>
      </c>
      <c r="U15" s="21"/>
    </row>
    <row r="16" spans="2:21" s="17" customFormat="1" ht="12.75">
      <c r="B16" s="33"/>
      <c r="D16" s="21" t="s">
        <v>177</v>
      </c>
      <c r="E16" s="35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9601</v>
      </c>
      <c r="T16" s="21">
        <f t="shared" si="9"/>
        <v>13852</v>
      </c>
      <c r="U16" s="21"/>
    </row>
    <row r="17" spans="2:21" s="17" customFormat="1" ht="12.75">
      <c r="B17" s="33"/>
      <c r="D17" s="21" t="s">
        <v>255</v>
      </c>
      <c r="E17" s="35"/>
      <c r="F17" s="21">
        <f>SUM(F315:F327)</f>
        <v>1754</v>
      </c>
      <c r="G17" s="21">
        <f aca="true" t="shared" si="10" ref="G17:T17">SUM(G315:G327)</f>
        <v>12126</v>
      </c>
      <c r="H17" s="21">
        <f t="shared" si="10"/>
        <v>0</v>
      </c>
      <c r="I17" s="21">
        <f t="shared" si="10"/>
        <v>0</v>
      </c>
      <c r="J17" s="21">
        <f t="shared" si="10"/>
        <v>492</v>
      </c>
      <c r="K17" s="21">
        <f t="shared" si="10"/>
        <v>0</v>
      </c>
      <c r="L17" s="21">
        <f t="shared" si="10"/>
        <v>0</v>
      </c>
      <c r="M17" s="21">
        <f t="shared" si="10"/>
        <v>15060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968</v>
      </c>
      <c r="U17" s="21"/>
    </row>
    <row r="18" spans="2:21" s="17" customFormat="1" ht="12.75">
      <c r="B18" s="33"/>
      <c r="D18" s="21" t="s">
        <v>291</v>
      </c>
      <c r="E18" s="35"/>
      <c r="F18" s="21">
        <f>SUM(F328:F352)</f>
        <v>4424</v>
      </c>
      <c r="G18" s="21">
        <f aca="true" t="shared" si="11" ref="G18:T18">SUM(G328:G352)</f>
        <v>18117</v>
      </c>
      <c r="H18" s="21">
        <f t="shared" si="11"/>
        <v>0</v>
      </c>
      <c r="I18" s="21">
        <f t="shared" si="11"/>
        <v>0</v>
      </c>
      <c r="J18" s="21">
        <f t="shared" si="11"/>
        <v>114150</v>
      </c>
      <c r="K18" s="21">
        <f t="shared" si="11"/>
        <v>0</v>
      </c>
      <c r="L18" s="21">
        <f t="shared" si="11"/>
        <v>0</v>
      </c>
      <c r="M18" s="21">
        <f t="shared" si="11"/>
        <v>12034</v>
      </c>
      <c r="N18" s="21">
        <f t="shared" si="11"/>
        <v>55319</v>
      </c>
      <c r="O18" s="21">
        <f t="shared" si="11"/>
        <v>7283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2080</v>
      </c>
      <c r="U18" s="21"/>
    </row>
    <row r="19" spans="2:21" s="17" customFormat="1" ht="12.75">
      <c r="B19" s="33"/>
      <c r="D19" s="21" t="s">
        <v>365</v>
      </c>
      <c r="E19" s="35"/>
      <c r="F19" s="21">
        <f>SUM(F353:F405)</f>
        <v>20038</v>
      </c>
      <c r="G19" s="21">
        <f aca="true" t="shared" si="12" ref="G19:T19">SUM(G353:G405)</f>
        <v>0</v>
      </c>
      <c r="H19" s="21">
        <f t="shared" si="12"/>
        <v>2700</v>
      </c>
      <c r="I19" s="21">
        <f t="shared" si="12"/>
        <v>1438</v>
      </c>
      <c r="J19" s="21">
        <f t="shared" si="12"/>
        <v>15965</v>
      </c>
      <c r="K19" s="21">
        <f t="shared" si="12"/>
        <v>0</v>
      </c>
      <c r="L19" s="21">
        <f t="shared" si="12"/>
        <v>0</v>
      </c>
      <c r="M19" s="21">
        <f t="shared" si="12"/>
        <v>23286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20288</v>
      </c>
      <c r="T19" s="21">
        <f t="shared" si="12"/>
        <v>14889</v>
      </c>
      <c r="U19" s="21"/>
    </row>
    <row r="20" spans="2:21" s="17" customFormat="1" ht="12.75">
      <c r="B20" s="33"/>
      <c r="D20" s="21" t="s">
        <v>526</v>
      </c>
      <c r="E20" s="35"/>
      <c r="F20" s="21">
        <f>SUM(F406:F444)</f>
        <v>1035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859</v>
      </c>
      <c r="L20" s="21">
        <f t="shared" si="13"/>
        <v>0</v>
      </c>
      <c r="M20" s="21">
        <f t="shared" si="13"/>
        <v>27986</v>
      </c>
      <c r="N20" s="21">
        <f t="shared" si="13"/>
        <v>104452</v>
      </c>
      <c r="O20" s="21">
        <f t="shared" si="13"/>
        <v>0</v>
      </c>
      <c r="P20" s="21">
        <f t="shared" si="13"/>
        <v>0</v>
      </c>
      <c r="Q20" s="21">
        <f t="shared" si="13"/>
        <v>1540</v>
      </c>
      <c r="R20" s="21">
        <f t="shared" si="13"/>
        <v>0</v>
      </c>
      <c r="S20" s="21">
        <f t="shared" si="13"/>
        <v>19776</v>
      </c>
      <c r="T20" s="21">
        <f t="shared" si="13"/>
        <v>1400</v>
      </c>
      <c r="U20" s="21"/>
    </row>
    <row r="21" spans="2:21" s="17" customFormat="1" ht="12.75">
      <c r="B21" s="33"/>
      <c r="D21" s="21" t="s">
        <v>643</v>
      </c>
      <c r="E21" s="35"/>
      <c r="F21" s="21">
        <f>SUM(F445:F477)</f>
        <v>20746</v>
      </c>
      <c r="G21" s="21">
        <f aca="true" t="shared" si="14" ref="G21:T21">SUM(G445:G477)</f>
        <v>6800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77872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3800</v>
      </c>
      <c r="T21" s="21">
        <f t="shared" si="14"/>
        <v>12909</v>
      </c>
      <c r="U21" s="21"/>
    </row>
    <row r="22" spans="2:21" s="17" customFormat="1" ht="12.75">
      <c r="B22" s="33"/>
      <c r="D22" s="21" t="s">
        <v>742</v>
      </c>
      <c r="E22" s="35"/>
      <c r="F22" s="21">
        <f>SUM(F478:F493)</f>
        <v>4032</v>
      </c>
      <c r="G22" s="21">
        <f aca="true" t="shared" si="15" ref="G22:T22">SUM(G478:G493)</f>
        <v>54609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168057</v>
      </c>
      <c r="N22" s="21">
        <f t="shared" si="15"/>
        <v>0</v>
      </c>
      <c r="O22" s="21">
        <f t="shared" si="15"/>
        <v>800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960</v>
      </c>
      <c r="U22" s="21"/>
    </row>
    <row r="23" spans="2:21" s="17" customFormat="1" ht="12.75">
      <c r="B23" s="33"/>
      <c r="D23" s="21" t="s">
        <v>791</v>
      </c>
      <c r="E23" s="35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7500</v>
      </c>
      <c r="T23" s="21">
        <f t="shared" si="16"/>
        <v>8289</v>
      </c>
      <c r="U23" s="21"/>
    </row>
    <row r="24" spans="2:21" s="17" customFormat="1" ht="12.75">
      <c r="B24" s="33"/>
      <c r="D24" s="21" t="s">
        <v>842</v>
      </c>
      <c r="E24" s="35"/>
      <c r="F24" s="21">
        <f>SUM(F509:F529)</f>
        <v>19573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6200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42525</v>
      </c>
      <c r="N24" s="21">
        <f t="shared" si="17"/>
        <v>60400</v>
      </c>
      <c r="O24" s="21">
        <f t="shared" si="17"/>
        <v>626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2041</v>
      </c>
      <c r="U24" s="21"/>
    </row>
    <row r="25" spans="2:21" s="17" customFormat="1" ht="12.75">
      <c r="B25" s="33"/>
      <c r="D25" s="21" t="s">
        <v>920</v>
      </c>
      <c r="E25" s="35"/>
      <c r="F25" s="21">
        <f>SUM(F530:F553)</f>
        <v>0</v>
      </c>
      <c r="G25" s="21">
        <f aca="true" t="shared" si="18" ref="G25:T25">SUM(G530:G553)</f>
        <v>2695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1466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6528</v>
      </c>
      <c r="U25" s="21"/>
    </row>
    <row r="26" spans="2:21" s="17" customFormat="1" ht="12.75">
      <c r="B26" s="33"/>
      <c r="D26" s="21" t="s">
        <v>1002</v>
      </c>
      <c r="E26" s="35"/>
      <c r="F26" s="21">
        <f>SUM(F554:F574)</f>
        <v>0</v>
      </c>
      <c r="G26" s="21">
        <f aca="true" t="shared" si="19" ref="G26:T26">SUM(G554:G574)</f>
        <v>4988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47236</v>
      </c>
      <c r="N26" s="21">
        <f t="shared" si="19"/>
        <v>0</v>
      </c>
      <c r="O26" s="21">
        <f t="shared" si="19"/>
        <v>21175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592</v>
      </c>
      <c r="U26" s="21"/>
    </row>
    <row r="27" spans="2:21" s="17" customFormat="1" ht="12.75">
      <c r="B27" s="33"/>
      <c r="D27" s="21" t="s">
        <v>1067</v>
      </c>
      <c r="E27" s="35"/>
      <c r="F27" s="21">
        <f>SUM(F575:F597)</f>
        <v>20658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9333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276168</v>
      </c>
      <c r="T27" s="21">
        <f t="shared" si="20"/>
        <v>11170</v>
      </c>
      <c r="U27" s="21"/>
    </row>
    <row r="28" spans="2:21" s="17" customFormat="1" ht="12.75">
      <c r="B28" s="33"/>
      <c r="D28" s="21" t="s">
        <v>868</v>
      </c>
      <c r="E28" s="35"/>
      <c r="F28" s="21">
        <f>F598</f>
        <v>1654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1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112</v>
      </c>
      <c r="T28" s="21">
        <f t="shared" si="21"/>
        <v>1000</v>
      </c>
      <c r="U28" s="21"/>
    </row>
    <row r="29" spans="2:21" s="17" customFormat="1" ht="12.75">
      <c r="B29" s="33"/>
      <c r="D29" s="21" t="s">
        <v>1730</v>
      </c>
      <c r="E29" s="35"/>
      <c r="F29" s="21">
        <f>SUM(F7:F28)</f>
        <v>290665</v>
      </c>
      <c r="G29" s="21">
        <f aca="true" t="shared" si="22" ref="G29:T29">SUM(G7:G28)</f>
        <v>145088</v>
      </c>
      <c r="H29" s="21">
        <f t="shared" si="22"/>
        <v>2700</v>
      </c>
      <c r="I29" s="21">
        <f t="shared" si="22"/>
        <v>36136</v>
      </c>
      <c r="J29" s="21">
        <f t="shared" si="22"/>
        <v>168541</v>
      </c>
      <c r="K29" s="21">
        <f t="shared" si="22"/>
        <v>2055</v>
      </c>
      <c r="L29" s="21">
        <f t="shared" si="22"/>
        <v>16647</v>
      </c>
      <c r="M29" s="21">
        <f t="shared" si="22"/>
        <v>848186</v>
      </c>
      <c r="N29" s="21">
        <f t="shared" si="22"/>
        <v>224531</v>
      </c>
      <c r="O29" s="21">
        <f t="shared" si="22"/>
        <v>58878</v>
      </c>
      <c r="P29" s="21">
        <f t="shared" si="22"/>
        <v>35540</v>
      </c>
      <c r="Q29" s="21">
        <f t="shared" si="22"/>
        <v>1540</v>
      </c>
      <c r="R29" s="21">
        <f t="shared" si="22"/>
        <v>0</v>
      </c>
      <c r="S29" s="21">
        <f t="shared" si="22"/>
        <v>512570</v>
      </c>
      <c r="T29" s="21">
        <f t="shared" si="22"/>
        <v>147730</v>
      </c>
      <c r="U29" s="21"/>
    </row>
    <row r="30" spans="2:21" s="17" customFormat="1" ht="12.75">
      <c r="B30" s="33"/>
      <c r="E30" s="28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9"/>
      <c r="V31" s="45">
        <v>20060508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15765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9"/>
      <c r="V32" s="45">
        <v>20060607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9"/>
      <c r="V33" s="45">
        <v>20060508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0"/>
      <c r="V34" s="45">
        <v>20060612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1200</v>
      </c>
      <c r="U35" s="9"/>
      <c r="V35" s="45">
        <v>20060607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9"/>
      <c r="V36" s="45">
        <v>20060508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41">
        <v>1750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9800</v>
      </c>
      <c r="Q37" s="41">
        <v>0</v>
      </c>
      <c r="R37" s="41">
        <v>0</v>
      </c>
      <c r="S37" s="41">
        <v>0</v>
      </c>
      <c r="T37" s="41">
        <v>400</v>
      </c>
      <c r="U37" s="9"/>
      <c r="V37" s="45">
        <v>20060607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9"/>
      <c r="V38" s="45">
        <v>20060508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9"/>
      <c r="V39" s="45">
        <v>20060508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9"/>
      <c r="V40" s="45">
        <v>20060612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41">
        <v>3490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9"/>
      <c r="V41" s="45">
        <v>20060508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26652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720</v>
      </c>
      <c r="U42" s="9"/>
      <c r="V42" s="45">
        <v>20060508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448</v>
      </c>
      <c r="U43" s="9"/>
      <c r="V43" s="45">
        <v>20060508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0"/>
      <c r="V44" s="45">
        <v>20060508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9"/>
      <c r="V45" s="45">
        <v>20060508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8142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9"/>
      <c r="V46" s="45">
        <v>20060607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9"/>
      <c r="V47" s="45">
        <v>20060607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9"/>
      <c r="V48" s="45">
        <v>20060508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9"/>
      <c r="V49" s="45">
        <v>20060607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9"/>
      <c r="V50" s="45">
        <v>20060607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9"/>
      <c r="V51" s="45">
        <v>20060508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9"/>
      <c r="V52" s="45">
        <v>20060607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9"/>
      <c r="V53" s="45">
        <v>20060607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38"/>
      <c r="V54" s="45">
        <v>20060508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9"/>
      <c r="V55" s="45">
        <v>20060508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9"/>
      <c r="V56" s="45">
        <v>20060508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9"/>
      <c r="V57" s="45">
        <v>20060508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9"/>
      <c r="V58" s="45">
        <v>20060508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38"/>
      <c r="V59" s="45">
        <v>20060508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9"/>
      <c r="V60" s="45">
        <v>20060508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9"/>
      <c r="V61" s="45">
        <v>20060508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9"/>
      <c r="V62" s="45">
        <v>20060508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0"/>
      <c r="V63" s="45">
        <v>20060607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9"/>
      <c r="V64" s="45">
        <v>20060508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9"/>
      <c r="V65" s="45">
        <v>20060508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9"/>
      <c r="V66" s="45">
        <v>20060508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9"/>
      <c r="V67" s="45">
        <v>20060508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609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9"/>
      <c r="V68" s="45">
        <v>20060508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9"/>
      <c r="V69" s="45">
        <v>20060508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41">
        <v>0</v>
      </c>
      <c r="G70" s="41">
        <v>0</v>
      </c>
      <c r="H70" s="41">
        <v>0</v>
      </c>
      <c r="I70" s="41">
        <v>0</v>
      </c>
      <c r="J70" s="41">
        <v>34000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2"/>
      <c r="V70" s="45">
        <v>20060607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7270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9"/>
      <c r="V71" s="45">
        <v>20060508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9"/>
      <c r="V72" s="45">
        <v>20060607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9"/>
      <c r="V73" s="45">
        <v>20060607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847</v>
      </c>
      <c r="U74" s="9"/>
      <c r="V74" s="45">
        <v>20060508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9"/>
      <c r="V75" s="45">
        <v>20060607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41">
        <v>0</v>
      </c>
      <c r="G76" s="41">
        <v>12750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4000</v>
      </c>
      <c r="T76" s="41">
        <v>0</v>
      </c>
      <c r="U76" s="9"/>
      <c r="V76" s="45">
        <v>20060607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0"/>
      <c r="V77" s="45">
        <v>20060607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9"/>
      <c r="V78" s="45">
        <v>20060607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38"/>
      <c r="V79" s="45">
        <v>20060508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9"/>
      <c r="V80" s="45">
        <v>20060508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128</v>
      </c>
      <c r="U81" s="9"/>
      <c r="V81" s="45">
        <v>20060607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9"/>
      <c r="V82" s="45">
        <v>20060508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9"/>
      <c r="V83" s="45">
        <v>20060607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9"/>
      <c r="V84" s="45">
        <v>20060508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9"/>
      <c r="V85" s="45">
        <v>20060607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2244</v>
      </c>
      <c r="U86" s="9"/>
      <c r="V86" s="45">
        <v>20060607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9"/>
      <c r="V87" s="45">
        <v>20060508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9"/>
      <c r="V88" s="45">
        <v>20060607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41">
        <v>3348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9"/>
      <c r="V89" s="45">
        <v>20060508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9"/>
      <c r="V90" s="45">
        <v>20060607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9"/>
      <c r="V91" s="45">
        <v>20060508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9"/>
      <c r="V92" s="45">
        <v>20060607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9"/>
      <c r="V93" s="45">
        <v>20060508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9"/>
      <c r="V94" s="45">
        <v>20060508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9"/>
      <c r="V95" s="45">
        <v>20060607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9"/>
      <c r="V96" s="45">
        <v>20060508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9"/>
      <c r="V97" s="45">
        <v>20060508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9"/>
      <c r="V98" s="45">
        <v>20060607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41">
        <v>0</v>
      </c>
      <c r="G99" s="41">
        <v>20628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9"/>
      <c r="V99" s="45">
        <v>20060508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9"/>
      <c r="V100" s="45">
        <v>20060612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41">
        <v>81875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9"/>
      <c r="V101" s="45">
        <v>20060607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9"/>
      <c r="V102" s="45">
        <v>20060508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9"/>
      <c r="V103" s="45">
        <v>20060607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9"/>
      <c r="V104" s="45">
        <v>20060508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9"/>
      <c r="V105" s="45">
        <v>20060508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9"/>
      <c r="V106" s="45">
        <v>20060612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38"/>
      <c r="V107" s="45">
        <v>20060508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2"/>
      <c r="V108" s="45">
        <v>20060508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9"/>
      <c r="V109" s="45">
        <v>20060508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9"/>
      <c r="V110" s="45">
        <v>20060508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9"/>
      <c r="V111" s="45">
        <v>20060607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9"/>
      <c r="V112" s="45">
        <v>20060607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599</v>
      </c>
      <c r="U113" s="9"/>
      <c r="V113" s="45">
        <v>20060508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9"/>
      <c r="V114" s="45">
        <v>20060508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0"/>
      <c r="V115" s="45">
        <v>20060508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9"/>
      <c r="V116" s="45">
        <v>20060508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9"/>
      <c r="V117" s="45">
        <v>20060508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9"/>
      <c r="V118" s="45">
        <v>20060508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9"/>
      <c r="V119" s="45">
        <v>20060612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9"/>
      <c r="V120" s="45">
        <v>20060607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9"/>
      <c r="V121" s="45">
        <v>20060607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9"/>
      <c r="V122" s="45">
        <v>20060607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9"/>
      <c r="V123" s="45">
        <v>20060508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9"/>
      <c r="V124" s="45">
        <v>20060607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9"/>
      <c r="V125" s="45">
        <v>20060508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9"/>
      <c r="V126" s="45">
        <v>20060508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9"/>
      <c r="V127" s="45">
        <v>20060508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9"/>
      <c r="V128" s="45">
        <v>20060607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41">
        <v>0</v>
      </c>
      <c r="G129" s="41">
        <v>9010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1680</v>
      </c>
      <c r="U129" s="9"/>
      <c r="V129" s="45">
        <v>20060612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9"/>
      <c r="V130" s="45">
        <v>20060508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41">
        <v>49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15190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9"/>
      <c r="V131" s="45">
        <v>20060508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4189</v>
      </c>
      <c r="M132" s="41">
        <v>43226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3150</v>
      </c>
      <c r="U132" s="38"/>
      <c r="V132" s="45">
        <v>20060508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41">
        <v>0</v>
      </c>
      <c r="G133" s="41">
        <v>0</v>
      </c>
      <c r="H133" s="41">
        <v>0</v>
      </c>
      <c r="I133" s="41">
        <v>1728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9"/>
      <c r="V133" s="45">
        <v>20060607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9"/>
      <c r="V134" s="45">
        <v>20060508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38"/>
      <c r="V135" s="45">
        <v>20060607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1044</v>
      </c>
      <c r="U136" s="9"/>
      <c r="V136" s="45">
        <v>20060508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9"/>
      <c r="V137" s="45">
        <v>20060508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1200</v>
      </c>
      <c r="T138" s="41">
        <v>0</v>
      </c>
      <c r="U138" s="9"/>
      <c r="V138" s="45">
        <v>20060508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928</v>
      </c>
      <c r="U139" s="9"/>
      <c r="V139" s="45">
        <v>20060508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1460</v>
      </c>
      <c r="U140" s="9"/>
      <c r="V140" s="45">
        <v>20060508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41">
        <v>7200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9"/>
      <c r="V141" s="45">
        <v>20060508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41">
        <v>1600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9"/>
      <c r="V142" s="45">
        <v>20060612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32"/>
      <c r="V143" s="45">
        <v>20060607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38"/>
      <c r="V144" s="45">
        <v>20060607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320</v>
      </c>
      <c r="U145" s="9"/>
      <c r="V145" s="45">
        <v>20060607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5716</v>
      </c>
      <c r="U146" s="9"/>
      <c r="V146" s="45">
        <v>20060508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41">
        <v>0</v>
      </c>
      <c r="G147" s="41">
        <v>0</v>
      </c>
      <c r="H147" s="41">
        <v>0</v>
      </c>
      <c r="I147" s="41">
        <v>4270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9"/>
      <c r="V147" s="45">
        <v>20060508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9"/>
      <c r="V148" s="45">
        <v>20060508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2"/>
      <c r="V149" s="45">
        <v>20060607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9"/>
      <c r="V150" s="45">
        <v>20060508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0"/>
      <c r="V151" s="45">
        <v>20060607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9"/>
      <c r="V152" s="45">
        <v>20060508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9"/>
      <c r="V153" s="45">
        <v>20060607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9"/>
      <c r="V154" s="45">
        <v>20060508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982</v>
      </c>
      <c r="U155" s="9"/>
      <c r="V155" s="45">
        <v>20060508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16780</v>
      </c>
      <c r="U156" s="9"/>
      <c r="V156" s="45">
        <v>20060607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9"/>
      <c r="V157" s="45">
        <v>20060607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3600</v>
      </c>
      <c r="T158" s="41">
        <v>0</v>
      </c>
      <c r="U158" s="9"/>
      <c r="V158" s="45">
        <v>20060607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9"/>
      <c r="V159" s="45">
        <v>20060508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9"/>
      <c r="V160" s="45">
        <v>20060508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9594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9"/>
      <c r="V161" s="45">
        <v>20060607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9"/>
      <c r="V162" s="45">
        <v>20060508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46" t="s">
        <v>1734</v>
      </c>
      <c r="G163" s="46" t="s">
        <v>1734</v>
      </c>
      <c r="H163" s="46" t="s">
        <v>1734</v>
      </c>
      <c r="I163" s="46" t="s">
        <v>1734</v>
      </c>
      <c r="J163" s="46" t="s">
        <v>1734</v>
      </c>
      <c r="K163" s="46" t="s">
        <v>1734</v>
      </c>
      <c r="L163" s="46" t="s">
        <v>1734</v>
      </c>
      <c r="M163" s="46" t="s">
        <v>1734</v>
      </c>
      <c r="N163" s="46" t="s">
        <v>1734</v>
      </c>
      <c r="O163" s="46" t="s">
        <v>1734</v>
      </c>
      <c r="P163" s="46" t="s">
        <v>1734</v>
      </c>
      <c r="Q163" s="46" t="s">
        <v>1734</v>
      </c>
      <c r="R163" s="46" t="s">
        <v>1734</v>
      </c>
      <c r="S163" s="46" t="s">
        <v>1734</v>
      </c>
      <c r="T163" s="46" t="s">
        <v>1734</v>
      </c>
      <c r="U163" s="9"/>
      <c r="V163" s="45" t="s">
        <v>1734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41">
        <v>0</v>
      </c>
      <c r="G164" s="41">
        <v>0</v>
      </c>
      <c r="H164" s="41">
        <v>0</v>
      </c>
      <c r="I164" s="41">
        <v>22500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9"/>
      <c r="V164" s="45">
        <v>20060508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9"/>
      <c r="V165" s="45">
        <v>20060508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9"/>
      <c r="V166" s="45">
        <v>20060607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2"/>
      <c r="V167" s="45">
        <v>20060607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9"/>
      <c r="V168" s="45">
        <v>20060607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9"/>
      <c r="V169" s="45">
        <v>20060508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9"/>
      <c r="V170" s="45">
        <v>20060607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38625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9"/>
      <c r="V171" s="45">
        <v>20060607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41">
        <v>0</v>
      </c>
      <c r="G172" s="41">
        <v>0</v>
      </c>
      <c r="H172" s="41">
        <v>0</v>
      </c>
      <c r="I172" s="41">
        <v>0</v>
      </c>
      <c r="J172" s="41">
        <v>960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209</v>
      </c>
      <c r="U172" s="9"/>
      <c r="V172" s="45">
        <v>20060607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9"/>
      <c r="V173" s="45">
        <v>20060508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9"/>
      <c r="V174" s="45">
        <v>20060607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0"/>
      <c r="V175" s="45">
        <v>20060508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9"/>
      <c r="V176" s="45">
        <v>20060607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28385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9"/>
      <c r="V177" s="45">
        <v>20060607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41">
        <v>15655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688</v>
      </c>
      <c r="U178" s="40"/>
      <c r="V178" s="45">
        <v>20060508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9"/>
      <c r="V179" s="45">
        <v>20060508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9"/>
      <c r="V180" s="45">
        <v>20060508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41">
        <v>0</v>
      </c>
      <c r="G181" s="41">
        <v>0</v>
      </c>
      <c r="H181" s="41">
        <v>0</v>
      </c>
      <c r="I181" s="41">
        <v>0</v>
      </c>
      <c r="J181" s="41">
        <v>570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9"/>
      <c r="V181" s="45">
        <v>20060607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9"/>
      <c r="V182" s="45">
        <v>20060508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9"/>
      <c r="V183" s="45">
        <v>20060607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1196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9"/>
      <c r="V184" s="45">
        <v>20060607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160</v>
      </c>
      <c r="U185" s="9"/>
      <c r="V185" s="45">
        <v>20060607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9"/>
      <c r="V186" s="45">
        <v>20060508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0"/>
      <c r="V187" s="45">
        <v>20060612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38"/>
      <c r="V188" s="45">
        <v>20060607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9"/>
      <c r="V189" s="45">
        <v>20060508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264</v>
      </c>
      <c r="U190" s="9"/>
      <c r="V190" s="45">
        <v>20060607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9"/>
      <c r="V191" s="45">
        <v>20060508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9"/>
      <c r="V192" s="45">
        <v>20060612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9"/>
      <c r="V193" s="45">
        <v>20060508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2"/>
      <c r="V194" s="45">
        <v>20060607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112500</v>
      </c>
      <c r="T195" s="41">
        <v>0</v>
      </c>
      <c r="U195" s="40"/>
      <c r="V195" s="45">
        <v>20060508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9"/>
      <c r="V196" s="45">
        <v>20060612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41">
        <v>46714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3744</v>
      </c>
      <c r="U197" s="9"/>
      <c r="V197" s="45">
        <v>20060508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192</v>
      </c>
      <c r="U198" s="9"/>
      <c r="V198" s="45">
        <v>20060508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25740</v>
      </c>
      <c r="Q199" s="41">
        <v>0</v>
      </c>
      <c r="R199" s="41">
        <v>0</v>
      </c>
      <c r="S199" s="41">
        <v>0</v>
      </c>
      <c r="T199" s="41">
        <v>3584</v>
      </c>
      <c r="U199" s="9"/>
      <c r="V199" s="45">
        <v>20060508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9"/>
      <c r="V200" s="45">
        <v>20060612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9"/>
      <c r="V201" s="45">
        <v>20060508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9"/>
      <c r="V202" s="45">
        <v>20060508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9"/>
      <c r="V203" s="45">
        <v>20060607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9"/>
      <c r="V204" s="45">
        <v>20060407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720</v>
      </c>
      <c r="U205" s="9"/>
      <c r="V205" s="45">
        <v>20060508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914</v>
      </c>
      <c r="U206" s="9"/>
      <c r="V206" s="45">
        <v>20060508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9"/>
      <c r="V207" s="45">
        <v>20060508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41">
        <v>0</v>
      </c>
      <c r="G208" s="41">
        <v>3365</v>
      </c>
      <c r="H208" s="41">
        <v>0</v>
      </c>
      <c r="I208" s="41">
        <v>0</v>
      </c>
      <c r="J208" s="41">
        <v>0</v>
      </c>
      <c r="K208" s="41">
        <v>0</v>
      </c>
      <c r="L208" s="41">
        <v>12457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32"/>
      <c r="V208" s="45">
        <v>20060607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9"/>
      <c r="V209" s="45">
        <v>20060508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9"/>
      <c r="V210" s="45">
        <v>20060508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41">
        <v>84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9"/>
      <c r="V211" s="45">
        <v>20060508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9"/>
      <c r="V212" s="45">
        <v>20060508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9"/>
      <c r="V213" s="45">
        <v>20060508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23316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9"/>
      <c r="V214" s="45">
        <v>20060508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2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9"/>
      <c r="V215" s="45">
        <v>20060508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9"/>
      <c r="V216" s="45">
        <v>20060508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9"/>
      <c r="V217" s="45">
        <v>20060508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672</v>
      </c>
      <c r="U218" s="9"/>
      <c r="V218" s="45">
        <v>20060607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9"/>
      <c r="V219" s="45">
        <v>20060508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9"/>
      <c r="V220" s="45">
        <v>20060607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9"/>
      <c r="V221" s="45">
        <v>20060607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9"/>
      <c r="V222" s="45">
        <v>20060508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2080</v>
      </c>
      <c r="U223" s="9"/>
      <c r="V223" s="45">
        <v>20060508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9"/>
      <c r="V224" s="45">
        <v>20060508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41">
        <v>0</v>
      </c>
      <c r="G225" s="41">
        <v>0</v>
      </c>
      <c r="H225" s="41">
        <v>0</v>
      </c>
      <c r="I225" s="41">
        <v>0</v>
      </c>
      <c r="J225" s="41">
        <v>2404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2936</v>
      </c>
      <c r="U225" s="9"/>
      <c r="V225" s="45">
        <v>20060612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41">
        <v>5884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2655</v>
      </c>
      <c r="T226" s="41">
        <v>1820</v>
      </c>
      <c r="U226" s="9"/>
      <c r="V226" s="45">
        <v>20060607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9"/>
      <c r="V227" s="45">
        <v>20060607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9"/>
      <c r="V228" s="45">
        <v>20060508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9"/>
      <c r="V229" s="45">
        <v>20060508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1689</v>
      </c>
      <c r="E230" s="8" t="s">
        <v>3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44290</v>
      </c>
      <c r="T230" s="41">
        <v>768</v>
      </c>
      <c r="U230" s="9"/>
      <c r="V230" s="45">
        <v>20060508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8" t="s">
        <v>7</v>
      </c>
      <c r="F231" s="41">
        <v>197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2250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9"/>
      <c r="V231" s="45">
        <v>20060508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8" t="s">
        <v>10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9"/>
      <c r="V232" s="45">
        <v>20060607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8" t="s">
        <v>13</v>
      </c>
      <c r="F233" s="41">
        <v>4553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38"/>
      <c r="V233" s="45">
        <v>20060508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8" t="s">
        <v>16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9"/>
      <c r="V234" s="45">
        <v>20060508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8" t="s">
        <v>19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9"/>
      <c r="V235" s="45">
        <v>20060508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8" t="s">
        <v>22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38"/>
      <c r="V236" s="45">
        <v>20060508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8" t="s">
        <v>1704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9"/>
      <c r="V237" s="45">
        <v>20060508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8" t="s">
        <v>27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9"/>
      <c r="V238" s="45">
        <v>20060607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8" t="s">
        <v>30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9"/>
      <c r="V239" s="45">
        <v>20060508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8" t="s">
        <v>33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9"/>
      <c r="V240" s="45">
        <v>20060508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8" t="s">
        <v>36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9"/>
      <c r="V241" s="45">
        <v>20060607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8" t="s">
        <v>39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9"/>
      <c r="V242" s="45">
        <v>20060508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8" t="s">
        <v>42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1810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9"/>
      <c r="V243" s="45">
        <v>20060508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8" t="s">
        <v>45</v>
      </c>
      <c r="F244" s="41">
        <v>24040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71166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9"/>
      <c r="V244" s="45">
        <v>20060607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8" t="s">
        <v>48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9"/>
      <c r="V245" s="45">
        <v>20060508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8" t="s">
        <v>51</v>
      </c>
      <c r="F246" s="41">
        <v>312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9"/>
      <c r="V246" s="45">
        <v>20060607</v>
      </c>
    </row>
    <row r="247" spans="1:22" ht="15">
      <c r="A247" s="4">
        <v>217</v>
      </c>
      <c r="B247" s="10" t="s">
        <v>1323</v>
      </c>
      <c r="C247" s="8" t="s">
        <v>52</v>
      </c>
      <c r="D247" s="7" t="s">
        <v>4</v>
      </c>
      <c r="E247" s="8" t="s">
        <v>53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0"/>
      <c r="V247" s="45">
        <v>20060607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8" t="s">
        <v>56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9"/>
      <c r="V248" s="45">
        <v>20060607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8" t="s">
        <v>59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9"/>
      <c r="V249" s="45">
        <v>20060607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8" t="s">
        <v>62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1000</v>
      </c>
      <c r="U250" s="9"/>
      <c r="V250" s="45">
        <v>20060508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8" t="s">
        <v>65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6079</v>
      </c>
      <c r="T251" s="41">
        <v>0</v>
      </c>
      <c r="U251" s="9"/>
      <c r="V251" s="45">
        <v>20060508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8" t="s">
        <v>68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9"/>
      <c r="V252" s="45">
        <v>20060508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8" t="s">
        <v>72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9"/>
      <c r="V253" s="45">
        <v>20060508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8" t="s">
        <v>75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2"/>
      <c r="V254" s="45">
        <v>20060607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8" t="s">
        <v>78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1020</v>
      </c>
      <c r="U255" s="9"/>
      <c r="V255" s="45">
        <v>20060508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8" t="s">
        <v>81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2325</v>
      </c>
      <c r="U256" s="9"/>
      <c r="V256" s="45">
        <v>20060508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8" t="s">
        <v>84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9"/>
      <c r="V257" s="45">
        <v>20060508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8" t="s">
        <v>87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9"/>
      <c r="V258" s="45">
        <v>20060612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8" t="s">
        <v>1707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9"/>
      <c r="V259" s="45">
        <v>20060508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8" t="s">
        <v>92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9"/>
      <c r="V260" s="45">
        <v>20060607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8" t="s">
        <v>95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2"/>
      <c r="V261" s="45">
        <v>20060607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8" t="s">
        <v>98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830</v>
      </c>
      <c r="U262" s="9"/>
      <c r="V262" s="45">
        <v>20060607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8" t="s">
        <v>101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2880</v>
      </c>
      <c r="U263" s="9"/>
      <c r="V263" s="45">
        <v>20060508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8" t="s">
        <v>104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9"/>
      <c r="V264" s="45">
        <v>20060607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8" t="s">
        <v>107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9"/>
      <c r="V265" s="45">
        <v>20060607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8" t="s">
        <v>110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9"/>
      <c r="V266" s="45">
        <v>20060508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8" t="s">
        <v>113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9"/>
      <c r="V267" s="45">
        <v>20060607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8" t="s">
        <v>116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1000</v>
      </c>
      <c r="T268" s="41">
        <v>0</v>
      </c>
      <c r="U268" s="9"/>
      <c r="V268" s="45">
        <v>20060508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8" t="s">
        <v>119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9"/>
      <c r="V269" s="45">
        <v>20060508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8" t="s">
        <v>1395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4000</v>
      </c>
      <c r="U270" s="9"/>
      <c r="V270" s="45">
        <v>20060508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8" t="s">
        <v>124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9"/>
      <c r="V271" s="45">
        <v>20060508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8" t="s">
        <v>127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28132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9"/>
      <c r="V272" s="45">
        <v>20060508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8" t="s">
        <v>130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9"/>
      <c r="V273" s="45">
        <v>20060508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8" t="s">
        <v>133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9"/>
      <c r="V274" s="45">
        <v>20060508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8" t="s">
        <v>136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9"/>
      <c r="V275" s="45">
        <v>20060508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8" t="s">
        <v>139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31438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1600</v>
      </c>
      <c r="U276" s="9"/>
      <c r="V276" s="45">
        <v>20060508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8" t="s">
        <v>143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9"/>
      <c r="V277" s="45">
        <v>20060607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8" t="s">
        <v>146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0"/>
      <c r="V278" s="45">
        <v>20060612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8" t="s">
        <v>149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4390</v>
      </c>
      <c r="N279" s="41">
        <v>4360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0"/>
      <c r="V279" s="45">
        <v>20060508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8" t="s">
        <v>152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9"/>
      <c r="V280" s="45">
        <v>20060508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8" t="s">
        <v>155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58843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9"/>
      <c r="V281" s="45">
        <v>20060607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8" t="s">
        <v>158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37520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0"/>
      <c r="V282" s="45">
        <v>20060612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8" t="s">
        <v>161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9"/>
      <c r="V283" s="45">
        <v>20060607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8" t="s">
        <v>164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9"/>
      <c r="V284" s="45">
        <v>20060508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8" t="s">
        <v>167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9"/>
      <c r="V285" s="45">
        <v>20060508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8" t="s">
        <v>170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9"/>
      <c r="V286" s="45">
        <v>20060607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8" t="s">
        <v>173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9"/>
      <c r="V287" s="45">
        <v>20060607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8" t="s">
        <v>176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9"/>
      <c r="V288" s="45">
        <v>20060508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8" t="s">
        <v>180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9"/>
      <c r="V289" s="45">
        <v>20060508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8" t="s">
        <v>183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1620</v>
      </c>
      <c r="U290" s="9"/>
      <c r="V290" s="45">
        <v>20060607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8" t="s">
        <v>186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9"/>
      <c r="V291" s="45">
        <v>20060508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8" t="s">
        <v>189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9"/>
      <c r="V292" s="45">
        <v>20060508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8" t="s">
        <v>192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9"/>
      <c r="V293" s="45">
        <v>20060607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8" t="s">
        <v>195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1</v>
      </c>
      <c r="U294" s="9"/>
      <c r="V294" s="45">
        <v>20060607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8" t="s">
        <v>198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1899</v>
      </c>
      <c r="U295" s="9"/>
      <c r="V295" s="45">
        <v>20060607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8" t="s">
        <v>201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9600</v>
      </c>
      <c r="T296" s="41">
        <v>120</v>
      </c>
      <c r="U296" s="9"/>
      <c r="V296" s="45">
        <v>20060508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8" t="s">
        <v>204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9"/>
      <c r="V297" s="45">
        <v>20060607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8" t="s">
        <v>84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1536</v>
      </c>
      <c r="U298" s="9"/>
      <c r="V298" s="45">
        <v>20060508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8" t="s">
        <v>209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9"/>
      <c r="V299" s="45">
        <v>20060508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8" t="s">
        <v>212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9"/>
      <c r="V300" s="45">
        <v>20060508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8" t="s">
        <v>215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241</v>
      </c>
      <c r="U301" s="38"/>
      <c r="V301" s="45">
        <v>20060508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8" t="s">
        <v>218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9"/>
      <c r="V302" s="45">
        <v>20060607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8" t="s">
        <v>221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3516</v>
      </c>
      <c r="U303" s="9"/>
      <c r="V303" s="45">
        <v>20060607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8" t="s">
        <v>224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9"/>
      <c r="V304" s="45">
        <v>20060607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8" t="s">
        <v>227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9"/>
      <c r="V305" s="45">
        <v>20060508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8" t="s">
        <v>230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38"/>
      <c r="V306" s="45">
        <v>20060607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8" t="s">
        <v>233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1248</v>
      </c>
      <c r="U307" s="9"/>
      <c r="V307" s="45">
        <v>20060508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8" t="s">
        <v>236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9"/>
      <c r="V308" s="45">
        <v>20060607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8" t="s">
        <v>239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160</v>
      </c>
      <c r="U309" s="38"/>
      <c r="V309" s="45">
        <v>20060508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8" t="s">
        <v>242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1</v>
      </c>
      <c r="T310" s="41">
        <v>3079</v>
      </c>
      <c r="U310" s="9"/>
      <c r="V310" s="45">
        <v>20060607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8" t="s">
        <v>245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0"/>
      <c r="V311" s="45">
        <v>20060607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8" t="s">
        <v>248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432</v>
      </c>
      <c r="U312" s="9"/>
      <c r="V312" s="45">
        <v>20060607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8" t="s">
        <v>251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9"/>
      <c r="V313" s="45">
        <v>20060508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8" t="s">
        <v>254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0"/>
      <c r="V314" s="45">
        <v>20060607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8" t="s">
        <v>258</v>
      </c>
      <c r="F315" s="41">
        <v>0</v>
      </c>
      <c r="G315" s="41">
        <v>0</v>
      </c>
      <c r="H315" s="41">
        <v>0</v>
      </c>
      <c r="I315" s="41">
        <v>0</v>
      </c>
      <c r="J315" s="41">
        <v>492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9"/>
      <c r="V315" s="45">
        <v>20060508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8" t="s">
        <v>261</v>
      </c>
      <c r="F316" s="46" t="s">
        <v>1734</v>
      </c>
      <c r="G316" s="46" t="s">
        <v>1734</v>
      </c>
      <c r="H316" s="46" t="s">
        <v>1734</v>
      </c>
      <c r="I316" s="46" t="s">
        <v>1734</v>
      </c>
      <c r="J316" s="46" t="s">
        <v>1734</v>
      </c>
      <c r="K316" s="46" t="s">
        <v>1734</v>
      </c>
      <c r="L316" s="46" t="s">
        <v>1734</v>
      </c>
      <c r="M316" s="46" t="s">
        <v>1734</v>
      </c>
      <c r="N316" s="46" t="s">
        <v>1734</v>
      </c>
      <c r="O316" s="46" t="s">
        <v>1734</v>
      </c>
      <c r="P316" s="46" t="s">
        <v>1734</v>
      </c>
      <c r="Q316" s="46" t="s">
        <v>1734</v>
      </c>
      <c r="R316" s="46" t="s">
        <v>1734</v>
      </c>
      <c r="S316" s="46" t="s">
        <v>1734</v>
      </c>
      <c r="T316" s="46" t="s">
        <v>1734</v>
      </c>
      <c r="U316" s="9"/>
      <c r="V316" s="45" t="s">
        <v>1734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8" t="s">
        <v>1163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768</v>
      </c>
      <c r="U317" s="9"/>
      <c r="V317" s="45">
        <v>20060607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8" t="s">
        <v>266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9"/>
      <c r="V318" s="45">
        <v>20060607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8" t="s">
        <v>269</v>
      </c>
      <c r="F319" s="41">
        <v>1754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200</v>
      </c>
      <c r="U319" s="9"/>
      <c r="V319" s="45">
        <v>20060508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8" t="s">
        <v>1710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15060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9"/>
      <c r="V320" s="45">
        <v>20060508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8" t="s">
        <v>1713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9"/>
      <c r="V321" s="45">
        <v>20060508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8" t="s">
        <v>276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9"/>
      <c r="V322" s="45">
        <v>20060607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8" t="s">
        <v>279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9"/>
      <c r="V323" s="45">
        <v>20060508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8" t="s">
        <v>282</v>
      </c>
      <c r="F324" s="41">
        <v>0</v>
      </c>
      <c r="G324" s="41">
        <v>12126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9"/>
      <c r="V324" s="45">
        <v>20060508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8" t="s">
        <v>285</v>
      </c>
      <c r="F325" s="46" t="s">
        <v>1734</v>
      </c>
      <c r="G325" s="46" t="s">
        <v>1734</v>
      </c>
      <c r="H325" s="46" t="s">
        <v>1734</v>
      </c>
      <c r="I325" s="46" t="s">
        <v>1734</v>
      </c>
      <c r="J325" s="46" t="s">
        <v>1734</v>
      </c>
      <c r="K325" s="46" t="s">
        <v>1734</v>
      </c>
      <c r="L325" s="46" t="s">
        <v>1734</v>
      </c>
      <c r="M325" s="46" t="s">
        <v>1734</v>
      </c>
      <c r="N325" s="46" t="s">
        <v>1734</v>
      </c>
      <c r="O325" s="46" t="s">
        <v>1734</v>
      </c>
      <c r="P325" s="46" t="s">
        <v>1734</v>
      </c>
      <c r="Q325" s="46" t="s">
        <v>1734</v>
      </c>
      <c r="R325" s="46" t="s">
        <v>1734</v>
      </c>
      <c r="S325" s="46" t="s">
        <v>1734</v>
      </c>
      <c r="T325" s="46" t="s">
        <v>1734</v>
      </c>
      <c r="U325" s="42"/>
      <c r="V325" s="45" t="s">
        <v>1734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8" t="s">
        <v>1395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9"/>
      <c r="V326" s="45">
        <v>20060508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8" t="s">
        <v>290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9"/>
      <c r="V327" s="45">
        <v>20060508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8" t="s">
        <v>294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9"/>
      <c r="V328" s="45">
        <v>20060607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8" t="s">
        <v>297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9"/>
      <c r="V329" s="45">
        <v>20060612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8" t="s">
        <v>300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2"/>
      <c r="V330" s="45">
        <v>20060607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8" t="s">
        <v>303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9"/>
      <c r="V331" s="45">
        <v>20060607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8" t="s">
        <v>306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7283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32"/>
      <c r="V332" s="45">
        <v>20060508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8" t="s">
        <v>309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9"/>
      <c r="V333" s="45">
        <v>20060508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8" t="s">
        <v>312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9"/>
      <c r="V334" s="45">
        <v>20060508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8" t="s">
        <v>315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400</v>
      </c>
      <c r="U335" s="9"/>
      <c r="V335" s="45">
        <v>20060607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8" t="s">
        <v>318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1500</v>
      </c>
      <c r="U336" s="9"/>
      <c r="V336" s="45">
        <v>20060607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8" t="s">
        <v>321</v>
      </c>
      <c r="F337" s="41">
        <v>1524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180</v>
      </c>
      <c r="U337" s="9"/>
      <c r="V337" s="45">
        <v>20060508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8" t="s">
        <v>324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2"/>
      <c r="V338" s="45">
        <v>20060607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8" t="s">
        <v>327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38"/>
      <c r="V339" s="45">
        <v>20060508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8" t="s">
        <v>101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9"/>
      <c r="V340" s="45">
        <v>20060508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8" t="s">
        <v>828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9"/>
      <c r="V341" s="45">
        <v>20060508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8" t="s">
        <v>334</v>
      </c>
      <c r="F342" s="41">
        <v>0</v>
      </c>
      <c r="G342" s="41">
        <v>6205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9"/>
      <c r="V342" s="45">
        <v>20060508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8" t="s">
        <v>337</v>
      </c>
      <c r="F343" s="41">
        <v>2500</v>
      </c>
      <c r="G343" s="41">
        <v>0</v>
      </c>
      <c r="H343" s="41">
        <v>0</v>
      </c>
      <c r="I343" s="41">
        <v>0</v>
      </c>
      <c r="J343" s="41">
        <v>114150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9"/>
      <c r="V343" s="45">
        <v>20060508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8" t="s">
        <v>340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2688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0"/>
      <c r="V344" s="45">
        <v>20060607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8" t="s">
        <v>343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9"/>
      <c r="V345" s="45">
        <v>20060607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8" t="s">
        <v>346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9"/>
      <c r="V346" s="45">
        <v>20060508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8" t="s">
        <v>349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9346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2"/>
      <c r="V347" s="45">
        <v>20060607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8" t="s">
        <v>352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9"/>
      <c r="V348" s="45">
        <v>20060607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8" t="s">
        <v>355</v>
      </c>
      <c r="F349" s="41">
        <v>0</v>
      </c>
      <c r="G349" s="41">
        <v>5000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55319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9"/>
      <c r="V349" s="45">
        <v>20060607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8" t="s">
        <v>358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9"/>
      <c r="V350" s="45">
        <v>20060607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8" t="s">
        <v>361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9"/>
      <c r="V351" s="45">
        <v>20060508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8" t="s">
        <v>364</v>
      </c>
      <c r="F352" s="41">
        <v>400</v>
      </c>
      <c r="G352" s="41">
        <v>6912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9"/>
      <c r="V352" s="45">
        <v>20060508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8" t="s">
        <v>368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9"/>
      <c r="V353" s="45">
        <v>20060607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8" t="s">
        <v>371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9"/>
      <c r="V354" s="45">
        <v>20060508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8" t="s">
        <v>374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3582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9"/>
      <c r="V355" s="45">
        <v>20060508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8" t="s">
        <v>377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2"/>
      <c r="V356" s="45">
        <v>20060607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8" t="s">
        <v>380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9"/>
      <c r="V357" s="45">
        <v>20060607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8" t="s">
        <v>383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9"/>
      <c r="V358" s="45">
        <v>20060508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8" t="s">
        <v>386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9"/>
      <c r="V359" s="45">
        <v>20060508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8" t="s">
        <v>389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9"/>
      <c r="V360" s="45">
        <v>20060508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8" t="s">
        <v>392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900</v>
      </c>
      <c r="U361" s="9"/>
      <c r="V361" s="45">
        <v>20060508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8" t="s">
        <v>395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9"/>
      <c r="V362" s="45">
        <v>20060607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8" t="s">
        <v>398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108</v>
      </c>
      <c r="U363" s="38"/>
      <c r="V363" s="45">
        <v>20060607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8" t="s">
        <v>401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9"/>
      <c r="V364" s="45">
        <v>20060607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8" t="s">
        <v>404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9"/>
      <c r="V365" s="45">
        <v>20060607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8" t="s">
        <v>407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9"/>
      <c r="V366" s="45">
        <v>20060508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8" t="s">
        <v>410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402</v>
      </c>
      <c r="U367" s="9"/>
      <c r="V367" s="45">
        <v>20060508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8" t="s">
        <v>413</v>
      </c>
      <c r="F368" s="46" t="s">
        <v>1734</v>
      </c>
      <c r="G368" s="46" t="s">
        <v>1734</v>
      </c>
      <c r="H368" s="46" t="s">
        <v>1734</v>
      </c>
      <c r="I368" s="46" t="s">
        <v>1734</v>
      </c>
      <c r="J368" s="46" t="s">
        <v>1734</v>
      </c>
      <c r="K368" s="46" t="s">
        <v>1734</v>
      </c>
      <c r="L368" s="46" t="s">
        <v>1734</v>
      </c>
      <c r="M368" s="46" t="s">
        <v>1734</v>
      </c>
      <c r="N368" s="46" t="s">
        <v>1734</v>
      </c>
      <c r="O368" s="46" t="s">
        <v>1734</v>
      </c>
      <c r="P368" s="46" t="s">
        <v>1734</v>
      </c>
      <c r="Q368" s="46" t="s">
        <v>1734</v>
      </c>
      <c r="R368" s="46" t="s">
        <v>1734</v>
      </c>
      <c r="S368" s="46" t="s">
        <v>1734</v>
      </c>
      <c r="T368" s="46" t="s">
        <v>1734</v>
      </c>
      <c r="U368" s="9"/>
      <c r="V368" s="45" t="s">
        <v>1734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8" t="s">
        <v>416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9"/>
      <c r="V369" s="45">
        <v>20060508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8" t="s">
        <v>419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9"/>
      <c r="V370" s="45">
        <v>20060508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8" t="s">
        <v>422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14688</v>
      </c>
      <c r="T371" s="41">
        <v>3608</v>
      </c>
      <c r="U371" s="9"/>
      <c r="V371" s="45">
        <v>20060508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8" t="s">
        <v>425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9"/>
      <c r="V372" s="45">
        <v>20060508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8" t="s">
        <v>428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9"/>
      <c r="V373" s="45">
        <v>20060607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8" t="s">
        <v>431</v>
      </c>
      <c r="F374" s="41">
        <v>3120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960</v>
      </c>
      <c r="U374" s="9"/>
      <c r="V374" s="45">
        <v>20060607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8" t="s">
        <v>434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9"/>
      <c r="V375" s="45">
        <v>20060607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8" t="s">
        <v>437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9"/>
      <c r="V376" s="45">
        <v>20060508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8" t="s">
        <v>440</v>
      </c>
      <c r="F377" s="41">
        <v>0</v>
      </c>
      <c r="G377" s="41">
        <v>0</v>
      </c>
      <c r="H377" s="41">
        <v>2700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9"/>
      <c r="V377" s="45">
        <v>20060508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8" t="s">
        <v>443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240</v>
      </c>
      <c r="U378" s="9"/>
      <c r="V378" s="45">
        <v>20060508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8" t="s">
        <v>446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586</v>
      </c>
      <c r="U379" s="9"/>
      <c r="V379" s="45">
        <v>20060508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8" t="s">
        <v>449</v>
      </c>
      <c r="F380" s="41">
        <v>0</v>
      </c>
      <c r="G380" s="41">
        <v>0</v>
      </c>
      <c r="H380" s="41">
        <v>0</v>
      </c>
      <c r="I380" s="41">
        <v>0</v>
      </c>
      <c r="J380" s="41">
        <v>15965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514</v>
      </c>
      <c r="U380" s="9"/>
      <c r="V380" s="45">
        <v>20060508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8" t="s">
        <v>452</v>
      </c>
      <c r="F381" s="41">
        <v>1190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320</v>
      </c>
      <c r="U381" s="9"/>
      <c r="V381" s="45">
        <v>20060508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8" t="s">
        <v>455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608</v>
      </c>
      <c r="U382" s="9"/>
      <c r="V382" s="45">
        <v>20060508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8" t="s">
        <v>458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19704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9"/>
      <c r="V383" s="45">
        <v>20060508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8" t="s">
        <v>461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3299</v>
      </c>
      <c r="U384" s="9"/>
      <c r="V384" s="45">
        <v>20060508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8" t="s">
        <v>464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9"/>
      <c r="V385" s="45">
        <v>20060607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8" t="s">
        <v>467</v>
      </c>
      <c r="F386" s="41">
        <v>5954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9"/>
      <c r="V386" s="45">
        <v>20060607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8" t="s">
        <v>470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224</v>
      </c>
      <c r="U387" s="9"/>
      <c r="V387" s="45">
        <v>20060508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8" t="s">
        <v>473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9"/>
      <c r="V388" s="45">
        <v>20060508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8" t="s">
        <v>476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9"/>
      <c r="V389" s="45">
        <v>20060508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8" t="s">
        <v>479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2"/>
      <c r="V390" s="45">
        <v>20060607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8" t="s">
        <v>482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9"/>
      <c r="V391" s="45">
        <v>20060508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8" t="s">
        <v>485</v>
      </c>
      <c r="F392" s="41">
        <v>0</v>
      </c>
      <c r="G392" s="41">
        <v>0</v>
      </c>
      <c r="H392" s="41">
        <v>0</v>
      </c>
      <c r="I392" s="41">
        <v>170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9"/>
      <c r="V392" s="45">
        <v>20060607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8" t="s">
        <v>488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9"/>
      <c r="V393" s="45">
        <v>20060607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8" t="s">
        <v>493</v>
      </c>
      <c r="F394" s="41">
        <v>0</v>
      </c>
      <c r="G394" s="41">
        <v>0</v>
      </c>
      <c r="H394" s="41">
        <v>0</v>
      </c>
      <c r="I394" s="41">
        <v>1268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9"/>
      <c r="V394" s="45">
        <v>20060508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8" t="s">
        <v>496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9"/>
      <c r="V395" s="45">
        <v>20060607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8" t="s">
        <v>499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9"/>
      <c r="V396" s="45">
        <v>20060508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8" t="s">
        <v>502</v>
      </c>
      <c r="F397" s="41">
        <v>9774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9"/>
      <c r="V397" s="45">
        <v>20060508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8" t="s">
        <v>505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9"/>
      <c r="V398" s="45">
        <v>20060508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8" t="s">
        <v>508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9"/>
      <c r="V399" s="45">
        <v>20060607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365</v>
      </c>
      <c r="E400" s="8" t="s">
        <v>511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384</v>
      </c>
      <c r="U400" s="9"/>
      <c r="V400" s="45">
        <v>20060508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365</v>
      </c>
      <c r="E401" s="8" t="s">
        <v>825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9"/>
      <c r="V401" s="45">
        <v>20060508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365</v>
      </c>
      <c r="E402" s="8" t="s">
        <v>516</v>
      </c>
      <c r="F402" s="46" t="s">
        <v>1734</v>
      </c>
      <c r="G402" s="46" t="s">
        <v>1734</v>
      </c>
      <c r="H402" s="46" t="s">
        <v>1734</v>
      </c>
      <c r="I402" s="46" t="s">
        <v>1734</v>
      </c>
      <c r="J402" s="46" t="s">
        <v>1734</v>
      </c>
      <c r="K402" s="46" t="s">
        <v>1734</v>
      </c>
      <c r="L402" s="46" t="s">
        <v>1734</v>
      </c>
      <c r="M402" s="46" t="s">
        <v>1734</v>
      </c>
      <c r="N402" s="46" t="s">
        <v>1734</v>
      </c>
      <c r="O402" s="46" t="s">
        <v>1734</v>
      </c>
      <c r="P402" s="46" t="s">
        <v>1734</v>
      </c>
      <c r="Q402" s="46" t="s">
        <v>1734</v>
      </c>
      <c r="R402" s="46" t="s">
        <v>1734</v>
      </c>
      <c r="S402" s="46" t="s">
        <v>1734</v>
      </c>
      <c r="T402" s="46" t="s">
        <v>1734</v>
      </c>
      <c r="U402" s="42"/>
      <c r="V402" s="45" t="s">
        <v>1734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365</v>
      </c>
      <c r="E403" s="8" t="s">
        <v>519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9"/>
      <c r="V403" s="45">
        <v>20060508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365</v>
      </c>
      <c r="E404" s="8" t="s">
        <v>522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5600</v>
      </c>
      <c r="T404" s="41">
        <v>2736</v>
      </c>
      <c r="U404" s="9"/>
      <c r="V404" s="45">
        <v>20060607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365</v>
      </c>
      <c r="E405" s="8" t="s">
        <v>525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9"/>
      <c r="V405" s="45">
        <v>20060508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9"/>
      <c r="V406" s="45">
        <v>20060508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200</v>
      </c>
      <c r="U407" s="9"/>
      <c r="V407" s="45">
        <v>20060607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0"/>
      <c r="V408" s="45">
        <v>20060607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9"/>
      <c r="V409" s="45">
        <v>20060508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3878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9"/>
      <c r="V410" s="45">
        <v>20060508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9"/>
      <c r="V411" s="45">
        <v>20060508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9"/>
      <c r="V412" s="45">
        <v>20060508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308</v>
      </c>
      <c r="T413" s="41">
        <v>0</v>
      </c>
      <c r="U413" s="9"/>
      <c r="V413" s="45">
        <v>20060607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484</v>
      </c>
      <c r="U414" s="9"/>
      <c r="V414" s="45">
        <v>20060508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1540</v>
      </c>
      <c r="R415" s="41">
        <v>0</v>
      </c>
      <c r="S415" s="41">
        <v>3000</v>
      </c>
      <c r="T415" s="41">
        <v>0</v>
      </c>
      <c r="U415" s="9"/>
      <c r="V415" s="45">
        <v>20060607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0"/>
      <c r="V416" s="45">
        <v>20060607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400</v>
      </c>
      <c r="U417" s="9"/>
      <c r="V417" s="45">
        <v>20060508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9"/>
      <c r="V418" s="45">
        <v>20060508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9"/>
      <c r="V419" s="45">
        <v>20060508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9"/>
      <c r="V420" s="45">
        <v>20060607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9"/>
      <c r="V421" s="45">
        <v>20060508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9"/>
      <c r="V422" s="45">
        <v>20060607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9"/>
      <c r="V423" s="45">
        <v>20060508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9"/>
      <c r="V424" s="45">
        <v>20060508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9"/>
      <c r="V425" s="45">
        <v>20060508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120</v>
      </c>
      <c r="U426" s="9"/>
      <c r="V426" s="45">
        <v>20060612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9"/>
      <c r="V427" s="45">
        <v>20060508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9"/>
      <c r="V428" s="45">
        <v>20060607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9"/>
      <c r="V429" s="45">
        <v>20060508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9"/>
      <c r="V430" s="45">
        <v>20060607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41">
        <v>1035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9"/>
      <c r="V431" s="45">
        <v>20060508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9"/>
      <c r="V432" s="45">
        <v>20060508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9"/>
      <c r="V433" s="45">
        <v>20060508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859</v>
      </c>
      <c r="L434" s="41">
        <v>0</v>
      </c>
      <c r="M434" s="41">
        <v>0</v>
      </c>
      <c r="N434" s="41">
        <v>104452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9"/>
      <c r="V434" s="45">
        <v>20060508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9"/>
      <c r="V435" s="45">
        <v>20060508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24108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9"/>
      <c r="V436" s="45">
        <v>20060607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0</v>
      </c>
      <c r="U437" s="9"/>
      <c r="V437" s="45">
        <v>20060508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38"/>
      <c r="V438" s="45">
        <v>20060508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9"/>
      <c r="V439" s="45">
        <v>20060508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196</v>
      </c>
      <c r="U440" s="9"/>
      <c r="V440" s="45">
        <v>20060607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9"/>
      <c r="V441" s="45">
        <v>20060508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9"/>
      <c r="V442" s="45">
        <v>20060508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16468</v>
      </c>
      <c r="T443" s="41">
        <v>0</v>
      </c>
      <c r="U443" s="9"/>
      <c r="V443" s="45">
        <v>20060607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9"/>
      <c r="V444" s="45">
        <v>20060607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9"/>
      <c r="V445" s="45">
        <v>20060508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9"/>
      <c r="V446" s="45">
        <v>20060508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9"/>
      <c r="V447" s="45">
        <v>20060607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9"/>
      <c r="V448" s="45">
        <v>20060508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9"/>
      <c r="V449" s="45">
        <v>20060607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9"/>
      <c r="V450" s="45">
        <v>20060508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664</v>
      </c>
      <c r="F451" s="41">
        <v>0</v>
      </c>
      <c r="G451" s="41">
        <v>2514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3800</v>
      </c>
      <c r="T451" s="41">
        <v>0</v>
      </c>
      <c r="U451" s="9"/>
      <c r="V451" s="45">
        <v>20060508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643</v>
      </c>
      <c r="E452" s="8" t="s">
        <v>667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38"/>
      <c r="V452" s="45">
        <v>20060607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643</v>
      </c>
      <c r="E453" s="8" t="s">
        <v>670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9"/>
      <c r="V453" s="45">
        <v>20060607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643</v>
      </c>
      <c r="E454" s="8" t="s">
        <v>673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9"/>
      <c r="V454" s="45">
        <v>20060607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643</v>
      </c>
      <c r="E455" s="8" t="s">
        <v>676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4454</v>
      </c>
      <c r="U455" s="9"/>
      <c r="V455" s="45">
        <v>20060607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643</v>
      </c>
      <c r="E456" s="8" t="s">
        <v>679</v>
      </c>
      <c r="F456" s="41">
        <v>4704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644</v>
      </c>
      <c r="U456" s="9"/>
      <c r="V456" s="45">
        <v>20060508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643</v>
      </c>
      <c r="E457" s="8" t="s">
        <v>682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9"/>
      <c r="V457" s="45">
        <v>20060607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643</v>
      </c>
      <c r="E458" s="8" t="s">
        <v>685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77692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132</v>
      </c>
      <c r="U458" s="9"/>
      <c r="V458" s="45">
        <v>20060508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643</v>
      </c>
      <c r="E459" s="8" t="s">
        <v>688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0"/>
      <c r="V459" s="45">
        <v>20060508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643</v>
      </c>
      <c r="E460" s="8" t="s">
        <v>691</v>
      </c>
      <c r="F460" s="41">
        <v>10663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9"/>
      <c r="V460" s="45">
        <v>20060508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643</v>
      </c>
      <c r="E461" s="8" t="s">
        <v>694</v>
      </c>
      <c r="F461" s="41">
        <v>0</v>
      </c>
      <c r="G461" s="41">
        <v>4286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9"/>
      <c r="V461" s="45">
        <v>20060607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643</v>
      </c>
      <c r="E462" s="8" t="s">
        <v>697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180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9"/>
      <c r="V462" s="45">
        <v>20060508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643</v>
      </c>
      <c r="E463" s="8" t="s">
        <v>700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38"/>
      <c r="V463" s="45">
        <v>20060508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643</v>
      </c>
      <c r="E464" s="8" t="s">
        <v>476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9"/>
      <c r="V464" s="45">
        <v>20060508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643</v>
      </c>
      <c r="E465" s="8" t="s">
        <v>705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9"/>
      <c r="V465" s="45">
        <v>20060508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643</v>
      </c>
      <c r="E466" s="8" t="s">
        <v>708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9"/>
      <c r="V466" s="45">
        <v>20060607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643</v>
      </c>
      <c r="E467" s="8" t="s">
        <v>711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9"/>
      <c r="V467" s="45">
        <v>20060607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643</v>
      </c>
      <c r="E468" s="8" t="s">
        <v>714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400</v>
      </c>
      <c r="U468" s="9"/>
      <c r="V468" s="45">
        <v>20060508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643</v>
      </c>
      <c r="E469" s="8" t="s">
        <v>717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9"/>
      <c r="V469" s="45">
        <v>20060508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643</v>
      </c>
      <c r="E470" s="8" t="s">
        <v>720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2"/>
      <c r="V470" s="45">
        <v>20060607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643</v>
      </c>
      <c r="E471" s="8" t="s">
        <v>723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9"/>
      <c r="V471" s="45">
        <v>20060508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643</v>
      </c>
      <c r="E472" s="8" t="s">
        <v>726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9"/>
      <c r="V472" s="45">
        <v>20060607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643</v>
      </c>
      <c r="E473" s="8" t="s">
        <v>729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9"/>
      <c r="V473" s="45">
        <v>20060508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643</v>
      </c>
      <c r="E474" s="8" t="s">
        <v>732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6393</v>
      </c>
      <c r="U474" s="9"/>
      <c r="V474" s="45">
        <v>20060508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643</v>
      </c>
      <c r="E475" s="8" t="s">
        <v>735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9"/>
      <c r="V475" s="45">
        <v>20060508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643</v>
      </c>
      <c r="E476" s="8" t="s">
        <v>738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9"/>
      <c r="V476" s="45">
        <v>20060508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643</v>
      </c>
      <c r="E477" s="8" t="s">
        <v>741</v>
      </c>
      <c r="F477" s="41">
        <v>5379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886</v>
      </c>
      <c r="U477" s="9"/>
      <c r="V477" s="45">
        <v>20060508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9"/>
      <c r="V478" s="45">
        <v>20060508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41">
        <v>0</v>
      </c>
      <c r="G479" s="41">
        <v>54609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153375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9"/>
      <c r="V479" s="45">
        <v>20060607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9"/>
      <c r="V480" s="45">
        <v>20060607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38"/>
      <c r="V481" s="45">
        <v>20060508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9"/>
      <c r="V482" s="45">
        <v>20060607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9"/>
      <c r="V483" s="45">
        <v>20060607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9"/>
      <c r="V484" s="45">
        <v>20060407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260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0"/>
      <c r="V485" s="45">
        <v>20060607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9"/>
      <c r="V486" s="45">
        <v>20060607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9"/>
      <c r="V487" s="45">
        <v>20060607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9"/>
      <c r="V488" s="45">
        <v>20060508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41">
        <v>3767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9"/>
      <c r="V489" s="45">
        <v>20060508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14422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9"/>
      <c r="V490" s="45">
        <v>20060508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41">
        <v>265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800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9"/>
      <c r="V491" s="45">
        <v>20060508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960</v>
      </c>
      <c r="U492" s="9"/>
      <c r="V492" s="45">
        <v>20060508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9"/>
      <c r="V493" s="45">
        <v>20060508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9"/>
      <c r="V494" s="45">
        <v>20060607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960</v>
      </c>
      <c r="U495" s="9"/>
      <c r="V495" s="45">
        <v>20060607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0"/>
      <c r="V496" s="45">
        <v>20060508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9"/>
      <c r="V497" s="45">
        <v>20060508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9"/>
      <c r="V498" s="45">
        <v>20060508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9"/>
      <c r="V499" s="45">
        <v>20060607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9"/>
      <c r="V500" s="45">
        <v>20060508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2400</v>
      </c>
      <c r="U501" s="9"/>
      <c r="V501" s="45">
        <v>20060508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9"/>
      <c r="V502" s="45">
        <v>20060607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7500</v>
      </c>
      <c r="T503" s="41">
        <v>4161</v>
      </c>
      <c r="U503" s="9"/>
      <c r="V503" s="45">
        <v>20060607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9"/>
      <c r="V504" s="45">
        <v>20060508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9"/>
      <c r="V505" s="45">
        <v>20060407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768</v>
      </c>
      <c r="U506" s="9"/>
      <c r="V506" s="45">
        <v>20060508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9"/>
      <c r="V507" s="45">
        <v>20060607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9"/>
      <c r="V508" s="45">
        <v>20060607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315</v>
      </c>
      <c r="U509" s="9"/>
      <c r="V509" s="45">
        <v>20060607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9"/>
      <c r="V510" s="45">
        <v>20060607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41">
        <v>17500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9"/>
      <c r="V511" s="45">
        <v>20060607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9"/>
      <c r="V512" s="45">
        <v>20060607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624</v>
      </c>
      <c r="U513" s="9"/>
      <c r="V513" s="45">
        <v>20060607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910</v>
      </c>
      <c r="U514" s="9"/>
      <c r="V514" s="45">
        <v>20060508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9"/>
      <c r="V515" s="45">
        <v>20060607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84</v>
      </c>
      <c r="F516" s="41">
        <v>0</v>
      </c>
      <c r="G516" s="41">
        <v>0</v>
      </c>
      <c r="H516" s="41">
        <v>0</v>
      </c>
      <c r="I516" s="41">
        <v>6200</v>
      </c>
      <c r="J516" s="41">
        <v>0</v>
      </c>
      <c r="K516" s="41">
        <v>0</v>
      </c>
      <c r="L516" s="41">
        <v>0</v>
      </c>
      <c r="M516" s="41">
        <v>24305</v>
      </c>
      <c r="N516" s="41">
        <v>60400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9"/>
      <c r="V516" s="45">
        <v>20060607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38"/>
      <c r="V517" s="45">
        <v>20060508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38"/>
      <c r="V518" s="45">
        <v>20060607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9"/>
      <c r="V519" s="45">
        <v>20060508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9"/>
      <c r="V520" s="45">
        <v>20060508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192</v>
      </c>
      <c r="U521" s="9"/>
      <c r="V521" s="45">
        <v>20060607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38"/>
      <c r="V522" s="45">
        <v>20060607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9"/>
      <c r="V523" s="45">
        <v>20060508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41">
        <v>2073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9"/>
      <c r="V524" s="45">
        <v>20060607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9"/>
      <c r="V525" s="45">
        <v>20060508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626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9"/>
      <c r="V526" s="45">
        <v>20060508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18220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9"/>
      <c r="V527" s="45">
        <v>20060607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0"/>
      <c r="V528" s="45">
        <v>20060612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9"/>
      <c r="V529" s="45">
        <v>20060607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0"/>
      <c r="V530" s="45">
        <v>20060607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38"/>
      <c r="V531" s="45">
        <v>20060508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9"/>
      <c r="V532" s="45">
        <v>20060508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9"/>
      <c r="V533" s="45">
        <v>20060508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2276</v>
      </c>
      <c r="U534" s="9"/>
      <c r="V534" s="45">
        <v>20060607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9"/>
      <c r="V535" s="45">
        <v>20060508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9"/>
      <c r="V536" s="45">
        <v>20060508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1980</v>
      </c>
      <c r="U537" s="9"/>
      <c r="V537" s="45">
        <v>20060607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9"/>
      <c r="V538" s="45">
        <v>20060607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1920</v>
      </c>
      <c r="U539" s="9"/>
      <c r="V539" s="45">
        <v>20060508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1466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9"/>
      <c r="V540" s="45">
        <v>20060607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9"/>
      <c r="V541" s="45">
        <v>20060508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9"/>
      <c r="V542" s="45">
        <v>20060607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41">
        <v>0</v>
      </c>
      <c r="G543" s="41">
        <v>2695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9"/>
      <c r="V543" s="45">
        <v>20060508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0</v>
      </c>
      <c r="U544" s="9"/>
      <c r="V544" s="45">
        <v>20060607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0"/>
      <c r="V545" s="45">
        <v>20060607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9"/>
      <c r="V546" s="45">
        <v>20060508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9"/>
      <c r="V547" s="45">
        <v>20060508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9"/>
      <c r="V548" s="45">
        <v>20060508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352</v>
      </c>
      <c r="U549" s="9"/>
      <c r="V549" s="45">
        <v>20060607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9"/>
      <c r="V550" s="45">
        <v>20060508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0</v>
      </c>
      <c r="U551" s="9"/>
      <c r="V551" s="45">
        <v>20060612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42"/>
      <c r="V552" s="45">
        <v>20060612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9"/>
      <c r="V553" s="45">
        <v>20060508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41">
        <v>0</v>
      </c>
      <c r="G554" s="41">
        <v>2788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9"/>
      <c r="V554" s="45">
        <v>20060607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38"/>
      <c r="V555" s="45">
        <v>20060508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9"/>
      <c r="V556" s="45">
        <v>20060508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7713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9"/>
      <c r="V557" s="45">
        <v>20060607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9"/>
      <c r="V558" s="45">
        <v>20060508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9"/>
      <c r="V559" s="45">
        <v>20060508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0</v>
      </c>
      <c r="U560" s="9"/>
      <c r="V560" s="45">
        <v>20060607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9"/>
      <c r="V561" s="45">
        <v>20060508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392</v>
      </c>
      <c r="U562" s="9"/>
      <c r="V562" s="45">
        <v>20060508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38"/>
      <c r="V563" s="45">
        <v>20060508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21175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9"/>
      <c r="V564" s="45">
        <v>20060607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0"/>
      <c r="V565" s="45">
        <v>20060612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41">
        <v>0</v>
      </c>
      <c r="G566" s="41">
        <v>2200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200</v>
      </c>
      <c r="U566" s="9"/>
      <c r="V566" s="45">
        <v>20060607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38"/>
      <c r="V567" s="45">
        <v>20060508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9"/>
      <c r="V568" s="45">
        <v>20060607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38"/>
      <c r="V569" s="45">
        <v>20060607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39523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9"/>
      <c r="V570" s="45">
        <v>20060508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9"/>
      <c r="V571" s="45">
        <v>20060508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251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9"/>
      <c r="V572" s="45">
        <v>20060508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9"/>
      <c r="V573" s="45">
        <v>20060407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2"/>
      <c r="V574" s="45">
        <v>20060607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276000</v>
      </c>
      <c r="T575" s="41">
        <v>0</v>
      </c>
      <c r="U575" s="9"/>
      <c r="V575" s="45">
        <v>20060607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9"/>
      <c r="V576" s="45">
        <v>20060607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9"/>
      <c r="V577" s="45">
        <v>20060607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1064</v>
      </c>
      <c r="U578" s="9"/>
      <c r="V578" s="45">
        <v>20060508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84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9"/>
      <c r="V579" s="45">
        <v>20060508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9"/>
      <c r="V580" s="45">
        <v>20060607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9"/>
      <c r="V581" s="45">
        <v>20060508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1234</v>
      </c>
      <c r="U582" s="9"/>
      <c r="V582" s="45">
        <v>20060508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9"/>
      <c r="V583" s="45">
        <v>20060607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5000</v>
      </c>
      <c r="U584" s="9"/>
      <c r="V584" s="45">
        <v>20060508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9"/>
      <c r="V585" s="45">
        <v>20060508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9"/>
      <c r="V586" s="45">
        <v>20060508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2360</v>
      </c>
      <c r="U587" s="9"/>
      <c r="V587" s="45">
        <v>20060607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9"/>
      <c r="V588" s="45">
        <v>20060607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41">
        <v>6458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5505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9"/>
      <c r="V589" s="45">
        <v>20060607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41">
        <v>14200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9"/>
      <c r="V590" s="45">
        <v>20060607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720</v>
      </c>
      <c r="U591" s="9"/>
      <c r="V591" s="45">
        <v>20060508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993</v>
      </c>
      <c r="F592" s="44" t="s">
        <v>1737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9"/>
      <c r="V592" s="45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9"/>
      <c r="V593" s="45">
        <v>20060607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32"/>
      <c r="V594" s="45">
        <v>20060508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120</v>
      </c>
      <c r="U595" s="9"/>
      <c r="V595" s="45">
        <v>20060508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168</v>
      </c>
      <c r="T596" s="41">
        <v>0</v>
      </c>
      <c r="U596" s="9"/>
      <c r="V596" s="45">
        <v>20060607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3828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672</v>
      </c>
      <c r="U597" s="9"/>
      <c r="V597" s="45">
        <v>20060607</v>
      </c>
    </row>
    <row r="598" spans="1:22" s="3" customFormat="1" ht="15.75">
      <c r="A598" s="13">
        <v>568</v>
      </c>
      <c r="B598" s="14"/>
      <c r="C598" s="8" t="s">
        <v>1121</v>
      </c>
      <c r="D598" s="7"/>
      <c r="E598" s="15" t="s">
        <v>992</v>
      </c>
      <c r="F598" s="41">
        <v>1654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1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112</v>
      </c>
      <c r="T598" s="41">
        <v>1000</v>
      </c>
      <c r="U598" s="9"/>
      <c r="V598" s="45">
        <v>20060607</v>
      </c>
    </row>
    <row r="599" ht="15">
      <c r="F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2006-06-20T20:46:45Z</dcterms:modified>
  <cp:category/>
  <cp:version/>
  <cp:contentType/>
  <cp:contentStatus/>
</cp:coreProperties>
</file>