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<sst xmlns="http://schemas.openxmlformats.org/spreadsheetml/2006/main" count="2347" uniqueCount="1736">
  <si>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</si>
  <si>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</si>
  <si>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</si>
  <si>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</si>
  <si>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</si>
  <si>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</si>
  <si>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</si>
  <si>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</si>
  <si>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</si>
  <si>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</si>
  <si>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</si>
  <si>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</si>
  <si>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</si>
  <si>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</si>
  <si>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</si>
  <si>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</si>
  <si>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</si>
  <si>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</si>
  <si>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</si>
  <si>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</si>
  <si>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</si>
  <si>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</si>
  <si>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</si>
  <si>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</si>
  <si>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</si>
  <si>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</si>
  <si>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</si>
  <si>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</si>
  <si>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</si>
  <si>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</si>
  <si>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</si>
  <si>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</si>
  <si>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</si>
  <si>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</si>
  <si>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</si>
  <si>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</si>
  <si>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</si>
  <si>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</si>
  <si>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</si>
  <si>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</si>
  <si>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</si>
  <si>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</si>
  <si>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</si>
  <si>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</si>
  <si>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</si>
  <si>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</si>
  <si>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</si>
  <si>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</si>
  <si>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</si>
  <si>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</si>
  <si>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</si>
  <si>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</si>
  <si>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</si>
  <si>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</si>
  <si>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</si>
  <si>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</si>
  <si>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</si>
  <si>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</si>
  <si>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</si>
  <si>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</si>
  <si>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</si>
  <si>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</si>
  <si>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</si>
  <si>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</si>
  <si>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</si>
  <si>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</si>
  <si>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</si>
  <si>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</si>
  <si>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</si>
  <si>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</si>
  <si>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</si>
  <si>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</si>
  <si>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</si>
  <si>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</si>
  <si>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</si>
  <si>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</si>
  <si>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</si>
  <si>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</si>
  <si>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</si>
  <si>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</si>
  <si>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</si>
  <si>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</si>
  <si>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</si>
  <si>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</si>
  <si>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</si>
  <si>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</si>
  <si>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</si>
  <si>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</si>
  <si>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</si>
  <si>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</si>
  <si>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</si>
  <si>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</si>
  <si>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</si>
  <si>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</si>
  <si>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</si>
  <si>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</si>
  <si>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</si>
  <si>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</si>
  <si>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</si>
  <si>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</si>
  <si>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</si>
  <si>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</si>
  <si>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</si>
  <si>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</si>
  <si>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</si>
  <si>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</si>
  <si>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</si>
  <si>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</si>
  <si>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</si>
  <si>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</si>
  <si>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</si>
  <si>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</si>
  <si>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</si>
  <si>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</si>
  <si>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</si>
  <si>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</si>
  <si>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</si>
  <si>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</si>
  <si>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</si>
  <si>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</si>
  <si>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</si>
  <si>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</si>
  <si>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</si>
  <si>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</si>
  <si>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</si>
  <si>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</si>
  <si>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</si>
  <si>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</si>
  <si>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</si>
  <si>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</si>
  <si>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</si>
  <si>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</si>
  <si>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</si>
  <si>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</si>
  <si>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</si>
  <si>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</si>
  <si>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</si>
  <si>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</si>
  <si>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</si>
  <si>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</si>
  <si>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</si>
  <si>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</si>
  <si>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</si>
  <si>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</si>
  <si>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</si>
  <si>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</si>
  <si>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</si>
  <si>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</si>
  <si>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</si>
  <si>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</si>
  <si>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</si>
  <si>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</si>
  <si>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</si>
  <si>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</si>
  <si>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</si>
  <si>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</si>
  <si>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</si>
  <si>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</si>
  <si>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</si>
  <si>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</si>
  <si>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</si>
  <si>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</si>
  <si>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</si>
  <si>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</si>
  <si>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</si>
  <si>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</si>
  <si>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</si>
  <si>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</si>
  <si>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</si>
  <si>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</si>
  <si>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</si>
  <si>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</si>
  <si>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</si>
  <si>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</si>
  <si>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</si>
  <si>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</si>
  <si>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</si>
  <si>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</si>
  <si>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</si>
  <si>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</si>
  <si>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</si>
  <si>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</si>
  <si>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</si>
  <si>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</si>
  <si>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</si>
  <si>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</si>
  <si>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</si>
  <si>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</si>
  <si>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</si>
  <si>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</si>
  <si>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</si>
  <si>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</si>
  <si>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</si>
  <si>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</si>
  <si>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</si>
  <si>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</si>
  <si>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</si>
  <si>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</si>
  <si>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</si>
  <si>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</si>
  <si>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</si>
  <si>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</si>
  <si>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</si>
  <si>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</si>
  <si>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</si>
  <si>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</si>
  <si>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</si>
  <si>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</si>
  <si>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</si>
  <si>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</si>
  <si>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</si>
  <si>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</si>
  <si>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</si>
  <si>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</si>
  <si>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</si>
  <si>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</si>
  <si>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</si>
  <si>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</si>
  <si>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</si>
  <si>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</si>
  <si>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</si>
  <si>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</si>
  <si>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</si>
  <si>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</si>
  <si>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</si>
  <si>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</si>
  <si>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</si>
  <si>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</si>
  <si>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</si>
  <si>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</si>
  <si>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</si>
  <si>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</si>
  <si>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</si>
  <si>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</si>
  <si>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</si>
  <si>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</si>
  <si>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</si>
  <si>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</si>
  <si>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</si>
  <si>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</si>
  <si>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</si>
  <si>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</si>
  <si>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</si>
  <si>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</si>
  <si>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</si>
  <si>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</si>
  <si>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</si>
  <si>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</si>
  <si>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</si>
  <si>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</si>
  <si>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</si>
  <si>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</si>
  <si>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</si>
  <si>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</si>
  <si>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</si>
  <si>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</si>
  <si>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</si>
  <si>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</si>
  <si>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</si>
  <si>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</si>
  <si>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</si>
  <si>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</si>
  <si>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</si>
  <si>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</si>
  <si>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</si>
  <si>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</si>
  <si>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</si>
  <si>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</si>
  <si>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</si>
  <si>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</si>
  <si>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</si>
  <si>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</si>
  <si>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</si>
  <si>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</si>
  <si>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</si>
  <si>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</si>
  <si>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</si>
  <si>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</si>
  <si>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</si>
  <si>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</si>
  <si>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</si>
  <si>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</si>
  <si>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</si>
  <si>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</si>
  <si>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</si>
  <si>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</si>
  <si>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</si>
  <si>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</si>
  <si>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</si>
  <si>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</si>
  <si>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</si>
  <si>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</si>
  <si>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</si>
  <si>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</si>
  <si>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</si>
  <si>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</si>
  <si>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</si>
  <si>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</si>
  <si>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</si>
  <si>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</si>
  <si>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</si>
  <si>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</si>
  <si>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</si>
  <si>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</si>
  <si>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</si>
  <si>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</si>
  <si>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</si>
  <si>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</si>
  <si>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</si>
  <si>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</si>
  <si>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</si>
  <si>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</si>
  <si>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</si>
  <si>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</si>
  <si>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</si>
  <si>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</si>
  <si>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</si>
  <si>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</si>
  <si>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</si>
  <si>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</si>
  <si>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</si>
  <si>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</si>
  <si>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</si>
  <si>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</si>
  <si>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</si>
  <si>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</si>
  <si>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</si>
  <si>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</si>
  <si>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</si>
  <si>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</si>
  <si>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</si>
  <si>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</si>
  <si>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</si>
  <si>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</si>
  <si>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</si>
  <si>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</si>
  <si>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</si>
  <si>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</si>
  <si>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</si>
  <si>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</si>
  <si>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</si>
  <si>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</si>
  <si>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</si>
  <si>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</si>
  <si>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</si>
  <si>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</si>
  <si>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</si>
  <si>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</si>
  <si>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</si>
  <si>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</si>
  <si>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</si>
  <si>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</si>
  <si>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</si>
  <si>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</si>
  <si>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</si>
  <si>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</si>
  <si>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</si>
  <si>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</si>
  <si>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</si>
  <si>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</si>
  <si>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</si>
  <si>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</si>
  <si>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</si>
  <si>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</si>
  <si>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</si>
  <si>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</si>
  <si>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</si>
  <si>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</si>
  <si>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</si>
  <si>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</si>
  <si>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</si>
  <si>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</si>
  <si>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</si>
  <si>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</si>
  <si>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</si>
  <si>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</si>
  <si>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</si>
  <si>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</si>
  <si>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</si>
  <si>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</si>
  <si>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</si>
  <si>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</si>
  <si>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</si>
  <si>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</si>
  <si>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</si>
  <si>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</si>
  <si>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</si>
  <si>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</si>
  <si>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</si>
  <si>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</si>
  <si>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</si>
  <si>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</si>
  <si>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</si>
  <si>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</si>
  <si>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</si>
  <si>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</si>
  <si>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</si>
  <si>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</si>
  <si>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</si>
  <si>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</si>
  <si>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</si>
  <si>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</si>
  <si>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</si>
  <si>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</si>
  <si>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</si>
  <si>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</si>
  <si>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</si>
  <si>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</si>
  <si>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</si>
  <si>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</si>
  <si>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</si>
  <si>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</si>
  <si>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</si>
  <si>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</si>
  <si>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</si>
  <si>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</si>
  <si>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</si>
  <si>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</si>
  <si>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</si>
  <si>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</si>
  <si>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</si>
  <si>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</si>
  <si>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</si>
  <si>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</si>
  <si>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</si>
  <si>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</si>
  <si>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</si>
  <si>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</si>
  <si>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</si>
  <si>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</si>
  <si>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</si>
  <si>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</si>
  <si>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</si>
  <si>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</si>
  <si>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</si>
  <si>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</si>
  <si>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</si>
  <si>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</si>
  <si>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</si>
  <si>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</si>
  <si>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</si>
  <si>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</si>
  <si>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</si>
  <si>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</si>
  <si>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</si>
  <si>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</si>
  <si>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</si>
  <si>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</si>
  <si>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</si>
  <si>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</si>
  <si>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</si>
  <si>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</si>
  <si>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</si>
  <si>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</si>
  <si>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</si>
  <si>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</si>
  <si>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</si>
  <si>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</si>
  <si>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</si>
  <si>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</si>
  <si>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</si>
  <si>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</si>
  <si>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</si>
  <si>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</si>
  <si>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</si>
  <si>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</si>
  <si>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</si>
  <si>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</si>
  <si>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</si>
  <si>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</si>
  <si>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</si>
  <si>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</si>
  <si>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</si>
  <si>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</si>
  <si>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</si>
  <si>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</si>
  <si>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</si>
  <si>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</si>
  <si>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</si>
  <si>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</si>
  <si>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</si>
  <si>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</si>
  <si>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</si>
  <si>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</si>
  <si>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</si>
  <si>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</si>
  <si>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</si>
  <si>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</si>
  <si>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</si>
  <si>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</si>
  <si>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</si>
  <si>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</si>
  <si>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</si>
  <si>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</si>
  <si>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</si>
  <si>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</si>
  <si>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</si>
  <si>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</si>
  <si>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</si>
  <si>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</si>
  <si>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</si>
  <si>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</si>
  <si>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</si>
  <si>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</si>
  <si>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</si>
  <si>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</si>
  <si>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</si>
  <si>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</si>
  <si>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</si>
  <si>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</si>
  <si>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</si>
  <si>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</si>
  <si>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</si>
  <si>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</si>
  <si>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</si>
  <si>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</si>
  <si>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</si>
  <si>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</si>
  <si>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</si>
  <si>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</si>
  <si>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</si>
  <si>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</si>
  <si>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</si>
  <si>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</si>
  <si>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</si>
  <si>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</si>
  <si>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</si>
  <si>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</si>
  <si>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</si>
  <si>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</si>
  <si>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</si>
  <si>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</si>
  <si>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</si>
  <si>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</si>
  <si>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</si>
  <si>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</si>
  <si>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</si>
  <si>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</si>
  <si>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</si>
  <si>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</si>
  <si>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</si>
  <si>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</si>
  <si>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</si>
  <si>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</si>
  <si>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</si>
  <si>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</si>
  <si>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</si>
  <si>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</si>
  <si>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</si>
  <si>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</si>
  <si>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</si>
  <si>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</si>
  <si>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</si>
  <si>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</si>
  <si>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</si>
  <si>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</si>
  <si>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</si>
  <si>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</si>
  <si>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</si>
  <si>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</si>
  <si>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</si>
  <si>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</si>
  <si>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</si>
  <si>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</si>
  <si>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</si>
  <si>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</si>
  <si>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</si>
  <si>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</si>
  <si>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</si>
  <si>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</si>
  <si>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</si>
  <si>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</si>
  <si>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</si>
  <si>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</si>
  <si>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</si>
  <si>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</si>
  <si>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</si>
  <si>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</si>
  <si>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</si>
  <si>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</si>
  <si>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</si>
  <si>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</si>
  <si>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</si>
  <si>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</si>
  <si>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</si>
  <si>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</si>
  <si>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</si>
  <si>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</si>
  <si>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</si>
  <si>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</si>
  <si>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</si>
  <si>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</si>
  <si>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</si>
  <si>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</si>
  <si>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</si>
  <si>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</si>
  <si>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</si>
  <si>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</si>
  <si>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</si>
  <si>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</si>
  <si>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</si>
  <si>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</si>
  <si>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</si>
  <si>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</si>
  <si>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</si>
  <si>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</si>
  <si>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</si>
  <si>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</si>
  <si>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</si>
  <si>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</si>
  <si>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</si>
  <si>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</si>
  <si>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</si>
  <si>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</si>
  <si>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</si>
  <si>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</si>
  <si>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</si>
  <si>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</si>
  <si>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</si>
  <si>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</si>
  <si>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</si>
  <si>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</si>
  <si>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</si>
  <si>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</si>
  <si>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</si>
  <si>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</si>
  <si>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</si>
  <si>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</si>
  <si>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</si>
  <si>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</si>
  <si>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</si>
  <si>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</si>
  <si>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</si>
  <si>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</si>
  <si>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</si>
  <si>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</si>
  <si>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</si>
  <si>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</si>
  <si>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</si>
  <si>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</si>
  <si>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</si>
  <si>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</si>
  <si>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</si>
  <si>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</si>
  <si>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</si>
  <si>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</si>
  <si>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</si>
  <si>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</si>
  <si>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</si>
  <si>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</si>
  <si>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</si>
  <si>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</si>
  <si>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</si>
  <si>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</si>
  <si>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</si>
  <si>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</si>
  <si>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</si>
  <si>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</si>
  <si>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</si>
  <si>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</si>
  <si>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</si>
  <si>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</si>
  <si>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</si>
  <si>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</si>
  <si>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</si>
  <si>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</si>
  <si>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</si>
  <si>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</si>
  <si>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</si>
  <si>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</si>
  <si>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</si>
  <si>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</si>
  <si>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</si>
  <si>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</si>
  <si>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</si>
  <si>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</si>
  <si>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</si>
  <si>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</si>
  <si>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</si>
  <si>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</si>
  <si>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</si>
  <si>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</si>
  <si>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</si>
  <si>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</si>
  <si>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</si>
  <si>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</si>
  <si>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</si>
  <si>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</si>
  <si>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</si>
  <si>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</si>
  <si>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</si>
  <si>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</si>
  <si>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</si>
  <si>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</si>
  <si>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</si>
  <si>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</si>
  <si>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</si>
  <si>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</si>
  <si>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</si>
  <si>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</si>
  <si>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</si>
  <si>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</si>
  <si>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</si>
  <si>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</si>
  <si>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</si>
  <si>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</si>
  <si>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</si>
  <si>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</si>
  <si>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</si>
  <si>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</si>
  <si>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</si>
  <si>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</si>
  <si>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</si>
  <si>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</si>
  <si>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</si>
  <si>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</si>
  <si>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</si>
  <si>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</si>
  <si>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</si>
  <si>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</si>
  <si>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</si>
  <si>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</si>
  <si>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</si>
  <si>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</si>
  <si>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</si>
  <si>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</si>
  <si>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</si>
  <si>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</si>
  <si>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</si>
  <si>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</si>
  <si>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</si>
  <si>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</si>
  <si>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</si>
  <si>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</si>
  <si>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</si>
  <si>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</si>
  <si>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</si>
  <si>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</si>
  <si>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</si>
  <si>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</si>
  <si>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</si>
  <si>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</si>
  <si>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</si>
  <si>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</si>
  <si>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</si>
  <si>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</si>
  <si>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</si>
  <si>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</si>
  <si>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</si>
  <si>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</si>
  <si>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</si>
  <si>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</si>
  <si>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</si>
  <si>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</si>
  <si>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</si>
  <si>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</si>
  <si>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</si>
  <si>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</si>
  <si>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</si>
  <si>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</si>
  <si>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</si>
  <si>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</si>
  <si>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</si>
  <si>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</si>
  <si>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</si>
  <si>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</si>
  <si>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</si>
  <si>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</si>
  <si>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</si>
  <si>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</si>
  <si>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</si>
  <si>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</si>
  <si>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</si>
  <si>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</si>
  <si>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</si>
  <si>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</si>
  <si>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</si>
  <si>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</si>
  <si>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</si>
  <si>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</si>
  <si>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</si>
  <si>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</si>
  <si>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</si>
  <si>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</si>
  <si>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</si>
  <si>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</si>
  <si>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</si>
  <si>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</si>
  <si>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</si>
  <si>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</si>
  <si>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</si>
  <si>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</si>
  <si>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</si>
  <si>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</si>
  <si>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</si>
  <si>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</si>
  <si>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</si>
  <si>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</si>
  <si>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</si>
  <si>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</si>
  <si>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</si>
  <si>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</si>
  <si>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</si>
  <si>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</si>
  <si>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</si>
  <si>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</si>
  <si>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</si>
  <si>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</si>
  <si>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</si>
  <si>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</si>
  <si>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</si>
  <si>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</si>
  <si>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</si>
  <si>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</si>
  <si>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</si>
  <si>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</si>
  <si>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</si>
  <si>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</si>
  <si>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</si>
  <si>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</si>
  <si>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</si>
  <si>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</si>
  <si>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</si>
  <si>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</si>
  <si>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</si>
  <si>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</si>
  <si>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</si>
  <si>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</si>
  <si>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</si>
  <si>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</si>
  <si>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</si>
  <si>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</si>
  <si>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</si>
  <si>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</si>
  <si>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</si>
  <si>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</si>
  <si>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</si>
  <si>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</si>
  <si>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</si>
  <si>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</si>
  <si>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</si>
  <si>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</si>
  <si>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</si>
  <si>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</si>
  <si>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</si>
  <si>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</si>
  <si>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</si>
  <si>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</si>
  <si>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</si>
  <si>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</si>
  <si>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</si>
  <si>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</si>
  <si>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</si>
  <si>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</si>
  <si>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</si>
  <si>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</si>
  <si>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</si>
  <si>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</si>
  <si>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</si>
  <si>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</si>
  <si>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</si>
  <si>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</si>
  <si>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</si>
  <si>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</si>
  <si>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</si>
  <si>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</si>
  <si>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</si>
  <si>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</si>
  <si>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</si>
  <si>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</si>
  <si>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</si>
  <si>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</si>
  <si>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</si>
  <si>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</si>
  <si>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</si>
  <si>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</si>
  <si>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</si>
  <si>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</si>
  <si>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</si>
  <si>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</si>
  <si>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</si>
  <si>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</si>
  <si>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</si>
  <si>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</si>
  <si>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</si>
  <si>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</si>
  <si>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</si>
  <si>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</si>
  <si>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</si>
  <si>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</si>
  <si>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</si>
  <si>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</si>
  <si>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</si>
  <si>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</si>
  <si>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</si>
  <si>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</si>
  <si>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</si>
  <si>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</si>
  <si>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</si>
  <si>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</si>
  <si>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</si>
  <si>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</si>
  <si>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</si>
  <si>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</si>
  <si>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</si>
  <si>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</si>
  <si>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</si>
  <si>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</si>
  <si>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</si>
  <si>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</si>
  <si>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</si>
  <si>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</si>
  <si>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</si>
  <si>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</si>
  <si>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</si>
  <si>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</si>
  <si>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</si>
  <si>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</si>
  <si>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</si>
  <si>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</si>
  <si>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</si>
  <si>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</si>
  <si>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</si>
  <si>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</si>
  <si>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</si>
  <si>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</si>
  <si>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</si>
  <si>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</si>
  <si>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</si>
  <si>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</si>
  <si>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</si>
  <si>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</si>
  <si>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</si>
  <si>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</si>
  <si>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</si>
  <si>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</si>
  <si>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</si>
  <si>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</si>
  <si>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</si>
  <si>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</si>
  <si>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</si>
  <si>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</si>
  <si>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</si>
  <si>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</si>
  <si>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</si>
  <si>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</si>
  <si>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</si>
  <si>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</si>
  <si>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</si>
  <si>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</si>
  <si>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</si>
  <si>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</si>
  <si>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</si>
  <si>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</si>
  <si>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</si>
  <si>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</si>
  <si>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</si>
  <si>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</si>
  <si>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</si>
  <si>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</si>
  <si>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</si>
  <si>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</si>
  <si>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</si>
  <si>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</si>
  <si>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</si>
  <si>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</si>
  <si>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</si>
  <si>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</si>
  <si>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</si>
  <si>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</si>
  <si>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</si>
  <si>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</si>
  <si>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</si>
  <si>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</si>
  <si>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</si>
  <si>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</si>
  <si>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</si>
  <si>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</si>
  <si>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</si>
  <si>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</si>
  <si>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</si>
  <si>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</si>
  <si>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</si>
  <si>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</si>
  <si>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</si>
  <si>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</si>
  <si>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</si>
  <si>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</si>
  <si>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</si>
  <si>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</si>
  <si>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</si>
  <si>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</si>
  <si>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</si>
  <si>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</si>
  <si>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</si>
  <si>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</si>
  <si>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</si>
  <si>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</si>
  <si>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</si>
  <si>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</si>
  <si>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</si>
  <si>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</si>
  <si>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</si>
  <si>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</si>
  <si>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</si>
  <si>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</si>
  <si>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</si>
  <si>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</si>
  <si>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</si>
  <si>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</si>
  <si>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</si>
  <si>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</si>
  <si>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</si>
  <si>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</si>
  <si>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</si>
  <si>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</si>
  <si>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</si>
  <si>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</si>
  <si>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</si>
  <si>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</si>
  <si>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</si>
  <si>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</si>
  <si>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</si>
  <si>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</si>
  <si>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</si>
  <si>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</si>
  <si>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</si>
  <si>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</si>
  <si>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</si>
  <si>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</si>
  <si>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</si>
  <si>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</si>
  <si>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</si>
  <si>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</si>
  <si>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</si>
  <si>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</si>
  <si>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</si>
  <si>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</si>
  <si>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</si>
  <si>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</si>
  <si>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</si>
  <si>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</si>
  <si>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</si>
  <si>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</si>
  <si>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</si>
  <si>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</si>
  <si>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</si>
  <si>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</si>
  <si>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</si>
  <si>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</si>
  <si>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</si>
  <si>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</si>
  <si>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</si>
  <si>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</si>
  <si>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</si>
  <si>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</si>
  <si>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</si>
  <si>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</si>
  <si>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</si>
  <si>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</si>
  <si>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</si>
  <si>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</si>
  <si>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</si>
  <si>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</si>
  <si>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</si>
  <si>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</si>
  <si>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</si>
  <si>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</si>
  <si>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</si>
  <si>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</si>
  <si>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</si>
  <si>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</si>
  <si>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</si>
  <si>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</si>
  <si>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</si>
  <si>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</si>
  <si>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</si>
  <si>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</si>
  <si>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</si>
  <si>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</si>
  <si>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</si>
  <si>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</si>
  <si>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</si>
  <si>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</si>
  <si>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</si>
  <si>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</si>
  <si>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</si>
  <si>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</si>
  <si>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</si>
  <si>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</si>
  <si>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</si>
  <si>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</si>
  <si>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</si>
  <si>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</si>
  <si>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</si>
  <si>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</si>
  <si>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</si>
  <si>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</si>
  <si>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</si>
  <si>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</si>
  <si>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</si>
  <si>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</si>
  <si>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</si>
  <si>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</si>
  <si>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</si>
  <si>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</si>
  <si>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</si>
  <si>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</si>
  <si>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</si>
  <si>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</si>
  <si>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</si>
  <si>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</si>
  <si>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</si>
  <si>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</si>
  <si>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</si>
  <si>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</si>
  <si>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</si>
  <si>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</si>
  <si>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</si>
  <si>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</si>
  <si>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</si>
  <si>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</si>
  <si>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</si>
  <si>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</si>
  <si>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</si>
  <si>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</si>
  <si>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</si>
  <si>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</si>
  <si>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</si>
  <si>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</si>
  <si>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</si>
  <si>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</si>
  <si>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</si>
  <si>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</si>
  <si>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</si>
  <si>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</si>
  <si>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</si>
  <si>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</si>
  <si>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</si>
  <si>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</si>
  <si>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</si>
  <si>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</si>
  <si>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</si>
  <si>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</si>
  <si>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</si>
  <si>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</si>
  <si>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</si>
  <si>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</si>
  <si>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</si>
  <si>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</si>
  <si>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</si>
  <si>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</si>
  <si>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</si>
  <si>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</si>
  <si>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</si>
  <si>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</si>
  <si>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</si>
  <si>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</si>
  <si>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</si>
  <si>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</si>
  <si>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</si>
  <si>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</si>
  <si>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</si>
  <si>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</si>
  <si>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</si>
  <si>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</si>
  <si>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</si>
  <si>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</si>
  <si>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</si>
  <si>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</si>
  <si>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</si>
  <si>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</si>
  <si>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</si>
  <si>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</si>
  <si>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</si>
  <si>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</si>
  <si>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</si>
  <si>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</si>
  <si>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</si>
  <si>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</si>
  <si>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</si>
  <si>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</si>
  <si>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</si>
  <si>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</si>
  <si>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</si>
  <si>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</si>
  <si>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</si>
  <si>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</si>
  <si>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</si>
  <si>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</si>
  <si>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</si>
  <si>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</si>
  <si>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</si>
  <si>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</si>
  <si>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</si>
  <si>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</si>
  <si>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</si>
  <si>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</si>
  <si>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</si>
  <si>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</si>
  <si>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</si>
  <si>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</si>
  <si>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</si>
  <si>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</si>
  <si>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</si>
  <si>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</si>
  <si>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</si>
  <si>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</si>
  <si>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</si>
  <si>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</si>
  <si>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</si>
  <si>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</si>
  <si>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</si>
  <si>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</si>
  <si>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</si>
  <si>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</si>
  <si>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</si>
  <si>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</si>
  <si>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</si>
  <si>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</si>
  <si>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</si>
  <si>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</si>
  <si>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</si>
  <si>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</si>
  <si>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</si>
  <si>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</si>
  <si>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</si>
  <si>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</si>
  <si>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</si>
  <si>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</si>
  <si>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</si>
  <si>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</si>
  <si>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</si>
  <si>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</si>
  <si>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</si>
  <si>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</si>
  <si>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</si>
  <si>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</si>
  <si>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</si>
  <si>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</si>
  <si>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</si>
  <si>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</si>
  <si>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</si>
  <si>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</si>
  <si>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</si>
  <si>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</si>
  <si>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</si>
  <si>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</si>
  <si>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</si>
  <si>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</si>
  <si>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</si>
  <si>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</si>
  <si>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</si>
  <si>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</si>
  <si>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</si>
  <si>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</si>
  <si>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</si>
  <si>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</si>
  <si>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</si>
  <si>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</si>
  <si>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</si>
  <si>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</si>
  <si>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</si>
  <si>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</si>
  <si>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</si>
  <si>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</si>
  <si>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</si>
  <si>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</si>
  <si>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</si>
  <si>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</si>
  <si>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</si>
  <si>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</si>
  <si>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</si>
  <si>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</si>
  <si>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</si>
  <si>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</si>
  <si>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</si>
  <si>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</si>
  <si>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</si>
  <si>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</si>
  <si>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</si>
  <si>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</si>
  <si>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</si>
  <si>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</si>
  <si>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</si>
  <si>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</si>
  <si>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</si>
  <si>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</si>
  <si>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</si>
  <si>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</si>
  <si>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</si>
  <si>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</si>
  <si>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</si>
  <si>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</si>
  <si>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</si>
  <si>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</si>
  <si>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</si>
  <si>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</si>
  <si>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</si>
  <si>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</si>
  <si>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</si>
  <si>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</si>
  <si>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</si>
  <si>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</si>
  <si>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</si>
  <si>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</si>
  <si>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</si>
  <si>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</si>
  <si>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</si>
  <si>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</si>
  <si>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</si>
  <si>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</si>
  <si>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</si>
  <si>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</si>
  <si>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</si>
  <si>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</si>
  <si>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</si>
  <si>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</si>
  <si>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</si>
  <si>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</si>
  <si>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</si>
  <si>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</si>
  <si>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</si>
  <si>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</si>
  <si>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</si>
  <si>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</si>
  <si>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</si>
  <si>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</si>
  <si>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</si>
  <si>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</si>
  <si>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</si>
  <si>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</si>
  <si>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</si>
  <si>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</si>
  <si>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</si>
  <si>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</si>
  <si>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</si>
  <si>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</si>
  <si>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</si>
  <si>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</si>
  <si>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</si>
  <si>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</si>
  <si>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</si>
  <si>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</si>
  <si>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</si>
  <si>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</si>
  <si>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</si>
  <si>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</si>
  <si>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</si>
  <si>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</si>
  <si>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</si>
  <si>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</si>
  <si>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</si>
  <si>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</si>
  <si>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</si>
  <si>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</si>
  <si>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</si>
  <si>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</si>
  <si>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</si>
  <si>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</si>
  <si>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</si>
  <si>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</si>
  <si>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</si>
  <si>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</si>
  <si>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</si>
  <si>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</si>
  <si>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</si>
  <si>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</si>
  <si>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</si>
  <si>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</si>
  <si>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</si>
  <si>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</si>
  <si>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</si>
  <si>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</si>
  <si>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</si>
  <si>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</si>
  <si>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</si>
  <si>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</si>
  <si>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</si>
  <si>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</si>
  <si>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</si>
  <si>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</si>
  <si>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</si>
  <si>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</si>
  <si>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</si>
  <si>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</si>
  <si>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</si>
  <si>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</si>
  <si>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</si>
  <si>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</si>
  <si>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</si>
  <si>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</si>
  <si>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</si>
  <si>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</si>
  <si>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</si>
  <si>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</si>
  <si>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</si>
  <si>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</si>
  <si>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</si>
  <si>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</si>
  <si>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</si>
  <si>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</si>
  <si>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</si>
  <si>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</si>
  <si>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</si>
  <si>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</si>
  <si>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</si>
  <si>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</si>
  <si>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</si>
  <si>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</si>
  <si>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</si>
  <si>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</si>
  <si>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</si>
  <si>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</si>
  <si>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</si>
  <si>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</si>
  <si>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</si>
  <si>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</si>
  <si>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</si>
  <si>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</si>
  <si>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</si>
  <si>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</si>
  <si>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</si>
  <si>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</si>
  <si>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</si>
  <si>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</si>
  <si>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</si>
  <si>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</si>
  <si>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</si>
  <si>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</si>
  <si>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</si>
  <si>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</si>
  <si>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</si>
  <si>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</si>
  <si>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</si>
  <si>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</si>
  <si>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</si>
  <si>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</si>
  <si>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</si>
  <si>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</si>
  <si>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</si>
  <si>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</si>
  <si>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</si>
  <si>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</si>
  <si>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</si>
  <si>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</si>
  <si>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</si>
  <si>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</si>
  <si>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</si>
  <si>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</si>
  <si>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</si>
  <si>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</si>
  <si>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</si>
  <si>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</si>
  <si>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</si>
  <si>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</si>
  <si>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</si>
  <si>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</si>
  <si>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</si>
  <si>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</si>
  <si>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</si>
  <si>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</si>
  <si>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</si>
  <si>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</si>
  <si>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</si>
  <si>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</si>
  <si>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</si>
  <si>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</si>
  <si>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</si>
  <si>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</si>
  <si>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</si>
  <si>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</si>
  <si>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</si>
  <si>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</si>
  <si>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</si>
  <si>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</si>
  <si>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</si>
  <si>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</si>
  <si>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</si>
  <si>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</si>
  <si>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</si>
  <si>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</si>
  <si>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</si>
  <si>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</si>
  <si>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</si>
  <si>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</si>
  <si>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</si>
  <si>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</si>
  <si>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</si>
  <si>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</si>
  <si>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</si>
  <si>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</si>
  <si>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</si>
  <si>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</si>
  <si>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</si>
  <si>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</si>
  <si>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</si>
  <si>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</si>
  <si>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</si>
  <si>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</si>
  <si>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</si>
  <si>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</si>
  <si>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</si>
  <si>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</si>
  <si>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</si>
  <si>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</si>
  <si>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</si>
  <si>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</si>
  <si>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</si>
  <si>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</si>
  <si>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</si>
  <si>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</si>
  <si>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</si>
  <si>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</si>
  <si>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</si>
  <si>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</si>
  <si>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</si>
  <si>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</si>
  <si>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</si>
  <si>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</si>
  <si>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</si>
  <si>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</si>
  <si>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</si>
  <si>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</si>
  <si>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</si>
  <si>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</si>
  <si>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</si>
  <si>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</si>
  <si>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</si>
  <si>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</si>
  <si>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</si>
  <si>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</si>
  <si>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</si>
  <si>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</si>
  <si>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</si>
  <si>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</si>
  <si>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</si>
  <si>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</si>
  <si>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</si>
  <si>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</si>
  <si>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</si>
  <si>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</si>
  <si>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</si>
  <si>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</si>
  <si>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</si>
  <si>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</si>
  <si>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</si>
  <si>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</si>
  <si>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</si>
  <si>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</si>
  <si>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</si>
  <si>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</si>
  <si>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</si>
  <si>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</si>
  <si>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</si>
  <si>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</si>
  <si>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</si>
  <si>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</si>
  <si>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</si>
  <si>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</si>
  <si>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</si>
  <si>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</si>
  <si>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</si>
  <si>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</si>
  <si>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</si>
  <si>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</si>
  <si>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</si>
  <si>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</si>
  <si>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</si>
  <si>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</si>
  <si>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</si>
  <si>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</si>
  <si>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</si>
  <si>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</si>
  <si>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</si>
  <si>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</si>
  <si>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</si>
  <si>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</si>
  <si>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</si>
  <si>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</si>
  <si>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</si>
  <si>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</si>
  <si>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</si>
  <si>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</si>
  <si>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</si>
  <si>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</si>
  <si>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</si>
  <si>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</si>
  <si>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</si>
  <si>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</si>
  <si>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</si>
  <si>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</si>
  <si>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</si>
  <si>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</si>
  <si>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</si>
  <si>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</si>
  <si>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</si>
  <si>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</si>
  <si>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</si>
  <si>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</si>
  <si>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</si>
  <si>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</si>
  <si>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</si>
  <si>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</si>
  <si>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</si>
  <si>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</si>
  <si>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</si>
  <si>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</si>
  <si>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</si>
  <si>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</si>
  <si>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</si>
  <si>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</si>
  <si>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</si>
  <si>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</si>
  <si>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</si>
  <si>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</si>
  <si>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</si>
  <si>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</si>
  <si>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</si>
  <si>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</si>
  <si>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</si>
  <si>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</si>
  <si>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</si>
  <si>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</si>
  <si>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</si>
  <si>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</si>
  <si>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</si>
  <si>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</si>
  <si>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</si>
  <si>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</si>
  <si>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</si>
  <si>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</si>
  <si>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</si>
  <si>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</si>
  <si>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</si>
  <si>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</si>
  <si>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</si>
  <si>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</si>
  <si>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</si>
  <si>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</si>
  <si>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</si>
  <si>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</si>
  <si>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</si>
  <si>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</si>
  <si>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</si>
  <si>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</si>
  <si>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</si>
  <si>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</si>
  <si>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</si>
  <si>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</si>
  <si>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</si>
  <si>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</si>
  <si>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</si>
  <si>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</si>
  <si>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</si>
  <si>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</si>
  <si>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</si>
  <si>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</si>
  <si>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</si>
  <si>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</si>
  <si>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</si>
  <si>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</si>
  <si>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</si>
  <si>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</si>
  <si>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</si>
  <si>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</si>
  <si>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</si>
  <si>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</si>
  <si>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</si>
  <si>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</si>
  <si>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</si>
  <si>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</si>
  <si>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</si>
  <si>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</si>
  <si>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</si>
  <si>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</si>
  <si>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</si>
  <si>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</si>
  <si>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</si>
  <si>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</si>
  <si>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</si>
  <si>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</si>
  <si>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</si>
  <si>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</si>
  <si>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</si>
  <si>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</si>
  <si>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</si>
  <si>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</si>
  <si>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</si>
  <si>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</si>
  <si>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</si>
  <si>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</si>
  <si>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</si>
  <si>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</si>
  <si>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</si>
  <si>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</si>
  <si>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</si>
  <si>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</si>
  <si>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</si>
  <si>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</si>
  <si>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</si>
  <si>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</si>
  <si>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</si>
  <si>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</si>
  <si>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</si>
  <si>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</si>
  <si>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</si>
  <si>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</si>
  <si>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</si>
  <si>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</si>
  <si>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</si>
  <si>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</si>
  <si>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</si>
  <si>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</si>
  <si>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</si>
  <si>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</si>
  <si>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</si>
  <si>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</si>
  <si>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</si>
  <si>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</si>
  <si>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</si>
  <si>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</si>
  <si>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</si>
  <si>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</si>
  <si>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</si>
  <si>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</si>
  <si>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</si>
  <si>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</si>
  <si>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</si>
  <si>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</si>
  <si>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</si>
  <si>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No report</t>
  </si>
  <si>
    <t>Square feet of nonresidential construction reported on certificates of occupancy, January through February 2006</t>
  </si>
  <si>
    <t>Source: New Jersey Department of Community Affairs, 4/7/06</t>
  </si>
  <si>
    <t>Missing data</t>
  </si>
  <si>
    <t>No reports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</si>
</sst>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Border="1" applyAlignment="1">
      <alignment horizontal="right"/>
    </xf>
    <xf numFmtId="0" fontId="7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</cols>
  <sheetData>
    <row r="1" spans="1:6" ht="15.75">
      <c r="A1" s="3" t="s">
        <v>1732</v>
      </c>
      <c r="B1"/>
      <c r="C1"/>
      <c r="D1"/>
      <c r="F1"/>
    </row>
    <row r="2" s="16" customFormat="1" ht="12.75">
      <c r="A2" s="16" t="s">
        <v>1733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869</v>
      </c>
      <c r="D4"/>
      <c r="F4"/>
    </row>
    <row r="5" spans="1:21" s="18" customFormat="1" ht="15">
      <c r="A5"/>
      <c r="B5" s="23" t="s">
        <v>986</v>
      </c>
      <c r="C5" s="24" t="s">
        <v>990</v>
      </c>
      <c r="D5"/>
      <c r="E5"/>
      <c r="F5"/>
      <c r="G5"/>
      <c r="H5" s="19"/>
      <c r="I5"/>
      <c r="J5"/>
      <c r="K5"/>
      <c r="L5"/>
      <c r="M5" s="19" t="s">
        <v>870</v>
      </c>
      <c r="N5"/>
      <c r="O5"/>
      <c r="P5"/>
      <c r="Q5"/>
      <c r="R5"/>
      <c r="S5"/>
      <c r="T5" s="25" t="s">
        <v>871</v>
      </c>
      <c r="U5" s="25"/>
    </row>
    <row r="6" spans="1:21" s="17" customFormat="1" ht="13.5" thickBot="1">
      <c r="A6" s="5" t="s">
        <v>989</v>
      </c>
      <c r="B6" s="26" t="s">
        <v>987</v>
      </c>
      <c r="C6" s="5" t="s">
        <v>991</v>
      </c>
      <c r="D6" s="5" t="s">
        <v>988</v>
      </c>
      <c r="E6" s="27" t="s">
        <v>1729</v>
      </c>
      <c r="F6" s="28" t="s">
        <v>489</v>
      </c>
      <c r="G6" s="28" t="s">
        <v>490</v>
      </c>
      <c r="H6" s="20" t="s">
        <v>872</v>
      </c>
      <c r="I6" s="20" t="s">
        <v>873</v>
      </c>
      <c r="J6" s="20" t="s">
        <v>874</v>
      </c>
      <c r="K6" s="20" t="s">
        <v>875</v>
      </c>
      <c r="L6" s="20" t="s">
        <v>876</v>
      </c>
      <c r="M6" s="20" t="s">
        <v>877</v>
      </c>
      <c r="N6" s="20" t="s">
        <v>878</v>
      </c>
      <c r="O6" s="20" t="s">
        <v>879</v>
      </c>
      <c r="P6" s="20" t="s">
        <v>880</v>
      </c>
      <c r="Q6" s="20" t="s">
        <v>881</v>
      </c>
      <c r="R6" s="20" t="s">
        <v>882</v>
      </c>
      <c r="S6" s="20" t="s">
        <v>883</v>
      </c>
      <c r="T6" s="20" t="s">
        <v>884</v>
      </c>
      <c r="U6" s="21"/>
    </row>
    <row r="7" spans="2:21" s="17" customFormat="1" ht="13.5" thickTop="1">
      <c r="B7" s="29"/>
      <c r="D7" s="22" t="s">
        <v>1127</v>
      </c>
      <c r="E7" s="31"/>
      <c r="F7" s="22">
        <f>SUM(F31:F53)</f>
        <v>0</v>
      </c>
      <c r="G7" s="22">
        <f aca="true" t="shared" si="0" ref="G7:T7">SUM(G31:G53)</f>
        <v>0</v>
      </c>
      <c r="H7" s="22">
        <f t="shared" si="0"/>
        <v>0</v>
      </c>
      <c r="I7" s="22">
        <f t="shared" si="0"/>
        <v>432</v>
      </c>
      <c r="J7" s="22">
        <f t="shared" si="0"/>
        <v>2044</v>
      </c>
      <c r="K7" s="22">
        <f t="shared" si="0"/>
        <v>0</v>
      </c>
      <c r="L7" s="22">
        <f t="shared" si="0"/>
        <v>0</v>
      </c>
      <c r="M7" s="22">
        <f t="shared" si="0"/>
        <v>18454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23640</v>
      </c>
      <c r="T7" s="22">
        <f t="shared" si="0"/>
        <v>26013</v>
      </c>
      <c r="U7" s="22"/>
    </row>
    <row r="8" spans="2:21" s="17" customFormat="1" ht="12.75">
      <c r="B8" s="29"/>
      <c r="D8" s="22" t="s">
        <v>1197</v>
      </c>
      <c r="E8" s="31"/>
      <c r="F8" s="22">
        <f>SUM(F54:F123)</f>
        <v>114559</v>
      </c>
      <c r="G8" s="22">
        <f aca="true" t="shared" si="1" ref="G8:T8">SUM(G54:G123)</f>
        <v>26400</v>
      </c>
      <c r="H8" s="22">
        <f t="shared" si="1"/>
        <v>225</v>
      </c>
      <c r="I8" s="22">
        <f t="shared" si="1"/>
        <v>0</v>
      </c>
      <c r="J8" s="22">
        <f t="shared" si="1"/>
        <v>4093</v>
      </c>
      <c r="K8" s="22">
        <f t="shared" si="1"/>
        <v>0</v>
      </c>
      <c r="L8" s="22">
        <f t="shared" si="1"/>
        <v>0</v>
      </c>
      <c r="M8" s="22">
        <f t="shared" si="1"/>
        <v>7270</v>
      </c>
      <c r="N8" s="22">
        <f t="shared" si="1"/>
        <v>0</v>
      </c>
      <c r="O8" s="22">
        <f t="shared" si="1"/>
        <v>48993</v>
      </c>
      <c r="P8" s="22">
        <f t="shared" si="1"/>
        <v>0</v>
      </c>
      <c r="Q8" s="22">
        <f t="shared" si="1"/>
        <v>0</v>
      </c>
      <c r="R8" s="22">
        <f t="shared" si="1"/>
        <v>402714</v>
      </c>
      <c r="S8" s="22">
        <f t="shared" si="1"/>
        <v>0</v>
      </c>
      <c r="T8" s="22">
        <f t="shared" si="1"/>
        <v>16710</v>
      </c>
      <c r="U8" s="22"/>
    </row>
    <row r="9" spans="2:21" s="17" customFormat="1" ht="12.75">
      <c r="B9" s="29"/>
      <c r="D9" s="22" t="s">
        <v>1408</v>
      </c>
      <c r="E9" s="31"/>
      <c r="F9" s="22">
        <f>SUM(F124:F163)</f>
        <v>86623</v>
      </c>
      <c r="G9" s="22">
        <f aca="true" t="shared" si="2" ref="G9:T9">SUM(G124:G163)</f>
        <v>28620</v>
      </c>
      <c r="H9" s="22">
        <f t="shared" si="2"/>
        <v>0</v>
      </c>
      <c r="I9" s="22">
        <f t="shared" si="2"/>
        <v>3412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86658</v>
      </c>
      <c r="N9" s="22">
        <f t="shared" si="2"/>
        <v>0</v>
      </c>
      <c r="O9" s="22">
        <f t="shared" si="2"/>
        <v>0</v>
      </c>
      <c r="P9" s="22">
        <f t="shared" si="2"/>
        <v>0</v>
      </c>
      <c r="Q9" s="22">
        <f t="shared" si="2"/>
        <v>5071</v>
      </c>
      <c r="R9" s="22">
        <f t="shared" si="2"/>
        <v>0</v>
      </c>
      <c r="S9" s="22">
        <f t="shared" si="2"/>
        <v>87726</v>
      </c>
      <c r="T9" s="22">
        <f t="shared" si="2"/>
        <v>140479</v>
      </c>
      <c r="U9" s="22"/>
    </row>
    <row r="10" spans="2:21" s="17" customFormat="1" ht="12.75">
      <c r="B10" s="29"/>
      <c r="D10" s="22" t="s">
        <v>1528</v>
      </c>
      <c r="E10" s="31"/>
      <c r="F10" s="22">
        <f>SUM(F164:F200)</f>
        <v>43349</v>
      </c>
      <c r="G10" s="22">
        <f aca="true" t="shared" si="3" ref="G10:T10">SUM(G164:G200)</f>
        <v>178760</v>
      </c>
      <c r="H10" s="22">
        <f t="shared" si="3"/>
        <v>0</v>
      </c>
      <c r="I10" s="22">
        <f t="shared" si="3"/>
        <v>7415</v>
      </c>
      <c r="J10" s="22">
        <f t="shared" si="3"/>
        <v>13671</v>
      </c>
      <c r="K10" s="22">
        <f t="shared" si="3"/>
        <v>30291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1023</v>
      </c>
      <c r="P10" s="22">
        <f t="shared" si="3"/>
        <v>0</v>
      </c>
      <c r="Q10" s="22">
        <f t="shared" si="3"/>
        <v>0</v>
      </c>
      <c r="R10" s="22">
        <f t="shared" si="3"/>
        <v>2032</v>
      </c>
      <c r="S10" s="22">
        <f t="shared" si="3"/>
        <v>20906</v>
      </c>
      <c r="T10" s="22">
        <f t="shared" si="3"/>
        <v>32203</v>
      </c>
      <c r="U10" s="22"/>
    </row>
    <row r="11" spans="2:21" s="17" customFormat="1" ht="12.75">
      <c r="B11" s="29"/>
      <c r="D11" s="22" t="s">
        <v>1640</v>
      </c>
      <c r="E11" s="31"/>
      <c r="F11" s="22">
        <f>SUM(F201:F216)</f>
        <v>5667</v>
      </c>
      <c r="G11" s="22">
        <f aca="true" t="shared" si="4" ref="G11:T11">SUM(G201:G216)</f>
        <v>23620</v>
      </c>
      <c r="H11" s="22">
        <f t="shared" si="4"/>
        <v>0</v>
      </c>
      <c r="I11" s="22">
        <f t="shared" si="4"/>
        <v>0</v>
      </c>
      <c r="J11" s="22">
        <f t="shared" si="4"/>
        <v>1</v>
      </c>
      <c r="K11" s="22">
        <f t="shared" si="4"/>
        <v>0</v>
      </c>
      <c r="L11" s="22">
        <f t="shared" si="4"/>
        <v>240</v>
      </c>
      <c r="M11" s="22">
        <f t="shared" si="4"/>
        <v>56732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6954</v>
      </c>
      <c r="T11" s="22">
        <f t="shared" si="4"/>
        <v>17028</v>
      </c>
      <c r="U11" s="22"/>
    </row>
    <row r="12" spans="2:21" s="17" customFormat="1" ht="12.75">
      <c r="B12" s="29"/>
      <c r="D12" s="22" t="s">
        <v>1689</v>
      </c>
      <c r="E12" s="31"/>
      <c r="F12" s="22">
        <f>SUM(F217:F230)</f>
        <v>103411</v>
      </c>
      <c r="G12" s="22">
        <f aca="true" t="shared" si="5" ref="G12:T12">SUM(G217:G230)</f>
        <v>0</v>
      </c>
      <c r="H12" s="22">
        <f t="shared" si="5"/>
        <v>0</v>
      </c>
      <c r="I12" s="22">
        <f t="shared" si="5"/>
        <v>5235</v>
      </c>
      <c r="J12" s="22">
        <f t="shared" si="5"/>
        <v>2745</v>
      </c>
      <c r="K12" s="22">
        <f t="shared" si="5"/>
        <v>120</v>
      </c>
      <c r="L12" s="22">
        <f t="shared" si="5"/>
        <v>0</v>
      </c>
      <c r="M12" s="22">
        <f t="shared" si="5"/>
        <v>0</v>
      </c>
      <c r="N12" s="22">
        <f t="shared" si="5"/>
        <v>0</v>
      </c>
      <c r="O12" s="22">
        <f t="shared" si="5"/>
        <v>0</v>
      </c>
      <c r="P12" s="22">
        <f t="shared" si="5"/>
        <v>34168</v>
      </c>
      <c r="Q12" s="22">
        <f t="shared" si="5"/>
        <v>0</v>
      </c>
      <c r="R12" s="22">
        <f t="shared" si="5"/>
        <v>0</v>
      </c>
      <c r="S12" s="22">
        <f t="shared" si="5"/>
        <v>27315</v>
      </c>
      <c r="T12" s="22">
        <f t="shared" si="5"/>
        <v>12699</v>
      </c>
      <c r="U12" s="22"/>
    </row>
    <row r="13" spans="2:21" s="17" customFormat="1" ht="12.75">
      <c r="B13" s="29"/>
      <c r="D13" s="22" t="s">
        <v>4</v>
      </c>
      <c r="E13" s="31"/>
      <c r="F13" s="22">
        <f>SUM(F231:F252)</f>
        <v>6117</v>
      </c>
      <c r="G13" s="22">
        <f aca="true" t="shared" si="6" ref="G13:T13">SUM(G231:G252)</f>
        <v>0</v>
      </c>
      <c r="H13" s="22">
        <f t="shared" si="6"/>
        <v>0</v>
      </c>
      <c r="I13" s="22">
        <f t="shared" si="6"/>
        <v>0</v>
      </c>
      <c r="J13" s="22">
        <f t="shared" si="6"/>
        <v>6205</v>
      </c>
      <c r="K13" s="22">
        <f t="shared" si="6"/>
        <v>0</v>
      </c>
      <c r="L13" s="22">
        <f t="shared" si="6"/>
        <v>2105</v>
      </c>
      <c r="M13" s="22">
        <f t="shared" si="6"/>
        <v>327948</v>
      </c>
      <c r="N13" s="22">
        <f t="shared" si="6"/>
        <v>0</v>
      </c>
      <c r="O13" s="22">
        <f t="shared" si="6"/>
        <v>14716</v>
      </c>
      <c r="P13" s="22">
        <f t="shared" si="6"/>
        <v>0</v>
      </c>
      <c r="Q13" s="22">
        <f t="shared" si="6"/>
        <v>0</v>
      </c>
      <c r="R13" s="22">
        <f t="shared" si="6"/>
        <v>0</v>
      </c>
      <c r="S13" s="22">
        <f t="shared" si="6"/>
        <v>185549</v>
      </c>
      <c r="T13" s="22">
        <f t="shared" si="6"/>
        <v>4590</v>
      </c>
      <c r="U13" s="22"/>
    </row>
    <row r="14" spans="2:21" s="17" customFormat="1" ht="12.75">
      <c r="B14" s="29"/>
      <c r="D14" s="22" t="s">
        <v>69</v>
      </c>
      <c r="E14" s="31"/>
      <c r="F14" s="22">
        <f>SUM(F253:F276)</f>
        <v>1118</v>
      </c>
      <c r="G14" s="22">
        <f aca="true" t="shared" si="7" ref="G14:T14">SUM(G253:G276)</f>
        <v>130</v>
      </c>
      <c r="H14" s="22">
        <f t="shared" si="7"/>
        <v>0</v>
      </c>
      <c r="I14" s="22">
        <f t="shared" si="7"/>
        <v>0</v>
      </c>
      <c r="J14" s="22">
        <f t="shared" si="7"/>
        <v>7339</v>
      </c>
      <c r="K14" s="22">
        <f t="shared" si="7"/>
        <v>0</v>
      </c>
      <c r="L14" s="22">
        <f t="shared" si="7"/>
        <v>0</v>
      </c>
      <c r="M14" s="22">
        <f t="shared" si="7"/>
        <v>55939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0</v>
      </c>
      <c r="S14" s="22">
        <f t="shared" si="7"/>
        <v>43376</v>
      </c>
      <c r="T14" s="22">
        <f t="shared" si="7"/>
        <v>26157</v>
      </c>
      <c r="U14" s="22"/>
    </row>
    <row r="15" spans="2:21" s="17" customFormat="1" ht="12.75">
      <c r="B15" s="29"/>
      <c r="D15" s="22" t="s">
        <v>140</v>
      </c>
      <c r="E15" s="31"/>
      <c r="F15" s="22">
        <f>SUM(F277:F288)</f>
        <v>1050</v>
      </c>
      <c r="G15" s="22">
        <f aca="true" t="shared" si="8" ref="G15:T15">SUM(G277:G288)</f>
        <v>47000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166273</v>
      </c>
      <c r="N15" s="22">
        <f t="shared" si="8"/>
        <v>0</v>
      </c>
      <c r="O15" s="22">
        <f t="shared" si="8"/>
        <v>10169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7200</v>
      </c>
      <c r="T15" s="22">
        <f t="shared" si="8"/>
        <v>0</v>
      </c>
      <c r="U15" s="22"/>
    </row>
    <row r="16" spans="2:21" s="17" customFormat="1" ht="12.75">
      <c r="B16" s="29"/>
      <c r="D16" s="22" t="s">
        <v>177</v>
      </c>
      <c r="E16" s="31"/>
      <c r="F16" s="22">
        <f>SUM(F289:F314)</f>
        <v>149477</v>
      </c>
      <c r="G16" s="22">
        <f aca="true" t="shared" si="9" ref="G16:T16">SUM(G289:G314)</f>
        <v>1824</v>
      </c>
      <c r="H16" s="22">
        <f t="shared" si="9"/>
        <v>0</v>
      </c>
      <c r="I16" s="22">
        <f t="shared" si="9"/>
        <v>0</v>
      </c>
      <c r="J16" s="22">
        <f t="shared" si="9"/>
        <v>20544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104505</v>
      </c>
      <c r="T16" s="22">
        <f t="shared" si="9"/>
        <v>25775</v>
      </c>
      <c r="U16" s="22"/>
    </row>
    <row r="17" spans="2:21" s="17" customFormat="1" ht="12.75">
      <c r="B17" s="29"/>
      <c r="D17" s="22" t="s">
        <v>255</v>
      </c>
      <c r="E17" s="31"/>
      <c r="F17" s="22">
        <f>SUM(F315:F327)</f>
        <v>37041</v>
      </c>
      <c r="G17" s="22">
        <f aca="true" t="shared" si="10" ref="G17:T17">SUM(G315:G327)</f>
        <v>0</v>
      </c>
      <c r="H17" s="22">
        <f t="shared" si="10"/>
        <v>0</v>
      </c>
      <c r="I17" s="22">
        <f t="shared" si="10"/>
        <v>0</v>
      </c>
      <c r="J17" s="22">
        <f t="shared" si="10"/>
        <v>846</v>
      </c>
      <c r="K17" s="22">
        <f t="shared" si="10"/>
        <v>0</v>
      </c>
      <c r="L17" s="22">
        <f t="shared" si="10"/>
        <v>0</v>
      </c>
      <c r="M17" s="22">
        <f t="shared" si="10"/>
        <v>129600</v>
      </c>
      <c r="N17" s="22">
        <f t="shared" si="10"/>
        <v>0</v>
      </c>
      <c r="O17" s="22">
        <f t="shared" si="10"/>
        <v>0</v>
      </c>
      <c r="P17" s="22">
        <f t="shared" si="10"/>
        <v>0</v>
      </c>
      <c r="Q17" s="22">
        <f t="shared" si="10"/>
        <v>0</v>
      </c>
      <c r="R17" s="22">
        <f t="shared" si="10"/>
        <v>0</v>
      </c>
      <c r="S17" s="22">
        <f t="shared" si="10"/>
        <v>15100</v>
      </c>
      <c r="T17" s="22">
        <f t="shared" si="10"/>
        <v>4150</v>
      </c>
      <c r="U17" s="22"/>
    </row>
    <row r="18" spans="2:21" s="17" customFormat="1" ht="12.75">
      <c r="B18" s="29"/>
      <c r="D18" s="22" t="s">
        <v>291</v>
      </c>
      <c r="E18" s="31"/>
      <c r="F18" s="22">
        <f>SUM(F328:F352)</f>
        <v>89030</v>
      </c>
      <c r="G18" s="22">
        <f aca="true" t="shared" si="11" ref="G18:T18">SUM(G328:G352)</f>
        <v>142287</v>
      </c>
      <c r="H18" s="22">
        <f t="shared" si="11"/>
        <v>0</v>
      </c>
      <c r="I18" s="22">
        <f t="shared" si="11"/>
        <v>0</v>
      </c>
      <c r="J18" s="22">
        <f t="shared" si="11"/>
        <v>62954</v>
      </c>
      <c r="K18" s="22">
        <f t="shared" si="11"/>
        <v>0</v>
      </c>
      <c r="L18" s="22">
        <f t="shared" si="11"/>
        <v>0</v>
      </c>
      <c r="M18" s="22">
        <f t="shared" si="11"/>
        <v>49747</v>
      </c>
      <c r="N18" s="22">
        <f t="shared" si="11"/>
        <v>13965</v>
      </c>
      <c r="O18" s="22">
        <f t="shared" si="11"/>
        <v>0</v>
      </c>
      <c r="P18" s="22">
        <f t="shared" si="11"/>
        <v>1343</v>
      </c>
      <c r="Q18" s="22">
        <f t="shared" si="11"/>
        <v>0</v>
      </c>
      <c r="R18" s="22">
        <f t="shared" si="11"/>
        <v>0</v>
      </c>
      <c r="S18" s="22">
        <f t="shared" si="11"/>
        <v>781979</v>
      </c>
      <c r="T18" s="22">
        <f t="shared" si="11"/>
        <v>4849</v>
      </c>
      <c r="U18" s="22"/>
    </row>
    <row r="19" spans="2:21" s="17" customFormat="1" ht="12.75">
      <c r="B19" s="29"/>
      <c r="D19" s="22" t="s">
        <v>365</v>
      </c>
      <c r="E19" s="31"/>
      <c r="F19" s="22">
        <f>SUM(F353:F405)</f>
        <v>55636</v>
      </c>
      <c r="G19" s="22">
        <f aca="true" t="shared" si="12" ref="G19:T19">SUM(G353:G405)</f>
        <v>14460</v>
      </c>
      <c r="H19" s="22">
        <f t="shared" si="12"/>
        <v>0</v>
      </c>
      <c r="I19" s="22">
        <f t="shared" si="12"/>
        <v>0</v>
      </c>
      <c r="J19" s="22">
        <f t="shared" si="12"/>
        <v>18453</v>
      </c>
      <c r="K19" s="22">
        <f t="shared" si="12"/>
        <v>0</v>
      </c>
      <c r="L19" s="22">
        <f t="shared" si="12"/>
        <v>0</v>
      </c>
      <c r="M19" s="22">
        <f t="shared" si="12"/>
        <v>247675</v>
      </c>
      <c r="N19" s="22">
        <f t="shared" si="12"/>
        <v>1744</v>
      </c>
      <c r="O19" s="22">
        <f t="shared" si="12"/>
        <v>0</v>
      </c>
      <c r="P19" s="22">
        <f t="shared" si="12"/>
        <v>1246</v>
      </c>
      <c r="Q19" s="22">
        <f t="shared" si="12"/>
        <v>0</v>
      </c>
      <c r="R19" s="22">
        <f t="shared" si="12"/>
        <v>0</v>
      </c>
      <c r="S19" s="22">
        <f t="shared" si="12"/>
        <v>5156</v>
      </c>
      <c r="T19" s="22">
        <f t="shared" si="12"/>
        <v>105275</v>
      </c>
      <c r="U19" s="22"/>
    </row>
    <row r="20" spans="2:21" s="17" customFormat="1" ht="12.75">
      <c r="B20" s="29"/>
      <c r="D20" s="22" t="s">
        <v>526</v>
      </c>
      <c r="E20" s="31"/>
      <c r="F20" s="22">
        <f>SUM(F406:F444)</f>
        <v>60788</v>
      </c>
      <c r="G20" s="22">
        <f aca="true" t="shared" si="13" ref="G20:T20">SUM(G406:G444)</f>
        <v>124305</v>
      </c>
      <c r="H20" s="22">
        <f t="shared" si="13"/>
        <v>0</v>
      </c>
      <c r="I20" s="22">
        <f t="shared" si="13"/>
        <v>0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57051</v>
      </c>
      <c r="N20" s="22">
        <f t="shared" si="13"/>
        <v>594</v>
      </c>
      <c r="O20" s="22">
        <f t="shared" si="13"/>
        <v>0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12595</v>
      </c>
      <c r="T20" s="22">
        <f t="shared" si="13"/>
        <v>17489</v>
      </c>
      <c r="U20" s="22"/>
    </row>
    <row r="21" spans="2:21" s="17" customFormat="1" ht="12.75">
      <c r="B21" s="29"/>
      <c r="D21" s="22" t="s">
        <v>643</v>
      </c>
      <c r="E21" s="31"/>
      <c r="F21" s="22">
        <f>SUM(F445:F477)</f>
        <v>88563</v>
      </c>
      <c r="G21" s="22">
        <f aca="true" t="shared" si="14" ref="G21:T21">SUM(G445:G477)</f>
        <v>35508</v>
      </c>
      <c r="H21" s="22">
        <f t="shared" si="14"/>
        <v>0</v>
      </c>
      <c r="I21" s="22">
        <f t="shared" si="14"/>
        <v>0</v>
      </c>
      <c r="J21" s="22">
        <f t="shared" si="14"/>
        <v>5250</v>
      </c>
      <c r="K21" s="22">
        <f t="shared" si="14"/>
        <v>20210</v>
      </c>
      <c r="L21" s="22">
        <f t="shared" si="14"/>
        <v>1</v>
      </c>
      <c r="M21" s="22">
        <f t="shared" si="14"/>
        <v>10196</v>
      </c>
      <c r="N21" s="22">
        <f t="shared" si="14"/>
        <v>11424</v>
      </c>
      <c r="O21" s="22">
        <f t="shared" si="14"/>
        <v>18452</v>
      </c>
      <c r="P21" s="22">
        <f t="shared" si="14"/>
        <v>0</v>
      </c>
      <c r="Q21" s="22">
        <f t="shared" si="14"/>
        <v>0</v>
      </c>
      <c r="R21" s="22">
        <f t="shared" si="14"/>
        <v>0</v>
      </c>
      <c r="S21" s="22">
        <f t="shared" si="14"/>
        <v>69130</v>
      </c>
      <c r="T21" s="22">
        <f t="shared" si="14"/>
        <v>30374</v>
      </c>
      <c r="U21" s="22"/>
    </row>
    <row r="22" spans="2:21" s="17" customFormat="1" ht="12.75">
      <c r="B22" s="29"/>
      <c r="D22" s="22" t="s">
        <v>742</v>
      </c>
      <c r="E22" s="31"/>
      <c r="F22" s="22">
        <f>SUM(F478:F493)</f>
        <v>0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0</v>
      </c>
      <c r="J22" s="22">
        <f t="shared" si="15"/>
        <v>0</v>
      </c>
      <c r="K22" s="22">
        <f t="shared" si="15"/>
        <v>0</v>
      </c>
      <c r="L22" s="22">
        <f t="shared" si="15"/>
        <v>0</v>
      </c>
      <c r="M22" s="22">
        <f t="shared" si="15"/>
        <v>103961</v>
      </c>
      <c r="N22" s="22">
        <f t="shared" si="15"/>
        <v>12934</v>
      </c>
      <c r="O22" s="22">
        <f t="shared" si="15"/>
        <v>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0</v>
      </c>
      <c r="T22" s="22">
        <f t="shared" si="15"/>
        <v>10477</v>
      </c>
      <c r="U22" s="22"/>
    </row>
    <row r="23" spans="2:21" s="17" customFormat="1" ht="12.75">
      <c r="B23" s="29"/>
      <c r="D23" s="22" t="s">
        <v>791</v>
      </c>
      <c r="E23" s="31"/>
      <c r="F23" s="22">
        <f>SUM(F494:F508)</f>
        <v>2908</v>
      </c>
      <c r="G23" s="22">
        <f aca="true" t="shared" si="16" ref="G23:T23">SUM(G494:G508)</f>
        <v>6889</v>
      </c>
      <c r="H23" s="22">
        <f t="shared" si="16"/>
        <v>0</v>
      </c>
      <c r="I23" s="22">
        <f t="shared" si="16"/>
        <v>7708</v>
      </c>
      <c r="J23" s="22">
        <f t="shared" si="16"/>
        <v>20875</v>
      </c>
      <c r="K23" s="22">
        <f t="shared" si="16"/>
        <v>0</v>
      </c>
      <c r="L23" s="22">
        <f t="shared" si="16"/>
        <v>0</v>
      </c>
      <c r="M23" s="22">
        <f t="shared" si="16"/>
        <v>0</v>
      </c>
      <c r="N23" s="22">
        <f t="shared" si="16"/>
        <v>0</v>
      </c>
      <c r="O23" s="22">
        <f t="shared" si="16"/>
        <v>0</v>
      </c>
      <c r="P23" s="22">
        <f t="shared" si="16"/>
        <v>0</v>
      </c>
      <c r="Q23" s="22">
        <f t="shared" si="16"/>
        <v>0</v>
      </c>
      <c r="R23" s="22">
        <f t="shared" si="16"/>
        <v>39178</v>
      </c>
      <c r="S23" s="22">
        <f t="shared" si="16"/>
        <v>7740</v>
      </c>
      <c r="T23" s="22">
        <f t="shared" si="16"/>
        <v>32461</v>
      </c>
      <c r="U23" s="22"/>
    </row>
    <row r="24" spans="2:21" s="17" customFormat="1" ht="12.75">
      <c r="B24" s="29"/>
      <c r="D24" s="22" t="s">
        <v>842</v>
      </c>
      <c r="E24" s="31"/>
      <c r="F24" s="22">
        <f>SUM(F509:F529)</f>
        <v>11414</v>
      </c>
      <c r="G24" s="22">
        <f aca="true" t="shared" si="17" ref="G24:T24">SUM(G509:G529)</f>
        <v>0</v>
      </c>
      <c r="H24" s="22">
        <f t="shared" si="17"/>
        <v>1152</v>
      </c>
      <c r="I24" s="22">
        <f t="shared" si="17"/>
        <v>0</v>
      </c>
      <c r="J24" s="22">
        <f t="shared" si="17"/>
        <v>0</v>
      </c>
      <c r="K24" s="22">
        <f t="shared" si="17"/>
        <v>0</v>
      </c>
      <c r="L24" s="22">
        <f t="shared" si="17"/>
        <v>0</v>
      </c>
      <c r="M24" s="22">
        <f t="shared" si="17"/>
        <v>26194</v>
      </c>
      <c r="N24" s="22">
        <f t="shared" si="17"/>
        <v>0</v>
      </c>
      <c r="O24" s="22">
        <f t="shared" si="17"/>
        <v>8901</v>
      </c>
      <c r="P24" s="22">
        <f t="shared" si="17"/>
        <v>426</v>
      </c>
      <c r="Q24" s="22">
        <f t="shared" si="17"/>
        <v>0</v>
      </c>
      <c r="R24" s="22">
        <f t="shared" si="17"/>
        <v>0</v>
      </c>
      <c r="S24" s="22">
        <f t="shared" si="17"/>
        <v>3000</v>
      </c>
      <c r="T24" s="22">
        <f t="shared" si="17"/>
        <v>15365</v>
      </c>
      <c r="U24" s="22"/>
    </row>
    <row r="25" spans="2:21" s="17" customFormat="1" ht="12.75">
      <c r="B25" s="29"/>
      <c r="D25" s="22" t="s">
        <v>920</v>
      </c>
      <c r="E25" s="31"/>
      <c r="F25" s="22">
        <f>SUM(F530:F553)</f>
        <v>15610</v>
      </c>
      <c r="G25" s="22">
        <f aca="true" t="shared" si="18" ref="G25:T25">SUM(G530:G553)</f>
        <v>3723</v>
      </c>
      <c r="H25" s="22">
        <f t="shared" si="18"/>
        <v>0</v>
      </c>
      <c r="I25" s="22">
        <f t="shared" si="18"/>
        <v>161</v>
      </c>
      <c r="J25" s="22">
        <f t="shared" si="18"/>
        <v>1</v>
      </c>
      <c r="K25" s="22">
        <f t="shared" si="18"/>
        <v>0</v>
      </c>
      <c r="L25" s="22">
        <f t="shared" si="18"/>
        <v>0</v>
      </c>
      <c r="M25" s="22">
        <f t="shared" si="18"/>
        <v>0</v>
      </c>
      <c r="N25" s="22">
        <f t="shared" si="18"/>
        <v>26900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0</v>
      </c>
      <c r="T25" s="22">
        <f t="shared" si="18"/>
        <v>28104</v>
      </c>
      <c r="U25" s="22"/>
    </row>
    <row r="26" spans="2:21" s="17" customFormat="1" ht="12.75">
      <c r="B26" s="29"/>
      <c r="D26" s="22" t="s">
        <v>1002</v>
      </c>
      <c r="E26" s="31"/>
      <c r="F26" s="22">
        <f>SUM(F554:F574)</f>
        <v>74396</v>
      </c>
      <c r="G26" s="22">
        <f aca="true" t="shared" si="19" ref="G26:T26">SUM(G554:G574)</f>
        <v>37821</v>
      </c>
      <c r="H26" s="22">
        <f t="shared" si="19"/>
        <v>567</v>
      </c>
      <c r="I26" s="22">
        <f t="shared" si="19"/>
        <v>7103</v>
      </c>
      <c r="J26" s="22">
        <f t="shared" si="19"/>
        <v>11200</v>
      </c>
      <c r="K26" s="22">
        <f t="shared" si="19"/>
        <v>0</v>
      </c>
      <c r="L26" s="22">
        <f t="shared" si="19"/>
        <v>0</v>
      </c>
      <c r="M26" s="22">
        <f t="shared" si="19"/>
        <v>314877</v>
      </c>
      <c r="N26" s="22">
        <f t="shared" si="19"/>
        <v>0</v>
      </c>
      <c r="O26" s="22">
        <f t="shared" si="19"/>
        <v>53355</v>
      </c>
      <c r="P26" s="22">
        <f t="shared" si="19"/>
        <v>104891</v>
      </c>
      <c r="Q26" s="22">
        <f t="shared" si="19"/>
        <v>0</v>
      </c>
      <c r="R26" s="22">
        <f t="shared" si="19"/>
        <v>0</v>
      </c>
      <c r="S26" s="22">
        <f t="shared" si="19"/>
        <v>7803</v>
      </c>
      <c r="T26" s="22">
        <f t="shared" si="19"/>
        <v>0</v>
      </c>
      <c r="U26" s="22"/>
    </row>
    <row r="27" spans="2:21" s="17" customFormat="1" ht="12.75">
      <c r="B27" s="29"/>
      <c r="D27" s="22" t="s">
        <v>1067</v>
      </c>
      <c r="E27" s="31"/>
      <c r="F27" s="22">
        <f>SUM(F575:F596)</f>
        <v>4800</v>
      </c>
      <c r="G27" s="22">
        <f aca="true" t="shared" si="20" ref="G27:T27">SUM(G575:G597)</f>
        <v>20160</v>
      </c>
      <c r="H27" s="22">
        <f t="shared" si="20"/>
        <v>2400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6308</v>
      </c>
      <c r="N27" s="22">
        <f t="shared" si="20"/>
        <v>0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0</v>
      </c>
      <c r="S27" s="22">
        <f t="shared" si="20"/>
        <v>1200</v>
      </c>
      <c r="T27" s="22">
        <f t="shared" si="20"/>
        <v>8354</v>
      </c>
      <c r="U27" s="22"/>
    </row>
    <row r="28" spans="2:21" s="17" customFormat="1" ht="12.75">
      <c r="B28" s="29"/>
      <c r="D28" s="22" t="s">
        <v>868</v>
      </c>
      <c r="E28" s="31"/>
      <c r="F28" s="22">
        <f>F598</f>
        <v>654</v>
      </c>
      <c r="G28" s="22">
        <f aca="true" t="shared" si="21" ref="G28:T28">G598</f>
        <v>24</v>
      </c>
      <c r="H28" s="22">
        <f t="shared" si="21"/>
        <v>0</v>
      </c>
      <c r="I28" s="22">
        <f t="shared" si="21"/>
        <v>1</v>
      </c>
      <c r="J28" s="22">
        <f t="shared" si="21"/>
        <v>167674</v>
      </c>
      <c r="K28" s="22">
        <f t="shared" si="21"/>
        <v>0</v>
      </c>
      <c r="L28" s="22">
        <f t="shared" si="21"/>
        <v>0</v>
      </c>
      <c r="M28" s="22">
        <f t="shared" si="21"/>
        <v>416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292399</v>
      </c>
      <c r="T28" s="22">
        <f t="shared" si="21"/>
        <v>23598</v>
      </c>
      <c r="U28" s="22"/>
    </row>
    <row r="29" spans="2:21" s="17" customFormat="1" ht="12.75">
      <c r="B29" s="29"/>
      <c r="D29" s="22" t="s">
        <v>1730</v>
      </c>
      <c r="E29" s="31"/>
      <c r="F29" s="22">
        <f>SUM(F7:F28)</f>
        <v>952211</v>
      </c>
      <c r="G29" s="22">
        <f aca="true" t="shared" si="22" ref="G29:T29">SUM(G7:G28)</f>
        <v>691531</v>
      </c>
      <c r="H29" s="22">
        <f t="shared" si="22"/>
        <v>4344</v>
      </c>
      <c r="I29" s="22">
        <f t="shared" si="22"/>
        <v>31467</v>
      </c>
      <c r="J29" s="22">
        <f t="shared" si="22"/>
        <v>343895</v>
      </c>
      <c r="K29" s="22">
        <f t="shared" si="22"/>
        <v>50621</v>
      </c>
      <c r="L29" s="22">
        <f t="shared" si="22"/>
        <v>2346</v>
      </c>
      <c r="M29" s="22">
        <f t="shared" si="22"/>
        <v>1665299</v>
      </c>
      <c r="N29" s="22">
        <f t="shared" si="22"/>
        <v>67561</v>
      </c>
      <c r="O29" s="22">
        <f t="shared" si="22"/>
        <v>155609</v>
      </c>
      <c r="P29" s="22">
        <f t="shared" si="22"/>
        <v>142074</v>
      </c>
      <c r="Q29" s="22">
        <f t="shared" si="22"/>
        <v>5071</v>
      </c>
      <c r="R29" s="22">
        <f t="shared" si="22"/>
        <v>443924</v>
      </c>
      <c r="S29" s="22">
        <f t="shared" si="22"/>
        <v>1703273</v>
      </c>
      <c r="T29" s="22">
        <f t="shared" si="22"/>
        <v>582150</v>
      </c>
      <c r="U29" s="22"/>
    </row>
    <row r="30" spans="2:21" s="17" customFormat="1" ht="12.75">
      <c r="B30" s="29"/>
      <c r="E30" s="3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9"/>
      <c r="V31" s="35">
        <v>20060307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9"/>
      <c r="V32" s="35">
        <v>20060407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9"/>
      <c r="V33" s="35">
        <v>20060307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2"/>
      <c r="V34" s="35">
        <v>20060407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2760</v>
      </c>
      <c r="U35" s="9"/>
      <c r="V35" s="35">
        <v>20060407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9"/>
      <c r="V36" s="32" t="s">
        <v>1734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1208</v>
      </c>
      <c r="U37" s="9"/>
      <c r="V37" s="35">
        <v>20060307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2952</v>
      </c>
      <c r="U38" s="9"/>
      <c r="V38" s="35">
        <v>20060407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2760</v>
      </c>
      <c r="T39" s="33">
        <v>1</v>
      </c>
      <c r="U39" s="9"/>
      <c r="V39" s="35">
        <v>20060407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9"/>
      <c r="V40" s="35">
        <v>20060407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9"/>
      <c r="V41" s="35">
        <v>20060307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1600</v>
      </c>
      <c r="U42" s="9"/>
      <c r="V42" s="35">
        <v>20060307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33">
        <v>0</v>
      </c>
      <c r="G43" s="33">
        <v>0</v>
      </c>
      <c r="H43" s="33">
        <v>0</v>
      </c>
      <c r="I43" s="33">
        <v>0</v>
      </c>
      <c r="J43" s="33">
        <v>2044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5400</v>
      </c>
      <c r="T43" s="33">
        <v>14528</v>
      </c>
      <c r="U43" s="9"/>
      <c r="V43" s="35">
        <v>20060307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2"/>
      <c r="V44" s="32" t="s">
        <v>1734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9"/>
      <c r="V45" s="35">
        <v>20060307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8374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2100</v>
      </c>
      <c r="U46" s="9"/>
      <c r="V46" s="35">
        <v>20060307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864</v>
      </c>
      <c r="U47" s="9"/>
      <c r="V47" s="35">
        <v>20060407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33">
        <v>0</v>
      </c>
      <c r="G48" s="33">
        <v>0</v>
      </c>
      <c r="H48" s="33">
        <v>0</v>
      </c>
      <c r="I48" s="33">
        <v>432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9"/>
      <c r="V48" s="35">
        <v>20060307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10080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15480</v>
      </c>
      <c r="T49" s="33">
        <v>0</v>
      </c>
      <c r="U49" s="9"/>
      <c r="V49" s="35">
        <v>20060407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9"/>
      <c r="V50" s="35">
        <v>20060407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9"/>
      <c r="V51" s="35">
        <v>20060307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9"/>
      <c r="V52" s="35">
        <v>20060307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9"/>
      <c r="V53" s="35">
        <v>20060307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510</v>
      </c>
      <c r="U54" s="36"/>
      <c r="V54" s="35">
        <v>20060307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420</v>
      </c>
      <c r="U55" s="9"/>
      <c r="V55" s="35">
        <v>20060307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9"/>
      <c r="V56" s="35">
        <v>20060307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9"/>
      <c r="V57" s="35">
        <v>20060407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9"/>
      <c r="V58" s="35">
        <v>20060307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6"/>
      <c r="V59" s="35">
        <v>20060407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9"/>
      <c r="V60" s="35">
        <v>20060307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93741</v>
      </c>
      <c r="S61" s="33">
        <v>0</v>
      </c>
      <c r="T61" s="33">
        <v>0</v>
      </c>
      <c r="U61" s="9"/>
      <c r="V61" s="35">
        <v>20060307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9"/>
      <c r="V62" s="35">
        <v>20060407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2"/>
      <c r="V63" s="35">
        <v>20060407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9"/>
      <c r="V64" s="32" t="s">
        <v>1734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9"/>
      <c r="V65" s="35">
        <v>20060407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42019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9"/>
      <c r="V66" s="35">
        <v>20060307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9"/>
      <c r="V67" s="35">
        <v>20060307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33">
        <v>32100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237</v>
      </c>
      <c r="U68" s="9"/>
      <c r="V68" s="35">
        <v>20060307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9"/>
      <c r="V69" s="35">
        <v>20060307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33">
        <v>9600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6974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2"/>
      <c r="V70" s="35">
        <v>20060207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7270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9"/>
      <c r="V71" s="35">
        <v>20060307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9"/>
      <c r="V72" s="35">
        <v>20060307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33">
        <v>640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1040</v>
      </c>
      <c r="U73" s="9"/>
      <c r="V73" s="35">
        <v>20060307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9"/>
      <c r="V74" s="35">
        <v>20060307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9"/>
      <c r="V75" s="35">
        <v>20060307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33">
        <v>0</v>
      </c>
      <c r="G76" s="33">
        <v>0</v>
      </c>
      <c r="H76" s="33">
        <v>225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308973</v>
      </c>
      <c r="S76" s="33">
        <v>0</v>
      </c>
      <c r="T76" s="33">
        <v>0</v>
      </c>
      <c r="U76" s="9"/>
      <c r="V76" s="35">
        <v>20060307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2"/>
      <c r="V77" s="35">
        <v>20060407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33">
        <v>0</v>
      </c>
      <c r="G78" s="33">
        <v>26400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9"/>
      <c r="V78" s="35">
        <v>20060307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2324</v>
      </c>
      <c r="U79" s="36"/>
      <c r="V79" s="35">
        <v>20060307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9"/>
      <c r="V80" s="35">
        <v>20060307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9"/>
      <c r="V81" s="35">
        <v>20060407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9"/>
      <c r="V82" s="35">
        <v>20060307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9"/>
      <c r="V83" s="35">
        <v>20060307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498</v>
      </c>
      <c r="U84" s="9"/>
      <c r="V84" s="35">
        <v>20060407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33">
        <v>606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9"/>
      <c r="V85" s="35">
        <v>20060307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2477</v>
      </c>
      <c r="U86" s="9"/>
      <c r="V86" s="35">
        <v>20060307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9"/>
      <c r="V87" s="35">
        <v>20060407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9"/>
      <c r="V88" s="35">
        <v>20060307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33">
        <v>5125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9"/>
      <c r="V89" s="35">
        <v>20060307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9"/>
      <c r="V90" s="35">
        <v>20060307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9"/>
      <c r="V91" s="35">
        <v>20060207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9"/>
      <c r="V92" s="35">
        <v>20060407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9"/>
      <c r="V93" s="35">
        <v>20060307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9"/>
      <c r="V94" s="35">
        <v>20060307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9"/>
      <c r="V95" s="35">
        <v>20060407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9"/>
      <c r="V96" s="35">
        <v>20060307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600</v>
      </c>
      <c r="U97" s="9"/>
      <c r="V97" s="35">
        <v>20060307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33">
        <v>50923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9"/>
      <c r="V98" s="35">
        <v>20060307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33">
        <v>0</v>
      </c>
      <c r="G99" s="33">
        <v>0</v>
      </c>
      <c r="H99" s="33">
        <v>0</v>
      </c>
      <c r="I99" s="33">
        <v>0</v>
      </c>
      <c r="J99" s="33">
        <v>4093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9"/>
      <c r="V99" s="35">
        <v>20060307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9"/>
      <c r="V100" s="35">
        <v>20060407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9"/>
      <c r="V101" s="35">
        <v>20060307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9"/>
      <c r="V102" s="35">
        <v>20060407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9"/>
      <c r="V103" s="35">
        <v>20060307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706</v>
      </c>
      <c r="U104" s="9"/>
      <c r="V104" s="35">
        <v>20060407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9"/>
      <c r="V105" s="35">
        <v>20060307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9"/>
      <c r="V106" s="35">
        <v>20060307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6"/>
      <c r="V107" s="35">
        <v>20060307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9"/>
      <c r="V108" s="35">
        <v>20060407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5846</v>
      </c>
      <c r="U109" s="9"/>
      <c r="V109" s="35">
        <v>20060407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9"/>
      <c r="V110" s="35">
        <v>20060407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9"/>
      <c r="V111" s="35">
        <v>20060307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9"/>
      <c r="V112" s="35">
        <v>20060407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9"/>
      <c r="V113" s="35">
        <v>20060307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9"/>
      <c r="V114" s="35">
        <v>20060307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2"/>
      <c r="V115" s="35">
        <v>20060307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9"/>
      <c r="V116" s="35">
        <v>20060307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9"/>
      <c r="V117" s="35">
        <v>20060307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9"/>
      <c r="V118" s="35">
        <v>20060307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9"/>
      <c r="V119" s="35">
        <v>20060307</v>
      </c>
    </row>
    <row r="120" spans="1:23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2052</v>
      </c>
      <c r="U120" s="9"/>
      <c r="V120" s="35">
        <v>20060307</v>
      </c>
      <c r="W120" s="2"/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9"/>
      <c r="V121" s="35">
        <v>20060407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33">
        <v>9671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9"/>
      <c r="V122" s="35">
        <v>20060307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33">
        <v>5894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9"/>
      <c r="V123" s="35">
        <v>20060307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9"/>
      <c r="V124" s="35">
        <v>20060407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33">
        <v>1500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9"/>
      <c r="V125" s="35">
        <v>20060407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9"/>
      <c r="V126" s="35">
        <v>20060307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448</v>
      </c>
      <c r="U127" s="9"/>
      <c r="V127" s="35">
        <v>20060307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9"/>
      <c r="V128" s="35">
        <v>20060407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3242</v>
      </c>
      <c r="U129" s="9"/>
      <c r="V129" s="35">
        <v>20060407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9"/>
      <c r="V130" s="35">
        <v>20060307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39476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60000</v>
      </c>
      <c r="T131" s="33">
        <v>160</v>
      </c>
      <c r="U131" s="9"/>
      <c r="V131" s="35">
        <v>20060407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2126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6"/>
      <c r="V132" s="35">
        <v>20060307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33">
        <v>0</v>
      </c>
      <c r="G133" s="33">
        <v>0</v>
      </c>
      <c r="H133" s="33">
        <v>0</v>
      </c>
      <c r="I133" s="33">
        <v>2948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5071</v>
      </c>
      <c r="R133" s="33">
        <v>0</v>
      </c>
      <c r="S133" s="33">
        <v>0</v>
      </c>
      <c r="T133" s="33">
        <v>767</v>
      </c>
      <c r="U133" s="9"/>
      <c r="V133" s="35">
        <v>20060407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9"/>
      <c r="V134" s="35">
        <v>20060407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6"/>
      <c r="V135" s="35">
        <v>20060407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117776</v>
      </c>
      <c r="U136" s="9"/>
      <c r="V136" s="35">
        <v>20060307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9"/>
      <c r="V137" s="35">
        <v>20060307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33">
        <v>0</v>
      </c>
      <c r="G138" s="33">
        <v>14130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240</v>
      </c>
      <c r="T138" s="33">
        <v>80</v>
      </c>
      <c r="U138" s="9"/>
      <c r="V138" s="35">
        <v>20060307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9"/>
      <c r="V139" s="35">
        <v>20060307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1296</v>
      </c>
      <c r="U140" s="9"/>
      <c r="V140" s="32" t="s">
        <v>1734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9"/>
      <c r="V141" s="35">
        <v>20060407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33">
        <v>7190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9"/>
      <c r="V142" s="35">
        <v>20060407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190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4"/>
      <c r="V143" s="35">
        <v>20060407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6"/>
      <c r="V144" s="35">
        <v>20060307</v>
      </c>
    </row>
    <row r="145" spans="1:23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9"/>
      <c r="V145" s="35">
        <v>20060307</v>
      </c>
      <c r="W145" s="2"/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33">
        <v>0</v>
      </c>
      <c r="G146" s="33">
        <v>0</v>
      </c>
      <c r="H146" s="33">
        <v>0</v>
      </c>
      <c r="I146" s="33">
        <v>464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9"/>
      <c r="V146" s="35">
        <v>20060307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33">
        <v>77933</v>
      </c>
      <c r="G147" s="33">
        <v>14490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9"/>
      <c r="V147" s="35">
        <v>20060307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9"/>
      <c r="V148" s="35">
        <v>20060407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15180</v>
      </c>
      <c r="T149" s="33">
        <v>960</v>
      </c>
      <c r="U149" s="32"/>
      <c r="V149" s="35">
        <v>20060307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2216</v>
      </c>
      <c r="U150" s="9"/>
      <c r="V150" s="35">
        <v>20060307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2"/>
      <c r="V151" s="35">
        <v>20060407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1000</v>
      </c>
      <c r="T152" s="33">
        <v>0</v>
      </c>
      <c r="U152" s="9"/>
      <c r="V152" s="35">
        <v>20060407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9"/>
      <c r="V153" s="35">
        <v>20060407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9"/>
      <c r="V154" s="35">
        <v>20060407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4216</v>
      </c>
      <c r="U155" s="9"/>
      <c r="V155" s="35">
        <v>20060307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11306</v>
      </c>
      <c r="T156" s="33">
        <v>192</v>
      </c>
      <c r="U156" s="9"/>
      <c r="V156" s="35">
        <v>20060307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9"/>
      <c r="V157" s="35">
        <v>20060307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7926</v>
      </c>
      <c r="U158" s="9"/>
      <c r="V158" s="35">
        <v>20060307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9"/>
      <c r="V159" s="35">
        <v>20060307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9"/>
      <c r="V160" s="35">
        <v>20060307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44866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9"/>
      <c r="V161" s="35">
        <v>20060407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1200</v>
      </c>
      <c r="U162" s="9"/>
      <c r="V162" s="35">
        <v>20060307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9"/>
      <c r="V163" s="35">
        <v>20060307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9"/>
      <c r="V164" s="35">
        <v>20060307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9"/>
      <c r="V165" s="35">
        <v>20060307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9"/>
      <c r="V166" s="35">
        <v>20060407</v>
      </c>
    </row>
    <row r="167" spans="1:23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33">
        <v>6800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9"/>
      <c r="V167" s="35">
        <v>20060307</v>
      </c>
      <c r="W167"/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33">
        <v>16000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2032</v>
      </c>
      <c r="S168" s="33">
        <v>0</v>
      </c>
      <c r="T168" s="33">
        <v>4000</v>
      </c>
      <c r="U168" s="9"/>
      <c r="V168" s="35">
        <v>20060407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9"/>
      <c r="V169" s="35">
        <v>20060307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9"/>
      <c r="V170" s="35">
        <v>20060407</v>
      </c>
    </row>
    <row r="171" spans="1:23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1023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9"/>
      <c r="V171" s="35">
        <v>20060407</v>
      </c>
      <c r="W171" s="2"/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33">
        <v>4322</v>
      </c>
      <c r="G172" s="33">
        <v>144178</v>
      </c>
      <c r="H172" s="33">
        <v>0</v>
      </c>
      <c r="I172" s="33">
        <v>5515</v>
      </c>
      <c r="J172" s="33">
        <v>2194</v>
      </c>
      <c r="K172" s="33">
        <v>6163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476</v>
      </c>
      <c r="U172" s="9"/>
      <c r="V172" s="35">
        <v>20060307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9"/>
      <c r="V173" s="35">
        <v>20060407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192</v>
      </c>
      <c r="U174" s="9"/>
      <c r="V174" s="35">
        <v>20060307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2"/>
      <c r="V175" s="35">
        <v>20060407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192</v>
      </c>
      <c r="U176" s="9"/>
      <c r="V176" s="35">
        <v>20060407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9"/>
      <c r="V177" s="35">
        <v>20060307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33">
        <v>4671</v>
      </c>
      <c r="G178" s="33">
        <v>19949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20906</v>
      </c>
      <c r="T178" s="33">
        <v>2192</v>
      </c>
      <c r="U178" s="32"/>
      <c r="V178" s="35">
        <v>20060307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24128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9"/>
      <c r="V179" s="35">
        <v>20060307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9"/>
      <c r="V180" s="35">
        <v>20060207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9"/>
      <c r="V181" s="35">
        <v>20060407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9"/>
      <c r="V182" s="35">
        <v>20060307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9"/>
      <c r="V183" s="35">
        <v>20060407</v>
      </c>
    </row>
    <row r="184" spans="1:23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9"/>
      <c r="V184" s="35">
        <v>20060407</v>
      </c>
      <c r="W184"/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33">
        <v>3372</v>
      </c>
      <c r="G185" s="33">
        <v>0</v>
      </c>
      <c r="H185" s="33">
        <v>0</v>
      </c>
      <c r="I185" s="33">
        <v>0</v>
      </c>
      <c r="J185" s="33">
        <v>3313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720</v>
      </c>
      <c r="U185" s="9"/>
      <c r="V185" s="35">
        <v>20060407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230</v>
      </c>
      <c r="U186" s="9"/>
      <c r="V186" s="35">
        <v>20060307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2"/>
      <c r="V187" s="35">
        <v>20060307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6"/>
      <c r="V188" s="35">
        <v>20060307</v>
      </c>
    </row>
    <row r="189" spans="1:23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9"/>
      <c r="V189" s="35">
        <v>20060407</v>
      </c>
      <c r="W189" s="2"/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33">
        <v>1792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9"/>
      <c r="V190" s="35">
        <v>20060307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33">
        <v>0</v>
      </c>
      <c r="G191" s="33">
        <v>0</v>
      </c>
      <c r="H191" s="33">
        <v>0</v>
      </c>
      <c r="I191" s="33">
        <v>1900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2400</v>
      </c>
      <c r="U191" s="9"/>
      <c r="V191" s="35">
        <v>20060307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9"/>
      <c r="V192" s="35">
        <v>20060407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9"/>
      <c r="V193" s="32" t="s">
        <v>1734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9"/>
      <c r="V194" s="35">
        <v>20060307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2"/>
      <c r="V195" s="35">
        <v>20060307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9"/>
      <c r="V196" s="35">
        <v>20060307</v>
      </c>
    </row>
    <row r="197" spans="1:23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33">
        <v>6200</v>
      </c>
      <c r="G197" s="33">
        <v>0</v>
      </c>
      <c r="H197" s="33">
        <v>0</v>
      </c>
      <c r="I197" s="33">
        <v>0</v>
      </c>
      <c r="J197" s="33">
        <v>8164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496</v>
      </c>
      <c r="U197" s="9"/>
      <c r="V197" s="35">
        <v>20060407</v>
      </c>
      <c r="W197" s="2"/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33">
        <v>0</v>
      </c>
      <c r="G198" s="33">
        <v>14633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12988</v>
      </c>
      <c r="U198" s="9"/>
      <c r="V198" s="35">
        <v>20060307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33">
        <v>192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8316</v>
      </c>
      <c r="U199" s="9"/>
      <c r="V199" s="35">
        <v>20060307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9"/>
      <c r="V200" s="35">
        <v>20060407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440</v>
      </c>
      <c r="U201" s="9"/>
      <c r="V201" s="35">
        <v>20060307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9"/>
      <c r="V202" s="35">
        <v>20060307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9"/>
      <c r="V203" s="35">
        <v>20060407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33">
        <v>0</v>
      </c>
      <c r="G204" s="33">
        <v>17000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2768</v>
      </c>
      <c r="U204" s="9"/>
      <c r="V204" s="35">
        <v>20060307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33">
        <v>2799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240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576</v>
      </c>
      <c r="U205" s="9"/>
      <c r="V205" s="35">
        <v>20060307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11504</v>
      </c>
      <c r="U206" s="9"/>
      <c r="V206" s="35">
        <v>20060307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10050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9"/>
      <c r="V207" s="35">
        <v>20060307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33">
        <v>0</v>
      </c>
      <c r="G208" s="33">
        <v>6620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990</v>
      </c>
      <c r="U208" s="34"/>
      <c r="V208" s="35">
        <v>20060307</v>
      </c>
    </row>
    <row r="209" spans="1:23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9"/>
      <c r="V209" s="35">
        <v>20060307</v>
      </c>
      <c r="W209"/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9"/>
      <c r="V210" s="35">
        <v>20060307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33">
        <v>1</v>
      </c>
      <c r="G211" s="33">
        <v>0</v>
      </c>
      <c r="H211" s="33">
        <v>0</v>
      </c>
      <c r="I211" s="33">
        <v>0</v>
      </c>
      <c r="J211" s="33">
        <v>1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6954</v>
      </c>
      <c r="T211" s="33">
        <v>0</v>
      </c>
      <c r="U211" s="9"/>
      <c r="V211" s="35">
        <v>20060307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750</v>
      </c>
      <c r="U212" s="9"/>
      <c r="V212" s="35">
        <v>20060307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9"/>
      <c r="V213" s="35">
        <v>20060307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33">
        <v>2867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4590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9"/>
      <c r="V214" s="35">
        <v>20060307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42092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9"/>
      <c r="V215" s="35">
        <v>20060307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9"/>
      <c r="V216" s="35">
        <v>20060407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1008</v>
      </c>
      <c r="U217" s="9"/>
      <c r="V217" s="35">
        <v>20060307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768</v>
      </c>
      <c r="U218" s="9"/>
      <c r="V218" s="35">
        <v>20060307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9"/>
      <c r="V219" s="35">
        <v>20060307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9"/>
      <c r="V220" s="35">
        <v>20060407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33">
        <v>0</v>
      </c>
      <c r="G221" s="33">
        <v>0</v>
      </c>
      <c r="H221" s="33">
        <v>0</v>
      </c>
      <c r="I221" s="33">
        <v>0</v>
      </c>
      <c r="J221" s="33">
        <v>2745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768</v>
      </c>
      <c r="U221" s="9"/>
      <c r="V221" s="35">
        <v>20060407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9"/>
      <c r="V222" s="35">
        <v>20060307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768</v>
      </c>
      <c r="U223" s="9"/>
      <c r="V223" s="35">
        <v>20060307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9"/>
      <c r="V224" s="35">
        <v>20060307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120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2403</v>
      </c>
      <c r="U225" s="9"/>
      <c r="V225" s="35">
        <v>20060407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33">
        <v>91200</v>
      </c>
      <c r="G226" s="33">
        <v>0</v>
      </c>
      <c r="H226" s="33">
        <v>0</v>
      </c>
      <c r="I226" s="33">
        <v>1683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34168</v>
      </c>
      <c r="Q226" s="33">
        <v>0</v>
      </c>
      <c r="R226" s="33">
        <v>0</v>
      </c>
      <c r="S226" s="33">
        <v>16560</v>
      </c>
      <c r="T226" s="33">
        <v>2480</v>
      </c>
      <c r="U226" s="9"/>
      <c r="V226" s="35">
        <v>20060407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9"/>
      <c r="V227" s="35">
        <v>20060307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9"/>
      <c r="V228" s="35">
        <v>20060307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10752</v>
      </c>
      <c r="T229" s="33">
        <v>0</v>
      </c>
      <c r="U229" s="9"/>
      <c r="V229" s="35">
        <v>20060407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1689</v>
      </c>
      <c r="E230" s="8" t="s">
        <v>3</v>
      </c>
      <c r="F230" s="33">
        <v>12211</v>
      </c>
      <c r="G230" s="33">
        <v>0</v>
      </c>
      <c r="H230" s="33">
        <v>0</v>
      </c>
      <c r="I230" s="33">
        <v>3552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3</v>
      </c>
      <c r="T230" s="33">
        <v>4504</v>
      </c>
      <c r="U230" s="9"/>
      <c r="V230" s="35">
        <v>20060307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8" t="s">
        <v>7</v>
      </c>
      <c r="F231" s="33">
        <v>1382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9"/>
      <c r="V231" s="35">
        <v>20060307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8" t="s">
        <v>10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9"/>
      <c r="V232" s="35">
        <v>20060307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8" t="s">
        <v>13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6"/>
      <c r="V233" s="35">
        <v>20060407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8" t="s">
        <v>16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9"/>
      <c r="V234" s="35">
        <v>20060307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8" t="s">
        <v>19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9"/>
      <c r="V235" s="35">
        <v>20060307</v>
      </c>
    </row>
    <row r="236" spans="1:23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8" t="s">
        <v>22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6"/>
      <c r="V236" s="35">
        <v>20060407</v>
      </c>
      <c r="W236"/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8" t="s">
        <v>1704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9"/>
      <c r="V237" s="35">
        <v>20060307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8" t="s">
        <v>27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9"/>
      <c r="V238" s="35">
        <v>20060407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8" t="s">
        <v>30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2105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9"/>
      <c r="V239" s="35">
        <v>20060407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8" t="s">
        <v>33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191100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700</v>
      </c>
      <c r="U240" s="9"/>
      <c r="V240" s="35">
        <v>20060307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8" t="s">
        <v>36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9"/>
      <c r="V241" s="35">
        <v>20060307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8" t="s">
        <v>39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9"/>
      <c r="V242" s="35">
        <v>20060307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8" t="s">
        <v>42</v>
      </c>
      <c r="F243" s="33">
        <v>635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2179</v>
      </c>
      <c r="U243" s="9"/>
      <c r="V243" s="35">
        <v>20060407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8" t="s">
        <v>45</v>
      </c>
      <c r="F244" s="33">
        <v>0</v>
      </c>
      <c r="G244" s="33">
        <v>0</v>
      </c>
      <c r="H244" s="33">
        <v>0</v>
      </c>
      <c r="I244" s="33">
        <v>0</v>
      </c>
      <c r="J244" s="33">
        <v>6205</v>
      </c>
      <c r="K244" s="33">
        <v>0</v>
      </c>
      <c r="L244" s="33">
        <v>0</v>
      </c>
      <c r="M244" s="33">
        <v>136848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184149</v>
      </c>
      <c r="T244" s="33">
        <v>0</v>
      </c>
      <c r="U244" s="9"/>
      <c r="V244" s="32" t="s">
        <v>1734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8" t="s">
        <v>48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9"/>
      <c r="V245" s="35">
        <v>20060307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8" t="s">
        <v>51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9"/>
      <c r="V246" s="35">
        <v>20060407</v>
      </c>
    </row>
    <row r="247" spans="1:22" ht="15">
      <c r="A247" s="4">
        <v>217</v>
      </c>
      <c r="B247" s="10" t="s">
        <v>1323</v>
      </c>
      <c r="C247" s="8" t="s">
        <v>52</v>
      </c>
      <c r="D247" s="7" t="s">
        <v>4</v>
      </c>
      <c r="E247" s="8" t="s">
        <v>53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2"/>
      <c r="V247" s="35">
        <v>20060407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8" t="s">
        <v>56</v>
      </c>
      <c r="F248" s="33">
        <v>4100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9"/>
      <c r="V248" s="35">
        <v>20060407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8" t="s">
        <v>59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9"/>
      <c r="V249" s="35">
        <v>20060407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8" t="s">
        <v>62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1608</v>
      </c>
      <c r="U250" s="9"/>
      <c r="V250" s="35">
        <v>20060307</v>
      </c>
    </row>
    <row r="251" spans="1:23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8" t="s">
        <v>65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1400</v>
      </c>
      <c r="T251" s="33">
        <v>103</v>
      </c>
      <c r="U251" s="9"/>
      <c r="V251" s="35">
        <v>20060307</v>
      </c>
      <c r="W251"/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8" t="s">
        <v>68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14716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9"/>
      <c r="V252" s="35">
        <v>20060307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8" t="s">
        <v>72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864</v>
      </c>
      <c r="U253" s="9"/>
      <c r="V253" s="35">
        <v>20060307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8" t="s">
        <v>75</v>
      </c>
      <c r="F254" s="33">
        <v>0</v>
      </c>
      <c r="G254" s="33">
        <v>130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22672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2400</v>
      </c>
      <c r="U254" s="9"/>
      <c r="V254" s="35">
        <v>20060407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8" t="s">
        <v>78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10200</v>
      </c>
      <c r="T255" s="33">
        <v>5505</v>
      </c>
      <c r="U255" s="9"/>
      <c r="V255" s="35">
        <v>20060307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8" t="s">
        <v>81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1632</v>
      </c>
      <c r="U256" s="9"/>
      <c r="V256" s="35">
        <v>20060307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8" t="s">
        <v>84</v>
      </c>
      <c r="F257" s="33">
        <v>1118</v>
      </c>
      <c r="G257" s="33">
        <v>0</v>
      </c>
      <c r="H257" s="33">
        <v>0</v>
      </c>
      <c r="I257" s="33">
        <v>0</v>
      </c>
      <c r="J257" s="33">
        <v>2496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18800</v>
      </c>
      <c r="T257" s="33">
        <v>3425</v>
      </c>
      <c r="U257" s="9"/>
      <c r="V257" s="35">
        <v>20060307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8" t="s">
        <v>87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10320</v>
      </c>
      <c r="T258" s="33">
        <v>0</v>
      </c>
      <c r="U258" s="9"/>
      <c r="V258" s="35">
        <v>20060407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8" t="s">
        <v>1707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9"/>
      <c r="V259" s="35">
        <v>20060307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8" t="s">
        <v>92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9"/>
      <c r="V260" s="35">
        <v>20060307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8" t="s">
        <v>95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9"/>
      <c r="V261" s="35">
        <v>20060407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8" t="s">
        <v>98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1560</v>
      </c>
      <c r="T262" s="33">
        <v>1308</v>
      </c>
      <c r="U262" s="9"/>
      <c r="V262" s="35">
        <v>20060407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8" t="s">
        <v>101</v>
      </c>
      <c r="F263" s="33">
        <v>0</v>
      </c>
      <c r="G263" s="33">
        <v>0</v>
      </c>
      <c r="H263" s="33">
        <v>0</v>
      </c>
      <c r="I263" s="33">
        <v>0</v>
      </c>
      <c r="J263" s="33">
        <v>4843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1968</v>
      </c>
      <c r="T263" s="33">
        <v>2300</v>
      </c>
      <c r="U263" s="9"/>
      <c r="V263" s="35">
        <v>20060307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8" t="s">
        <v>104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9"/>
      <c r="V264" s="35">
        <v>20060407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8" t="s">
        <v>107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9"/>
      <c r="V265" s="35">
        <v>20060407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8" t="s">
        <v>110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9"/>
      <c r="V266" s="35">
        <v>20060307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8" t="s">
        <v>113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9"/>
      <c r="V267" s="35">
        <v>20060407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8" t="s">
        <v>116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528</v>
      </c>
      <c r="T268" s="33">
        <v>1536</v>
      </c>
      <c r="U268" s="9"/>
      <c r="V268" s="35">
        <v>20060307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8" t="s">
        <v>119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9"/>
      <c r="V269" s="35">
        <v>20060307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8" t="s">
        <v>1395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9"/>
      <c r="V270" s="35">
        <v>20060407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8" t="s">
        <v>124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9"/>
      <c r="V271" s="35">
        <v>20060407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8" t="s">
        <v>127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33267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9"/>
      <c r="V272" s="35">
        <v>20060307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8" t="s">
        <v>130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9"/>
      <c r="V273" s="35">
        <v>20060307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8" t="s">
        <v>133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1030</v>
      </c>
      <c r="U274" s="9"/>
      <c r="V274" s="35">
        <v>20060307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8" t="s">
        <v>136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9"/>
      <c r="V275" s="35">
        <v>20060307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8" t="s">
        <v>139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6157</v>
      </c>
      <c r="U276" s="9"/>
      <c r="V276" s="35">
        <v>20060307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8" t="s">
        <v>143</v>
      </c>
      <c r="F277" s="33">
        <v>332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7200</v>
      </c>
      <c r="T277" s="33">
        <v>0</v>
      </c>
      <c r="U277" s="9"/>
      <c r="V277" s="35">
        <v>20060307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8" t="s">
        <v>146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2"/>
      <c r="V278" s="35">
        <v>20060407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8" t="s">
        <v>149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2"/>
      <c r="V279" s="35">
        <v>20060407</v>
      </c>
    </row>
    <row r="280" spans="1:23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8" t="s">
        <v>152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9"/>
      <c r="V280" s="35">
        <v>20060307</v>
      </c>
      <c r="W280"/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8" t="s">
        <v>155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11126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9"/>
      <c r="V281" s="35">
        <v>20060407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8" t="s">
        <v>158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155147</v>
      </c>
      <c r="N282" s="33">
        <v>0</v>
      </c>
      <c r="O282" s="33">
        <v>10169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2"/>
      <c r="V282" s="35">
        <v>20060407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8" t="s">
        <v>161</v>
      </c>
      <c r="F283" s="33">
        <v>492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9"/>
      <c r="V283" s="35">
        <v>20060307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8" t="s">
        <v>164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9"/>
      <c r="V284" s="35">
        <v>20060307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8" t="s">
        <v>167</v>
      </c>
      <c r="F285" s="33">
        <v>226</v>
      </c>
      <c r="G285" s="33">
        <v>47000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9"/>
      <c r="V285" s="35">
        <v>20060307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8" t="s">
        <v>170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9"/>
      <c r="V286" s="35">
        <v>20060307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8" t="s">
        <v>173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9"/>
      <c r="V287" s="35">
        <v>20060407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8" t="s">
        <v>176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9"/>
      <c r="V288" s="35">
        <v>20060307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8" t="s">
        <v>180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480</v>
      </c>
      <c r="U289" s="9"/>
      <c r="V289" s="35">
        <v>20060307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8" t="s">
        <v>183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9"/>
      <c r="V290" s="35">
        <v>20060407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8" t="s">
        <v>186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9"/>
      <c r="V291" s="35">
        <v>20060407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8" t="s">
        <v>189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9"/>
      <c r="V292" s="35">
        <v>20060307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8" t="s">
        <v>192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9"/>
      <c r="V293" s="35">
        <v>20060407</v>
      </c>
    </row>
    <row r="294" spans="1:23" ht="15">
      <c r="A294" s="4">
        <v>264</v>
      </c>
      <c r="B294" s="7" t="s">
        <v>193</v>
      </c>
      <c r="C294" s="8" t="s">
        <v>194</v>
      </c>
      <c r="D294" s="7" t="s">
        <v>177</v>
      </c>
      <c r="E294" s="8" t="s">
        <v>195</v>
      </c>
      <c r="F294" s="33">
        <v>144586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4652</v>
      </c>
      <c r="U294" s="9"/>
      <c r="V294" s="35">
        <v>20060407</v>
      </c>
      <c r="W294" s="2"/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8" t="s">
        <v>198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2554</v>
      </c>
      <c r="U295" s="9"/>
      <c r="V295" s="35">
        <v>20060407</v>
      </c>
    </row>
    <row r="296" spans="1:23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8" t="s">
        <v>201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160</v>
      </c>
      <c r="U296" s="9"/>
      <c r="V296" s="35">
        <v>20060307</v>
      </c>
      <c r="W296"/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8" t="s">
        <v>204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9"/>
      <c r="V297" s="35">
        <v>20060407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8" t="s">
        <v>84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5328</v>
      </c>
      <c r="T298" s="33">
        <v>1976</v>
      </c>
      <c r="U298" s="9"/>
      <c r="V298" s="35">
        <v>20060407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8" t="s">
        <v>209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9"/>
      <c r="V299" s="35">
        <v>20060307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8" t="s">
        <v>212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9"/>
      <c r="V300" s="35">
        <v>20060307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8" t="s">
        <v>215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6"/>
      <c r="V301" s="35">
        <v>20060307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8" t="s">
        <v>218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9"/>
      <c r="V302" s="35">
        <v>20060307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8" t="s">
        <v>221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9"/>
      <c r="V303" s="35">
        <v>20060307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8" t="s">
        <v>224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720</v>
      </c>
      <c r="U304" s="9"/>
      <c r="V304" s="35">
        <v>20060407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8" t="s">
        <v>227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9"/>
      <c r="V305" s="32" t="s">
        <v>1734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8" t="s">
        <v>230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6"/>
      <c r="V306" s="35">
        <v>20060407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8" t="s">
        <v>233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968</v>
      </c>
      <c r="U307" s="9"/>
      <c r="V307" s="35">
        <v>20060307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8" t="s">
        <v>236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9"/>
      <c r="V308" s="35">
        <v>20060407</v>
      </c>
    </row>
    <row r="309" spans="1:23" ht="15">
      <c r="A309" s="4">
        <v>279</v>
      </c>
      <c r="B309" s="7" t="s">
        <v>237</v>
      </c>
      <c r="C309" s="8" t="s">
        <v>238</v>
      </c>
      <c r="D309" s="7" t="s">
        <v>177</v>
      </c>
      <c r="E309" s="8" t="s">
        <v>239</v>
      </c>
      <c r="F309" s="33">
        <v>0</v>
      </c>
      <c r="G309" s="33">
        <v>1824</v>
      </c>
      <c r="H309" s="33">
        <v>0</v>
      </c>
      <c r="I309" s="33">
        <v>0</v>
      </c>
      <c r="J309" s="33">
        <v>20544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99176</v>
      </c>
      <c r="T309" s="33">
        <v>8560</v>
      </c>
      <c r="U309" s="36"/>
      <c r="V309" s="35">
        <v>20060307</v>
      </c>
      <c r="W309" s="2"/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8" t="s">
        <v>242</v>
      </c>
      <c r="F310" s="33">
        <v>4891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1</v>
      </c>
      <c r="T310" s="33">
        <v>5705</v>
      </c>
      <c r="U310" s="9"/>
      <c r="V310" s="35">
        <v>20060407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8" t="s">
        <v>245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2"/>
      <c r="V311" s="35">
        <v>20060407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8" t="s">
        <v>248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9"/>
      <c r="V312" s="35">
        <v>20060407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8" t="s">
        <v>251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9"/>
      <c r="V313" s="35">
        <v>20060207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8" t="s">
        <v>254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2"/>
      <c r="V314" s="35">
        <v>20060407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8" t="s">
        <v>258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9"/>
      <c r="V315" s="35">
        <v>20060307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8" t="s">
        <v>261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9"/>
      <c r="V316" s="35">
        <v>20060407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8" t="s">
        <v>1163</v>
      </c>
      <c r="F317" s="33">
        <v>22946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143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600</v>
      </c>
      <c r="U317" s="9"/>
      <c r="V317" s="35">
        <v>20060307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8" t="s">
        <v>266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9"/>
      <c r="V318" s="35">
        <v>20060307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8" t="s">
        <v>269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9"/>
      <c r="V319" s="35">
        <v>20060307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8" t="s">
        <v>1710</v>
      </c>
      <c r="F320" s="33">
        <v>4882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34457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1476</v>
      </c>
      <c r="U320" s="9"/>
      <c r="V320" s="35">
        <v>20060307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8" t="s">
        <v>1713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2100</v>
      </c>
      <c r="T321" s="33">
        <v>0</v>
      </c>
      <c r="U321" s="9"/>
      <c r="V321" s="35">
        <v>20060307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8" t="s">
        <v>276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9"/>
      <c r="V322" s="35">
        <v>20060407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8" t="s">
        <v>279</v>
      </c>
      <c r="F323" s="33">
        <v>9213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9"/>
      <c r="V323" s="35">
        <v>20060307</v>
      </c>
    </row>
    <row r="324" spans="1:23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8" t="s">
        <v>282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95000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1386</v>
      </c>
      <c r="U324" s="9"/>
      <c r="V324" s="35">
        <v>20060407</v>
      </c>
      <c r="W324"/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8" t="s">
        <v>285</v>
      </c>
      <c r="F325" s="33">
        <v>0</v>
      </c>
      <c r="G325" s="33">
        <v>0</v>
      </c>
      <c r="H325" s="33">
        <v>0</v>
      </c>
      <c r="I325" s="33">
        <v>0</v>
      </c>
      <c r="J325" s="33">
        <v>846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9"/>
      <c r="V325" s="32" t="s">
        <v>1734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8" t="s">
        <v>1395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13000</v>
      </c>
      <c r="T326" s="33">
        <v>688</v>
      </c>
      <c r="U326" s="9"/>
      <c r="V326" s="35">
        <v>20060307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8" t="s">
        <v>290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9"/>
      <c r="V327" s="35">
        <v>20060307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8" t="s">
        <v>294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9"/>
      <c r="V328" s="35">
        <v>20060307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8" t="s">
        <v>297</v>
      </c>
      <c r="F329" s="33">
        <v>0</v>
      </c>
      <c r="G329" s="33">
        <v>0</v>
      </c>
      <c r="H329" s="33">
        <v>0</v>
      </c>
      <c r="I329" s="33">
        <v>0</v>
      </c>
      <c r="J329" s="33">
        <v>9877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285</v>
      </c>
      <c r="T329" s="33">
        <v>0</v>
      </c>
      <c r="U329" s="9"/>
      <c r="V329" s="35">
        <v>20060307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8" t="s">
        <v>300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2"/>
      <c r="V330" s="35">
        <v>20060307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8" t="s">
        <v>303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9"/>
      <c r="V331" s="35">
        <v>20060407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8" t="s">
        <v>306</v>
      </c>
      <c r="F332" s="33">
        <v>19112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325</v>
      </c>
      <c r="U332" s="34"/>
      <c r="V332" s="35">
        <v>20060307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8" t="s">
        <v>309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9"/>
      <c r="V333" s="35">
        <v>20060307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8" t="s">
        <v>312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9"/>
      <c r="V334" s="35">
        <v>20060307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8" t="s">
        <v>315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9"/>
      <c r="V335" s="35">
        <v>20060307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8" t="s">
        <v>318</v>
      </c>
      <c r="F336" s="33">
        <v>0</v>
      </c>
      <c r="G336" s="33">
        <v>0</v>
      </c>
      <c r="H336" s="33">
        <v>0</v>
      </c>
      <c r="I336" s="33">
        <v>0</v>
      </c>
      <c r="J336" s="33">
        <v>504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13700</v>
      </c>
      <c r="T336" s="33">
        <v>3000</v>
      </c>
      <c r="U336" s="9"/>
      <c r="V336" s="35">
        <v>20060307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8" t="s">
        <v>321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1343</v>
      </c>
      <c r="Q337" s="33">
        <v>0</v>
      </c>
      <c r="R337" s="33">
        <v>0</v>
      </c>
      <c r="S337" s="33">
        <v>0</v>
      </c>
      <c r="T337" s="33">
        <v>240</v>
      </c>
      <c r="U337" s="9"/>
      <c r="V337" s="35">
        <v>20060307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8" t="s">
        <v>324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576</v>
      </c>
      <c r="U338" s="9"/>
      <c r="V338" s="35">
        <v>20060307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8" t="s">
        <v>327</v>
      </c>
      <c r="F339" s="37" t="s">
        <v>1735</v>
      </c>
      <c r="G339" s="37" t="s">
        <v>1735</v>
      </c>
      <c r="H339" s="37" t="s">
        <v>1735</v>
      </c>
      <c r="I339" s="37" t="s">
        <v>1735</v>
      </c>
      <c r="J339" s="37" t="s">
        <v>1735</v>
      </c>
      <c r="K339" s="37" t="s">
        <v>1735</v>
      </c>
      <c r="L339" s="37" t="s">
        <v>1735</v>
      </c>
      <c r="M339" s="37" t="s">
        <v>1735</v>
      </c>
      <c r="N339" s="37" t="s">
        <v>1735</v>
      </c>
      <c r="O339" s="37" t="s">
        <v>1735</v>
      </c>
      <c r="P339" s="37" t="s">
        <v>1735</v>
      </c>
      <c r="Q339" s="37" t="s">
        <v>1735</v>
      </c>
      <c r="R339" s="37" t="s">
        <v>1735</v>
      </c>
      <c r="S339" s="37" t="s">
        <v>1735</v>
      </c>
      <c r="T339" s="37" t="s">
        <v>1735</v>
      </c>
      <c r="U339" s="36"/>
      <c r="V339" s="32" t="s">
        <v>1731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8" t="s">
        <v>101</v>
      </c>
      <c r="F340" s="33">
        <v>0</v>
      </c>
      <c r="G340" s="33">
        <v>0</v>
      </c>
      <c r="H340" s="33">
        <v>0</v>
      </c>
      <c r="I340" s="33">
        <v>0</v>
      </c>
      <c r="J340" s="33">
        <v>2968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1</v>
      </c>
      <c r="U340" s="9"/>
      <c r="V340" s="35">
        <v>20060307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8" t="s">
        <v>828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9"/>
      <c r="V341" s="35">
        <v>20060307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8" t="s">
        <v>334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29840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7200</v>
      </c>
      <c r="T342" s="33">
        <v>0</v>
      </c>
      <c r="U342" s="9"/>
      <c r="V342" s="35">
        <v>20060307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8" t="s">
        <v>337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9"/>
      <c r="V343" s="35">
        <v>20060307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8" t="s">
        <v>340</v>
      </c>
      <c r="F344" s="33">
        <v>13570</v>
      </c>
      <c r="G344" s="33">
        <v>0</v>
      </c>
      <c r="H344" s="33">
        <v>0</v>
      </c>
      <c r="I344" s="33">
        <v>0</v>
      </c>
      <c r="J344" s="33">
        <v>4550</v>
      </c>
      <c r="K344" s="33">
        <v>0</v>
      </c>
      <c r="L344" s="33">
        <v>0</v>
      </c>
      <c r="M344" s="33">
        <v>1255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120</v>
      </c>
      <c r="U344" s="32"/>
      <c r="V344" s="35">
        <v>20060407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8" t="s">
        <v>343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587</v>
      </c>
      <c r="U345" s="9"/>
      <c r="V345" s="35">
        <v>20060407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8" t="s">
        <v>346</v>
      </c>
      <c r="F346" s="33">
        <v>4000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9"/>
      <c r="V346" s="35">
        <v>20060307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8" t="s">
        <v>349</v>
      </c>
      <c r="F347" s="33">
        <v>0</v>
      </c>
      <c r="G347" s="33">
        <v>0</v>
      </c>
      <c r="H347" s="33">
        <v>0</v>
      </c>
      <c r="I347" s="33">
        <v>0</v>
      </c>
      <c r="J347" s="33">
        <v>1118</v>
      </c>
      <c r="K347" s="33">
        <v>0</v>
      </c>
      <c r="L347" s="33">
        <v>0</v>
      </c>
      <c r="M347" s="33">
        <v>18652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2"/>
      <c r="V347" s="35">
        <v>20060407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8" t="s">
        <v>352</v>
      </c>
      <c r="F348" s="33">
        <v>90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752044</v>
      </c>
      <c r="T348" s="33">
        <v>0</v>
      </c>
      <c r="U348" s="9"/>
      <c r="V348" s="35">
        <v>20060307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8" t="s">
        <v>355</v>
      </c>
      <c r="F349" s="33">
        <v>43756</v>
      </c>
      <c r="G349" s="33">
        <v>142287</v>
      </c>
      <c r="H349" s="33">
        <v>0</v>
      </c>
      <c r="I349" s="33">
        <v>0</v>
      </c>
      <c r="J349" s="33">
        <v>43937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8750</v>
      </c>
      <c r="T349" s="33">
        <v>0</v>
      </c>
      <c r="U349" s="9"/>
      <c r="V349" s="35">
        <v>20060307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8" t="s">
        <v>358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9"/>
      <c r="V350" s="35">
        <v>20060307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8" t="s">
        <v>361</v>
      </c>
      <c r="F351" s="33">
        <v>8502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9"/>
      <c r="V351" s="35">
        <v>20060307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8" t="s">
        <v>364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13965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9"/>
      <c r="V352" s="35">
        <v>20060307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8" t="s">
        <v>368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9"/>
      <c r="V353" s="35">
        <v>20060407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8" t="s">
        <v>371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9"/>
      <c r="V354" s="35">
        <v>20060307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8" t="s">
        <v>374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9"/>
      <c r="V355" s="35">
        <v>20060407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8" t="s">
        <v>377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1744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9"/>
      <c r="V356" s="32" t="s">
        <v>1734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8" t="s">
        <v>380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9"/>
      <c r="V357" s="35">
        <v>20060307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8" t="s">
        <v>383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9"/>
      <c r="V358" s="35">
        <v>20060307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8" t="s">
        <v>386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8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9"/>
      <c r="V359" s="35">
        <v>20060307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8" t="s">
        <v>389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9"/>
      <c r="V360" s="35">
        <v>20060307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8" t="s">
        <v>392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2244</v>
      </c>
      <c r="T361" s="33">
        <v>0</v>
      </c>
      <c r="U361" s="9"/>
      <c r="V361" s="35">
        <v>20060307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8" t="s">
        <v>395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9"/>
      <c r="V362" s="35">
        <v>20060407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8" t="s">
        <v>398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220</v>
      </c>
      <c r="U363" s="36"/>
      <c r="V363" s="35">
        <v>20060307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8" t="s">
        <v>401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9"/>
      <c r="V364" s="35">
        <v>20060307</v>
      </c>
    </row>
    <row r="365" spans="1:23" ht="15">
      <c r="A365" s="4">
        <v>335</v>
      </c>
      <c r="B365" s="7" t="s">
        <v>402</v>
      </c>
      <c r="C365" s="8" t="s">
        <v>403</v>
      </c>
      <c r="D365" s="7" t="s">
        <v>365</v>
      </c>
      <c r="E365" s="8" t="s">
        <v>404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9"/>
      <c r="V365" s="35">
        <v>20060407</v>
      </c>
      <c r="W365" s="2"/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8" t="s">
        <v>407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9"/>
      <c r="V366" s="35">
        <v>20060407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8" t="s">
        <v>410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544</v>
      </c>
      <c r="U367" s="9"/>
      <c r="V367" s="35">
        <v>20060307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8" t="s">
        <v>413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9"/>
      <c r="V368" s="35">
        <v>20060407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8" t="s">
        <v>416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9"/>
      <c r="V369" s="35">
        <v>20060307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8" t="s">
        <v>419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9"/>
      <c r="V370" s="35">
        <v>20060307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8" t="s">
        <v>422</v>
      </c>
      <c r="F371" s="33">
        <v>896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7678</v>
      </c>
      <c r="U371" s="9"/>
      <c r="V371" s="35">
        <v>20060307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8" t="s">
        <v>425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9"/>
      <c r="V372" s="35">
        <v>20060307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8" t="s">
        <v>428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9"/>
      <c r="V373" s="35">
        <v>20060407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8" t="s">
        <v>431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264</v>
      </c>
      <c r="U374" s="9"/>
      <c r="V374" s="35">
        <v>20060307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8" t="s">
        <v>434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9"/>
      <c r="V375" s="35">
        <v>20060407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8" t="s">
        <v>437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9"/>
      <c r="V376" s="35">
        <v>20060407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8" t="s">
        <v>440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338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9"/>
      <c r="V377" s="35">
        <v>20060307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8" t="s">
        <v>443</v>
      </c>
      <c r="F378" s="33">
        <v>14145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4596</v>
      </c>
      <c r="N378" s="33">
        <v>0</v>
      </c>
      <c r="O378" s="33">
        <v>0</v>
      </c>
      <c r="P378" s="33">
        <v>1246</v>
      </c>
      <c r="Q378" s="33">
        <v>0</v>
      </c>
      <c r="R378" s="33">
        <v>0</v>
      </c>
      <c r="S378" s="33">
        <v>0</v>
      </c>
      <c r="T378" s="33">
        <v>61391</v>
      </c>
      <c r="U378" s="9"/>
      <c r="V378" s="35">
        <v>20060407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8" t="s">
        <v>446</v>
      </c>
      <c r="F379" s="33">
        <v>745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9"/>
      <c r="V379" s="35">
        <v>20060307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8" t="s">
        <v>449</v>
      </c>
      <c r="F380" s="33">
        <v>12136</v>
      </c>
      <c r="G380" s="33">
        <v>12436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1044</v>
      </c>
      <c r="U380" s="9"/>
      <c r="V380" s="35">
        <v>20060307</v>
      </c>
    </row>
    <row r="381" spans="1:23" ht="15.75">
      <c r="A381" s="4">
        <v>351</v>
      </c>
      <c r="B381" s="7" t="s">
        <v>450</v>
      </c>
      <c r="C381" s="8" t="s">
        <v>451</v>
      </c>
      <c r="D381" s="7" t="s">
        <v>365</v>
      </c>
      <c r="E381" s="8" t="s">
        <v>452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355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9"/>
      <c r="V381" s="35">
        <v>20060307</v>
      </c>
      <c r="W381" s="3"/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8" t="s">
        <v>455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140</v>
      </c>
      <c r="U382" s="9"/>
      <c r="V382" s="35">
        <v>20060307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8" t="s">
        <v>458</v>
      </c>
      <c r="F383" s="33">
        <v>5535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21043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9"/>
      <c r="V383" s="35">
        <v>20060407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8" t="s">
        <v>461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31066</v>
      </c>
      <c r="U384" s="9"/>
      <c r="V384" s="35">
        <v>20060307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8" t="s">
        <v>464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9"/>
      <c r="V385" s="35">
        <v>20060307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8" t="s">
        <v>467</v>
      </c>
      <c r="F386" s="33">
        <v>2179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9"/>
      <c r="V386" s="35">
        <v>20060407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8" t="s">
        <v>470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9"/>
      <c r="V387" s="35">
        <v>20060307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8" t="s">
        <v>473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9"/>
      <c r="V388" s="35">
        <v>20060407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8" t="s">
        <v>476</v>
      </c>
      <c r="F389" s="33">
        <v>0</v>
      </c>
      <c r="G389" s="33">
        <v>2024</v>
      </c>
      <c r="H389" s="33">
        <v>0</v>
      </c>
      <c r="I389" s="33">
        <v>0</v>
      </c>
      <c r="J389" s="33">
        <v>18453</v>
      </c>
      <c r="K389" s="33">
        <v>0</v>
      </c>
      <c r="L389" s="33">
        <v>0</v>
      </c>
      <c r="M389" s="33">
        <v>184690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9"/>
      <c r="V389" s="35">
        <v>20060307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8" t="s">
        <v>479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2"/>
      <c r="V390" s="32" t="s">
        <v>1734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8" t="s">
        <v>482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9"/>
      <c r="V391" s="35">
        <v>20060207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8" t="s">
        <v>485</v>
      </c>
      <c r="F392" s="33">
        <v>20000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9"/>
      <c r="V392" s="35">
        <v>20060407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8" t="s">
        <v>488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9"/>
      <c r="V393" s="35">
        <v>20060307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8" t="s">
        <v>493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9"/>
      <c r="V394" s="35">
        <v>20060307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8" t="s">
        <v>496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9"/>
      <c r="V395" s="35">
        <v>20060407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8" t="s">
        <v>499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2912</v>
      </c>
      <c r="T396" s="33">
        <v>0</v>
      </c>
      <c r="U396" s="9"/>
      <c r="V396" s="35">
        <v>20060307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8" t="s">
        <v>502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9"/>
      <c r="V397" s="35">
        <v>20060307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8" t="s">
        <v>505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9"/>
      <c r="V398" s="35">
        <v>20060407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8" t="s">
        <v>508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9"/>
      <c r="V399" s="35">
        <v>20060307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365</v>
      </c>
      <c r="E400" s="8" t="s">
        <v>511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9"/>
      <c r="V400" s="35">
        <v>20060307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365</v>
      </c>
      <c r="E401" s="8" t="s">
        <v>825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9"/>
      <c r="V401" s="35">
        <v>20060307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365</v>
      </c>
      <c r="E402" s="8" t="s">
        <v>516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9"/>
      <c r="V402" s="35">
        <v>20060407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365</v>
      </c>
      <c r="E403" s="8" t="s">
        <v>519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2208</v>
      </c>
      <c r="U403" s="9"/>
      <c r="V403" s="35">
        <v>20060307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365</v>
      </c>
      <c r="E404" s="8" t="s">
        <v>522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36645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720</v>
      </c>
      <c r="U404" s="9"/>
      <c r="V404" s="35">
        <v>20060307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365</v>
      </c>
      <c r="E405" s="8" t="s">
        <v>525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9"/>
      <c r="V405" s="35">
        <v>20060307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33">
        <v>0</v>
      </c>
      <c r="G406" s="33">
        <v>23000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8860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9"/>
      <c r="V406" s="35">
        <v>20060407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9"/>
      <c r="V407" s="35">
        <v>20060307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2"/>
      <c r="V408" s="35">
        <v>20060407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9"/>
      <c r="V409" s="35">
        <v>20060307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3878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9"/>
      <c r="V410" s="35">
        <v>20060307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9"/>
      <c r="V411" s="35">
        <v>20060407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4873</v>
      </c>
      <c r="U412" s="9"/>
      <c r="V412" s="35">
        <v>20060307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1440</v>
      </c>
      <c r="U413" s="9"/>
      <c r="V413" s="35">
        <v>20060307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9"/>
      <c r="V414" s="35">
        <v>20060307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33">
        <v>5452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9"/>
      <c r="V415" s="35">
        <v>20060307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2"/>
      <c r="V416" s="35">
        <v>20060407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9"/>
      <c r="V417" s="35">
        <v>20060307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9"/>
      <c r="V418" s="35">
        <v>20060407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392</v>
      </c>
      <c r="U419" s="9"/>
      <c r="V419" s="35">
        <v>20060307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33">
        <v>23443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9"/>
      <c r="V420" s="35">
        <v>20060307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9"/>
      <c r="V421" s="35">
        <v>20060307</v>
      </c>
    </row>
    <row r="422" spans="1:23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3486</v>
      </c>
      <c r="U422" s="9"/>
      <c r="V422" s="35">
        <v>20060407</v>
      </c>
      <c r="W422"/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2590</v>
      </c>
      <c r="U423" s="9"/>
      <c r="V423" s="35">
        <v>20060407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160</v>
      </c>
      <c r="T424" s="33">
        <v>760</v>
      </c>
      <c r="U424" s="9"/>
      <c r="V424" s="35">
        <v>20060307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9"/>
      <c r="V425" s="35">
        <v>20060307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33">
        <v>5960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9"/>
      <c r="V426" s="35">
        <v>20060407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33">
        <v>915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9"/>
      <c r="V427" s="35">
        <v>20060307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9"/>
      <c r="V428" s="35">
        <v>20060307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9"/>
      <c r="V429" s="35">
        <v>20060407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33">
        <v>8338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9"/>
      <c r="V430" s="35">
        <v>20060407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44313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1168</v>
      </c>
      <c r="U431" s="9"/>
      <c r="V431" s="35">
        <v>20060307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33">
        <v>0</v>
      </c>
      <c r="G432" s="33">
        <v>20000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9"/>
      <c r="V432" s="35">
        <v>20060307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9"/>
      <c r="V433" s="35">
        <v>20060307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33">
        <v>10000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280</v>
      </c>
      <c r="U434" s="9"/>
      <c r="V434" s="35">
        <v>20060407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33">
        <v>3000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5600</v>
      </c>
      <c r="T435" s="33">
        <v>0</v>
      </c>
      <c r="U435" s="9"/>
      <c r="V435" s="35">
        <v>20060407</v>
      </c>
    </row>
    <row r="436" spans="1:23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1280</v>
      </c>
      <c r="T436" s="33">
        <v>0</v>
      </c>
      <c r="U436" s="9"/>
      <c r="V436" s="35">
        <v>20060307</v>
      </c>
      <c r="W436" s="2"/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33">
        <v>0</v>
      </c>
      <c r="G437" s="33">
        <v>1638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1824</v>
      </c>
      <c r="U437" s="9"/>
      <c r="V437" s="35">
        <v>20060307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6"/>
      <c r="V438" s="35">
        <v>20060307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9"/>
      <c r="V439" s="35">
        <v>20060407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33">
        <v>3680</v>
      </c>
      <c r="G440" s="33">
        <v>79667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676</v>
      </c>
      <c r="U440" s="9"/>
      <c r="V440" s="35">
        <v>20060307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594</v>
      </c>
      <c r="O441" s="33">
        <v>0</v>
      </c>
      <c r="P441" s="33">
        <v>0</v>
      </c>
      <c r="Q441" s="33">
        <v>0</v>
      </c>
      <c r="R441" s="33">
        <v>0</v>
      </c>
      <c r="S441" s="33">
        <v>5555</v>
      </c>
      <c r="T441" s="33">
        <v>0</v>
      </c>
      <c r="U441" s="9"/>
      <c r="V441" s="35">
        <v>20060307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9"/>
      <c r="V442" s="35">
        <v>20060407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9"/>
      <c r="V443" s="35">
        <v>20060407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9"/>
      <c r="V444" s="35">
        <v>20060407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9"/>
      <c r="V445" s="35">
        <v>20060407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9"/>
      <c r="V446" s="35">
        <v>20060407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9"/>
      <c r="V447" s="35">
        <v>20060407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9"/>
      <c r="V448" s="35">
        <v>20060307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9"/>
      <c r="V449" s="35">
        <v>20060307</v>
      </c>
    </row>
    <row r="450" spans="1:23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33">
        <v>69356</v>
      </c>
      <c r="G450" s="33">
        <v>14550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1538</v>
      </c>
      <c r="U450" s="9"/>
      <c r="V450" s="35">
        <v>20060407</v>
      </c>
      <c r="W450" s="2"/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664</v>
      </c>
      <c r="F451" s="33">
        <v>0</v>
      </c>
      <c r="G451" s="33">
        <v>0</v>
      </c>
      <c r="H451" s="33">
        <v>0</v>
      </c>
      <c r="I451" s="33">
        <v>0</v>
      </c>
      <c r="J451" s="33">
        <v>3100</v>
      </c>
      <c r="K451" s="33">
        <v>20210</v>
      </c>
      <c r="L451" s="33">
        <v>0</v>
      </c>
      <c r="M451" s="33">
        <v>4098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62200</v>
      </c>
      <c r="T451" s="33">
        <v>2133</v>
      </c>
      <c r="U451" s="9"/>
      <c r="V451" s="35">
        <v>20060407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643</v>
      </c>
      <c r="E452" s="8" t="s">
        <v>667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6"/>
      <c r="V452" s="35">
        <v>20060307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643</v>
      </c>
      <c r="E453" s="8" t="s">
        <v>670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9"/>
      <c r="V453" s="35">
        <v>20060407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643</v>
      </c>
      <c r="E454" s="8" t="s">
        <v>673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9"/>
      <c r="V454" s="35">
        <v>20060407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643</v>
      </c>
      <c r="E455" s="8" t="s">
        <v>676</v>
      </c>
      <c r="F455" s="33">
        <v>0</v>
      </c>
      <c r="G455" s="33">
        <v>6360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12997</v>
      </c>
      <c r="P455" s="33">
        <v>0</v>
      </c>
      <c r="Q455" s="33">
        <v>0</v>
      </c>
      <c r="R455" s="33">
        <v>0</v>
      </c>
      <c r="S455" s="33">
        <v>0</v>
      </c>
      <c r="T455" s="33">
        <v>1692</v>
      </c>
      <c r="U455" s="9"/>
      <c r="V455" s="35">
        <v>20060307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643</v>
      </c>
      <c r="E456" s="8" t="s">
        <v>679</v>
      </c>
      <c r="F456" s="33">
        <v>3182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3600</v>
      </c>
      <c r="P456" s="33">
        <v>0</v>
      </c>
      <c r="Q456" s="33">
        <v>0</v>
      </c>
      <c r="R456" s="33">
        <v>0</v>
      </c>
      <c r="S456" s="33">
        <v>0</v>
      </c>
      <c r="T456" s="33">
        <v>17080</v>
      </c>
      <c r="U456" s="9"/>
      <c r="V456" s="35">
        <v>20060407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643</v>
      </c>
      <c r="E457" s="8" t="s">
        <v>682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9"/>
      <c r="V457" s="35">
        <v>20060407</v>
      </c>
    </row>
    <row r="458" spans="1:23" s="2" customFormat="1" ht="15">
      <c r="A458" s="4">
        <v>428</v>
      </c>
      <c r="B458" s="7" t="s">
        <v>683</v>
      </c>
      <c r="C458" s="8" t="s">
        <v>684</v>
      </c>
      <c r="D458" s="7" t="s">
        <v>643</v>
      </c>
      <c r="E458" s="8" t="s">
        <v>685</v>
      </c>
      <c r="F458" s="33">
        <v>7050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4368</v>
      </c>
      <c r="N458" s="33">
        <v>0</v>
      </c>
      <c r="O458" s="33">
        <v>1855</v>
      </c>
      <c r="P458" s="33">
        <v>0</v>
      </c>
      <c r="Q458" s="33">
        <v>0</v>
      </c>
      <c r="R458" s="33">
        <v>0</v>
      </c>
      <c r="S458" s="33">
        <v>6930</v>
      </c>
      <c r="T458" s="33">
        <v>2276</v>
      </c>
      <c r="U458" s="9"/>
      <c r="V458" s="35">
        <v>20060307</v>
      </c>
      <c r="W458"/>
    </row>
    <row r="459" spans="1:22" ht="15">
      <c r="A459" s="4">
        <v>429</v>
      </c>
      <c r="B459" s="7" t="s">
        <v>686</v>
      </c>
      <c r="C459" s="8" t="s">
        <v>687</v>
      </c>
      <c r="D459" s="7" t="s">
        <v>643</v>
      </c>
      <c r="E459" s="8" t="s">
        <v>688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2"/>
      <c r="V459" s="35">
        <v>20060307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643</v>
      </c>
      <c r="E460" s="8" t="s">
        <v>691</v>
      </c>
      <c r="F460" s="33">
        <v>6080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9"/>
      <c r="V460" s="35">
        <v>20060307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643</v>
      </c>
      <c r="E461" s="8" t="s">
        <v>694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9"/>
      <c r="V461" s="35">
        <v>20060407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643</v>
      </c>
      <c r="E462" s="8" t="s">
        <v>697</v>
      </c>
      <c r="F462" s="33">
        <v>0</v>
      </c>
      <c r="G462" s="33">
        <v>0</v>
      </c>
      <c r="H462" s="33">
        <v>0</v>
      </c>
      <c r="I462" s="33">
        <v>0</v>
      </c>
      <c r="J462" s="33">
        <v>2150</v>
      </c>
      <c r="K462" s="33">
        <v>0</v>
      </c>
      <c r="L462" s="33">
        <v>0</v>
      </c>
      <c r="M462" s="33">
        <v>1730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9"/>
      <c r="V462" s="35">
        <v>20060407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643</v>
      </c>
      <c r="E463" s="8" t="s">
        <v>700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180</v>
      </c>
      <c r="U463" s="36"/>
      <c r="V463" s="35">
        <v>20060307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643</v>
      </c>
      <c r="E464" s="8" t="s">
        <v>476</v>
      </c>
      <c r="F464" s="33">
        <v>0</v>
      </c>
      <c r="G464" s="33">
        <v>14598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9"/>
      <c r="V464" s="35">
        <v>20060307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643</v>
      </c>
      <c r="E465" s="8" t="s">
        <v>705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9"/>
      <c r="V465" s="35">
        <v>20060307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643</v>
      </c>
      <c r="E466" s="8" t="s">
        <v>708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9"/>
      <c r="V466" s="35">
        <v>20060407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643</v>
      </c>
      <c r="E467" s="8" t="s">
        <v>711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1064</v>
      </c>
      <c r="U467" s="9"/>
      <c r="V467" s="35">
        <v>20060307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643</v>
      </c>
      <c r="E468" s="8" t="s">
        <v>714</v>
      </c>
      <c r="F468" s="33">
        <v>2895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320</v>
      </c>
      <c r="U468" s="9"/>
      <c r="V468" s="35">
        <v>20060307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643</v>
      </c>
      <c r="E469" s="8" t="s">
        <v>717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11424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9"/>
      <c r="V469" s="35">
        <v>20060307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643</v>
      </c>
      <c r="E470" s="8" t="s">
        <v>720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2"/>
      <c r="V470" s="35">
        <v>20060307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643</v>
      </c>
      <c r="E471" s="8" t="s">
        <v>723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9"/>
      <c r="V471" s="35">
        <v>20060307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643</v>
      </c>
      <c r="E472" s="8" t="s">
        <v>726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9"/>
      <c r="V472" s="35">
        <v>20060407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643</v>
      </c>
      <c r="E473" s="8" t="s">
        <v>729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9"/>
      <c r="V473" s="35">
        <v>20060307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643</v>
      </c>
      <c r="E474" s="8" t="s">
        <v>732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3416</v>
      </c>
      <c r="U474" s="9"/>
      <c r="V474" s="35">
        <v>20060307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643</v>
      </c>
      <c r="E475" s="8" t="s">
        <v>735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9"/>
      <c r="V475" s="35">
        <v>20060307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643</v>
      </c>
      <c r="E476" s="8" t="s">
        <v>738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468</v>
      </c>
      <c r="U476" s="9"/>
      <c r="V476" s="35">
        <v>20060307</v>
      </c>
    </row>
    <row r="477" spans="1:23" s="2" customFormat="1" ht="15">
      <c r="A477" s="4">
        <v>447</v>
      </c>
      <c r="B477" s="7" t="s">
        <v>739</v>
      </c>
      <c r="C477" s="8" t="s">
        <v>740</v>
      </c>
      <c r="D477" s="7" t="s">
        <v>643</v>
      </c>
      <c r="E477" s="8" t="s">
        <v>741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1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207</v>
      </c>
      <c r="U477" s="9"/>
      <c r="V477" s="35">
        <v>20060307</v>
      </c>
      <c r="W477"/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9"/>
      <c r="V478" s="35">
        <v>20060307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49654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9"/>
      <c r="V479" s="35">
        <v>20060407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9"/>
      <c r="V480" s="35">
        <v>20060307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6"/>
      <c r="V481" s="35">
        <v>20060407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9"/>
      <c r="V482" s="35">
        <v>20060307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484</v>
      </c>
      <c r="U483" s="9"/>
      <c r="V483" s="35">
        <v>20060307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9"/>
      <c r="V484" s="35">
        <v>20060407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2"/>
      <c r="V485" s="35">
        <v>20060407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9"/>
      <c r="V486" s="35">
        <v>20060307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9"/>
      <c r="V487" s="35">
        <v>20060407</v>
      </c>
    </row>
    <row r="488" spans="1:23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9"/>
      <c r="V488" s="35">
        <v>20060407</v>
      </c>
      <c r="W488" s="2"/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9"/>
      <c r="V489" s="35">
        <v>20060307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54307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9"/>
      <c r="V490" s="35">
        <v>20060307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9"/>
      <c r="V491" s="35">
        <v>20060407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12934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9993</v>
      </c>
      <c r="U492" s="9"/>
      <c r="V492" s="35">
        <v>20060307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9"/>
      <c r="V493" s="35">
        <v>20060307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9"/>
      <c r="V494" s="35">
        <v>20060407</v>
      </c>
    </row>
    <row r="495" spans="1:23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9"/>
      <c r="V495" s="35">
        <v>20060407</v>
      </c>
      <c r="W495"/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2"/>
      <c r="V496" s="35">
        <v>20060407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9"/>
      <c r="V497" s="35">
        <v>20060307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1</v>
      </c>
      <c r="U498" s="9"/>
      <c r="V498" s="35">
        <v>20060307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6000</v>
      </c>
      <c r="U499" s="9"/>
      <c r="V499" s="35">
        <v>20060307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33">
        <v>0</v>
      </c>
      <c r="G500" s="33">
        <v>6889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9"/>
      <c r="V500" s="35">
        <v>20060307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33">
        <v>336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1841</v>
      </c>
      <c r="U501" s="9"/>
      <c r="V501" s="35">
        <v>20060307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9"/>
      <c r="V502" s="35">
        <v>20060407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7961</v>
      </c>
      <c r="U503" s="9"/>
      <c r="V503" s="35">
        <v>20060407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9"/>
      <c r="V504" s="35">
        <v>20060307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9"/>
      <c r="V505" s="35">
        <v>20060307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7740</v>
      </c>
      <c r="T506" s="33">
        <v>0</v>
      </c>
      <c r="U506" s="9"/>
      <c r="V506" s="35">
        <v>20060307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16658</v>
      </c>
      <c r="U507" s="9"/>
      <c r="V507" s="35">
        <v>20060407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33">
        <v>2572</v>
      </c>
      <c r="G508" s="33">
        <v>0</v>
      </c>
      <c r="H508" s="33">
        <v>0</v>
      </c>
      <c r="I508" s="33">
        <v>7708</v>
      </c>
      <c r="J508" s="33">
        <v>20875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39178</v>
      </c>
      <c r="S508" s="33">
        <v>0</v>
      </c>
      <c r="T508" s="33">
        <v>0</v>
      </c>
      <c r="U508" s="9"/>
      <c r="V508" s="35">
        <v>20060407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5758</v>
      </c>
      <c r="U509" s="9"/>
      <c r="V509" s="35">
        <v>20060307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3000</v>
      </c>
      <c r="T510" s="33">
        <v>3646</v>
      </c>
      <c r="U510" s="9"/>
      <c r="V510" s="35">
        <v>20060307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9"/>
      <c r="V511" s="35">
        <v>20060407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9"/>
      <c r="V512" s="35">
        <v>20060307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33">
        <v>0</v>
      </c>
      <c r="G513" s="33">
        <v>0</v>
      </c>
      <c r="H513" s="33">
        <v>1152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1752</v>
      </c>
      <c r="U513" s="9"/>
      <c r="V513" s="35">
        <v>20060307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345</v>
      </c>
      <c r="U514" s="9"/>
      <c r="V514" s="35">
        <v>20060307</v>
      </c>
    </row>
    <row r="515" spans="1:23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9"/>
      <c r="V515" s="35">
        <v>20060307</v>
      </c>
      <c r="W515" s="2"/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84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9"/>
      <c r="V516" s="35">
        <v>20060307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6"/>
      <c r="V517" s="35">
        <v>20060407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1440</v>
      </c>
      <c r="U518" s="36"/>
      <c r="V518" s="35">
        <v>20060407</v>
      </c>
    </row>
    <row r="519" spans="1:23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9"/>
      <c r="V519" s="35">
        <v>20060407</v>
      </c>
      <c r="W519"/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9"/>
      <c r="V520" s="35">
        <v>20060307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426</v>
      </c>
      <c r="Q521" s="33">
        <v>0</v>
      </c>
      <c r="R521" s="33">
        <v>0</v>
      </c>
      <c r="S521" s="33">
        <v>0</v>
      </c>
      <c r="T521" s="33">
        <v>2424</v>
      </c>
      <c r="U521" s="9"/>
      <c r="V521" s="35">
        <v>20060307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6"/>
      <c r="V522" s="35">
        <v>20060407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9"/>
      <c r="V523" s="35">
        <v>20060307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9"/>
      <c r="V524" s="35">
        <v>20060307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9"/>
      <c r="V525" s="35">
        <v>20060307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9"/>
      <c r="V526" s="35">
        <v>20060407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26194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9"/>
      <c r="V527" s="35">
        <v>20060407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33">
        <v>11414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8901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2"/>
      <c r="V528" s="35">
        <v>20060407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9"/>
      <c r="V529" s="35">
        <v>20060407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2"/>
      <c r="V530" s="35">
        <v>20060407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6"/>
      <c r="V531" s="35">
        <v>20060307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9"/>
      <c r="V532" s="35">
        <v>20060407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33">
        <v>3135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235</v>
      </c>
      <c r="U533" s="9"/>
      <c r="V533" s="35">
        <v>20060307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5031</v>
      </c>
      <c r="U534" s="9"/>
      <c r="V534" s="35">
        <v>20060407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33">
        <v>0</v>
      </c>
      <c r="G535" s="33">
        <v>3722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9"/>
      <c r="V535" s="35">
        <v>20060307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3552</v>
      </c>
      <c r="U536" s="9"/>
      <c r="V536" s="35">
        <v>20060307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9"/>
      <c r="V537" s="35">
        <v>20060307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9"/>
      <c r="V538" s="35">
        <v>20060407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5754</v>
      </c>
      <c r="U539" s="9"/>
      <c r="V539" s="35">
        <v>20060307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33">
        <v>2520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528</v>
      </c>
      <c r="U540" s="9"/>
      <c r="V540" s="35">
        <v>20060307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33">
        <v>0</v>
      </c>
      <c r="G541" s="33">
        <v>0</v>
      </c>
      <c r="H541" s="33">
        <v>0</v>
      </c>
      <c r="I541" s="33">
        <v>161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1353</v>
      </c>
      <c r="U541" s="9"/>
      <c r="V541" s="35">
        <v>20060307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9"/>
      <c r="V542" s="35">
        <v>20060407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9"/>
      <c r="V543" s="35">
        <v>20060307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33">
        <v>6480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9"/>
      <c r="V544" s="35">
        <v>20060307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2"/>
      <c r="V545" s="32" t="s">
        <v>1734</v>
      </c>
    </row>
    <row r="546" spans="1:23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9"/>
      <c r="V546" s="35">
        <v>20060407</v>
      </c>
      <c r="W546"/>
    </row>
    <row r="547" spans="1:23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4514</v>
      </c>
      <c r="U547" s="9"/>
      <c r="V547" s="35">
        <v>20060307</v>
      </c>
      <c r="W547" s="2"/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9"/>
      <c r="V548" s="35">
        <v>20060307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9"/>
      <c r="V549" s="35">
        <v>20060307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9"/>
      <c r="V550" s="35">
        <v>20060307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33">
        <v>3475</v>
      </c>
      <c r="G551" s="33">
        <v>1</v>
      </c>
      <c r="H551" s="33">
        <v>0</v>
      </c>
      <c r="I551" s="33">
        <v>0</v>
      </c>
      <c r="J551" s="33">
        <v>1</v>
      </c>
      <c r="K551" s="33">
        <v>0</v>
      </c>
      <c r="L551" s="33">
        <v>0</v>
      </c>
      <c r="M551" s="33">
        <v>0</v>
      </c>
      <c r="N551" s="33">
        <v>26900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625</v>
      </c>
      <c r="U551" s="9"/>
      <c r="V551" s="35">
        <v>20060407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2"/>
      <c r="V552" s="35">
        <v>20060307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6512</v>
      </c>
      <c r="U553" s="9"/>
      <c r="V553" s="35">
        <v>20060307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2720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9"/>
      <c r="V554" s="35">
        <v>20060307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6"/>
      <c r="V555" s="35">
        <v>20060407</v>
      </c>
    </row>
    <row r="556" spans="1:23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33">
        <v>0</v>
      </c>
      <c r="G556" s="33">
        <v>0</v>
      </c>
      <c r="H556" s="33">
        <v>0</v>
      </c>
      <c r="I556" s="33">
        <v>7103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9"/>
      <c r="V556" s="35">
        <v>20060307</v>
      </c>
      <c r="W556" s="2"/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33">
        <v>2610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14739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9"/>
      <c r="V557" s="35">
        <v>20060307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9"/>
      <c r="V558" s="35">
        <v>20060307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33">
        <v>6056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6246</v>
      </c>
      <c r="T559" s="33">
        <v>0</v>
      </c>
      <c r="U559" s="9"/>
      <c r="V559" s="35">
        <v>20060307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9"/>
      <c r="V560" s="35">
        <v>20060307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9"/>
      <c r="V561" s="35">
        <v>20060307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33">
        <v>3139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104891</v>
      </c>
      <c r="Q562" s="33">
        <v>0</v>
      </c>
      <c r="R562" s="33">
        <v>0</v>
      </c>
      <c r="S562" s="33">
        <v>1557</v>
      </c>
      <c r="T562" s="33">
        <v>0</v>
      </c>
      <c r="U562" s="9"/>
      <c r="V562" s="35">
        <v>20060407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6"/>
      <c r="V563" s="35">
        <v>20060407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13194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9"/>
      <c r="V564" s="35">
        <v>20060407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2"/>
      <c r="V565" s="35">
        <v>20060407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284224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9"/>
      <c r="V566" s="35">
        <v>20060407</v>
      </c>
    </row>
    <row r="567" spans="1:23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6"/>
      <c r="V567" s="35">
        <v>20060307</v>
      </c>
      <c r="W567" s="2"/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53355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9"/>
      <c r="V568" s="35">
        <v>20060307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6"/>
      <c r="V569" s="35">
        <v>20060307</v>
      </c>
    </row>
    <row r="570" spans="1:23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9"/>
      <c r="V570" s="35">
        <v>20060307</v>
      </c>
      <c r="W570"/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33">
        <v>0</v>
      </c>
      <c r="G571" s="33">
        <v>285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9"/>
      <c r="V571" s="35">
        <v>20060407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251</v>
      </c>
      <c r="F572" s="33">
        <v>62591</v>
      </c>
      <c r="G572" s="33">
        <v>0</v>
      </c>
      <c r="H572" s="33">
        <v>0</v>
      </c>
      <c r="I572" s="33">
        <v>0</v>
      </c>
      <c r="J572" s="33">
        <v>11200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9"/>
      <c r="V572" s="35">
        <v>20060307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33">
        <v>0</v>
      </c>
      <c r="G573" s="33">
        <v>37536</v>
      </c>
      <c r="H573" s="33">
        <v>567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9"/>
      <c r="V573" s="35">
        <v>20060407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2"/>
      <c r="V574" s="35">
        <v>20060407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33">
        <v>0</v>
      </c>
      <c r="G575" s="33">
        <v>0</v>
      </c>
      <c r="H575" s="33">
        <v>2400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9"/>
      <c r="V575" s="35">
        <v>20060407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9"/>
      <c r="V576" s="35">
        <v>20060407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9"/>
      <c r="V577" s="35">
        <v>20060407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378</v>
      </c>
      <c r="U578" s="9"/>
      <c r="V578" s="35">
        <v>20060307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84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9"/>
      <c r="V579" s="35">
        <v>20060307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9"/>
      <c r="V580" s="35">
        <v>20060307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720</v>
      </c>
      <c r="U581" s="9"/>
      <c r="V581" s="35">
        <v>20060307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33">
        <v>0</v>
      </c>
      <c r="G582" s="33">
        <v>9760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1182</v>
      </c>
      <c r="U582" s="9"/>
      <c r="V582" s="35">
        <v>20060307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9"/>
      <c r="V583" s="35">
        <v>20060407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9"/>
      <c r="V584" s="35">
        <v>20060307</v>
      </c>
    </row>
    <row r="585" spans="1:23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9"/>
      <c r="V585" s="35">
        <v>20060307</v>
      </c>
      <c r="W585" s="2"/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33">
        <v>4800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9"/>
      <c r="V586" s="35">
        <v>20060307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1200</v>
      </c>
      <c r="T587" s="33">
        <v>4298</v>
      </c>
      <c r="U587" s="9"/>
      <c r="V587" s="35">
        <v>20060407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9"/>
      <c r="V588" s="35">
        <v>20060307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6308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9"/>
      <c r="V589" s="35">
        <v>20060307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33">
        <v>0</v>
      </c>
      <c r="G590" s="33">
        <v>10400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9"/>
      <c r="V590" s="35">
        <v>20060407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9"/>
      <c r="V591" s="35">
        <v>20060307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1067</v>
      </c>
      <c r="E592" s="8" t="s">
        <v>993</v>
      </c>
      <c r="F592" s="37" t="s">
        <v>0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9"/>
      <c r="V592" s="32" t="s">
        <v>0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576</v>
      </c>
      <c r="U593" s="9"/>
      <c r="V593" s="35">
        <v>20060407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4"/>
      <c r="V594" s="35">
        <v>20060307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9"/>
      <c r="V595" s="35">
        <v>20060307</v>
      </c>
    </row>
    <row r="596" spans="1:23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9"/>
      <c r="V596" s="35">
        <v>20060407</v>
      </c>
      <c r="W596"/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1200</v>
      </c>
      <c r="U597" s="9"/>
      <c r="V597" s="35">
        <v>20060307</v>
      </c>
    </row>
    <row r="598" spans="1:23" s="3" customFormat="1" ht="15.75">
      <c r="A598" s="13">
        <v>568</v>
      </c>
      <c r="B598" s="14"/>
      <c r="C598" s="8" t="s">
        <v>1121</v>
      </c>
      <c r="D598" s="7"/>
      <c r="E598" s="15" t="s">
        <v>992</v>
      </c>
      <c r="F598" s="33">
        <v>654</v>
      </c>
      <c r="G598" s="33">
        <v>24</v>
      </c>
      <c r="H598" s="33">
        <v>0</v>
      </c>
      <c r="I598" s="33">
        <v>1</v>
      </c>
      <c r="J598" s="33">
        <v>167674</v>
      </c>
      <c r="K598" s="33">
        <v>0</v>
      </c>
      <c r="L598" s="33">
        <v>0</v>
      </c>
      <c r="M598" s="33">
        <v>416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292399</v>
      </c>
      <c r="T598" s="33">
        <v>23598</v>
      </c>
      <c r="U598" s="9"/>
      <c r="V598" s="35">
        <v>20060307</v>
      </c>
      <c r="W598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2006-04-24T17:23:23Z</dcterms:modified>
  <cp:category/>
  <cp:version/>
  <cp:contentType/>
  <cp:contentStatus/>
</cp:coreProperties>
</file>