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<sst xmlns="http://schemas.openxmlformats.org/spreadsheetml/2006/main" count="4769" uniqueCount="1726">
  <si>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</si>
  <si>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</si>
  <si>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</si>
  <si>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</si>
  <si>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</si>
  <si>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</si>
  <si>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</si>
  <si>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</si>
  <si>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</si>
  <si>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</si>
  <si>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</si>
  <si>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</si>
  <si>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</si>
  <si>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</si>
  <si>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</si>
  <si>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</si>
  <si>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</si>
  <si>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</si>
  <si>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</si>
  <si>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</si>
  <si>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</si>
  <si>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</si>
  <si>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</si>
  <si>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</si>
  <si>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</si>
  <si>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</si>
  <si>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</si>
  <si>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</si>
  <si>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</si>
  <si>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</si>
  <si>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</si>
  <si>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</si>
  <si>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</si>
  <si>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</si>
  <si>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</si>
  <si>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</si>
  <si>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</si>
  <si>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</si>
  <si>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</si>
  <si>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</si>
  <si>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</si>
  <si>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</si>
  <si>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</si>
  <si>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</si>
  <si>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</si>
  <si>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</si>
  <si>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</si>
  <si>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</si>
  <si>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</si>
  <si>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</si>
  <si>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</si>
  <si>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</si>
  <si>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</si>
  <si>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</si>
  <si>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</si>
  <si>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</si>
  <si>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</si>
  <si>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</si>
  <si>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</si>
  <si>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</si>
  <si>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</si>
  <si>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</si>
  <si>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</si>
  <si>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</si>
  <si>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</si>
  <si>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</si>
  <si>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</si>
  <si>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</si>
  <si>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</si>
  <si>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</si>
  <si>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</si>
  <si>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</si>
  <si>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</si>
  <si>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</si>
  <si>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</si>
  <si>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</si>
  <si>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</si>
  <si>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</si>
  <si>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</si>
  <si>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</si>
  <si>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</si>
  <si>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</si>
  <si>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</si>
  <si>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</si>
  <si>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</si>
  <si>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</si>
  <si>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</si>
  <si>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</si>
  <si>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</si>
  <si>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</si>
  <si>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</si>
  <si>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</si>
  <si>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</si>
  <si>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</si>
  <si>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</si>
  <si>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</si>
  <si>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</si>
  <si>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</si>
  <si>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</si>
  <si>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</si>
  <si>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</si>
  <si>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</si>
  <si>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</si>
  <si>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</si>
  <si>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</si>
  <si>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</si>
  <si>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</si>
  <si>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</si>
  <si>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</si>
  <si>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</si>
  <si>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</si>
  <si>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</si>
  <si>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</si>
  <si>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</si>
  <si>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</si>
  <si>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</si>
  <si>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</si>
  <si>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</si>
  <si>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</si>
  <si>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</si>
  <si>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</si>
  <si>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</si>
  <si>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</si>
  <si>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</si>
  <si>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</si>
  <si>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</si>
  <si>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</si>
  <si>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</si>
  <si>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</si>
  <si>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</si>
  <si>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</si>
  <si>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</si>
  <si>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</si>
  <si>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</si>
  <si>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</si>
  <si>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</si>
  <si>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</si>
  <si>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</si>
  <si>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</si>
  <si>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</si>
  <si>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</si>
  <si>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</si>
  <si>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</si>
  <si>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</si>
  <si>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</si>
  <si>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</si>
  <si>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</si>
  <si>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</si>
  <si>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</si>
  <si>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</si>
  <si>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</si>
  <si>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</si>
  <si>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</si>
  <si>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</si>
  <si>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</si>
  <si>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</si>
  <si>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</si>
  <si>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</si>
  <si>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</si>
  <si>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</si>
  <si>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</si>
  <si>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</si>
  <si>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</si>
  <si>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</si>
  <si>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</si>
  <si>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</si>
  <si>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</si>
  <si>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</si>
  <si>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</si>
  <si>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</si>
  <si>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</si>
  <si>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</si>
  <si>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</si>
  <si>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</si>
  <si>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</si>
  <si>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</si>
  <si>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</si>
  <si>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</si>
  <si>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</si>
  <si>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</si>
  <si>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</si>
  <si>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</si>
  <si>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</si>
  <si>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</si>
  <si>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</si>
  <si>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</si>
  <si>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</si>
  <si>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</si>
  <si>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</si>
  <si>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</si>
  <si>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</si>
  <si>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</si>
  <si>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</si>
  <si>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</si>
  <si>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</si>
  <si>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</si>
  <si>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</si>
  <si>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</si>
  <si>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</si>
  <si>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</si>
  <si>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</si>
  <si>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</si>
  <si>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</si>
  <si>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</si>
  <si>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</si>
  <si>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</si>
  <si>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</si>
  <si>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</si>
  <si>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</si>
  <si>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</si>
  <si>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</si>
  <si>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</si>
  <si>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</si>
  <si>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</si>
  <si>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</si>
  <si>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</si>
  <si>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</si>
  <si>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</si>
  <si>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</si>
  <si>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</si>
  <si>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</si>
  <si>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</si>
  <si>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</si>
  <si>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</si>
  <si>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</si>
  <si>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</si>
  <si>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</si>
  <si>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</si>
  <si>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</si>
  <si>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</si>
  <si>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</si>
  <si>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</si>
  <si>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</si>
  <si>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</si>
  <si>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</si>
  <si>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</si>
  <si>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</si>
  <si>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</si>
  <si>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</si>
  <si>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</si>
  <si>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</si>
  <si>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</si>
  <si>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</si>
  <si>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</si>
  <si>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</si>
  <si>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</si>
  <si>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</si>
  <si>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</si>
  <si>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</si>
  <si>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</si>
  <si>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</si>
  <si>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</si>
  <si>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</si>
  <si>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</si>
  <si>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</si>
  <si>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</si>
  <si>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</si>
  <si>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</si>
  <si>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</si>
  <si>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</si>
  <si>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</si>
  <si>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</si>
  <si>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</si>
  <si>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</si>
  <si>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</si>
  <si>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</si>
  <si>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</si>
  <si>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</si>
  <si>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</si>
  <si>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</si>
  <si>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</si>
  <si>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</si>
  <si>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</si>
  <si>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</si>
  <si>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</si>
  <si>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</si>
  <si>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</si>
  <si>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</si>
  <si>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</si>
  <si>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</si>
  <si>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</si>
  <si>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</si>
  <si>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</si>
  <si>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</si>
  <si>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</si>
  <si>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</si>
  <si>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</si>
  <si>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</si>
  <si>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</si>
  <si>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</si>
  <si>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</si>
  <si>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</si>
  <si>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</si>
  <si>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</si>
  <si>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</si>
  <si>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</si>
  <si>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</si>
  <si>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</si>
  <si>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</si>
  <si>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</si>
  <si>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</si>
  <si>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</si>
  <si>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</si>
  <si>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</si>
  <si>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</si>
  <si>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</si>
  <si>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</si>
  <si>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</si>
  <si>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</si>
  <si>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</si>
  <si>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</si>
  <si>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</si>
  <si>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</si>
  <si>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</si>
  <si>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</si>
  <si>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</si>
  <si>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</si>
  <si>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</si>
  <si>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</si>
  <si>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</si>
  <si>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</si>
  <si>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</si>
  <si>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</si>
  <si>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</si>
  <si>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</si>
  <si>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</si>
  <si>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</si>
  <si>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</si>
  <si>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</si>
  <si>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</si>
  <si>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</si>
  <si>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</si>
  <si>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</si>
  <si>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</si>
  <si>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</si>
  <si>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</si>
  <si>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</si>
  <si>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</si>
  <si>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</si>
  <si>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</si>
  <si>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</si>
  <si>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</si>
  <si>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</si>
  <si>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</si>
  <si>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</si>
  <si>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</si>
  <si>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</si>
  <si>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</si>
  <si>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</si>
  <si>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</si>
  <si>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</si>
  <si>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</si>
  <si>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</si>
  <si>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</si>
  <si>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</si>
  <si>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</si>
  <si>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</si>
  <si>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</si>
  <si>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</si>
  <si>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</si>
  <si>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</si>
  <si>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</si>
  <si>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</si>
  <si>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</si>
  <si>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</si>
  <si>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</si>
  <si>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</si>
  <si>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</si>
  <si>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</si>
  <si>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</si>
  <si>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</si>
  <si>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</si>
  <si>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</si>
  <si>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</si>
  <si>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</si>
  <si>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</si>
  <si>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</si>
  <si>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</si>
  <si>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</si>
  <si>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</si>
  <si>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</si>
  <si>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</si>
  <si>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</si>
  <si>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</si>
  <si>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</si>
  <si>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</si>
  <si>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</si>
  <si>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</si>
  <si>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</si>
  <si>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</si>
  <si>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</si>
  <si>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</si>
  <si>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</si>
  <si>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</si>
  <si>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</si>
  <si>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</si>
  <si>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</si>
  <si>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</si>
  <si>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</si>
  <si>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</si>
  <si>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</si>
  <si>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</si>
  <si>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</si>
  <si>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</si>
  <si>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</si>
  <si>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</si>
  <si>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</si>
  <si>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</si>
  <si>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</si>
  <si>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</si>
  <si>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</si>
  <si>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</si>
  <si>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</si>
  <si>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</si>
  <si>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</si>
  <si>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</si>
  <si>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</si>
  <si>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</si>
  <si>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</si>
  <si>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</si>
  <si>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</si>
  <si>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</si>
  <si>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</si>
  <si>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</si>
  <si>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</si>
  <si>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</si>
  <si>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</si>
  <si>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</si>
  <si>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</si>
  <si>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</si>
  <si>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</si>
  <si>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</si>
  <si>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</si>
  <si>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</si>
  <si>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</si>
  <si>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</si>
  <si>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</si>
  <si>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</si>
  <si>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</si>
  <si>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</si>
  <si>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</si>
  <si>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</si>
  <si>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</si>
  <si>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</si>
  <si>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</si>
  <si>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</si>
  <si>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</si>
  <si>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</si>
  <si>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</si>
  <si>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</si>
  <si>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</si>
  <si>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</si>
  <si>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</si>
  <si>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</si>
  <si>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</si>
  <si>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</si>
  <si>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</si>
  <si>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</si>
  <si>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</si>
  <si>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</si>
  <si>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</si>
  <si>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</si>
  <si>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</si>
  <si>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</si>
  <si>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</si>
  <si>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</si>
  <si>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</si>
  <si>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</si>
  <si>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</si>
  <si>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</si>
  <si>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</si>
  <si>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</si>
  <si>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</si>
  <si>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</si>
  <si>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</si>
  <si>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</si>
  <si>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</si>
  <si>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</si>
  <si>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</si>
  <si>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</si>
  <si>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</si>
  <si>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</si>
  <si>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</si>
  <si>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</si>
  <si>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</si>
  <si>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</si>
  <si>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</si>
  <si>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</si>
  <si>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</si>
  <si>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</si>
  <si>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</si>
  <si>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</si>
  <si>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</si>
  <si>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</si>
  <si>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</si>
  <si>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</si>
  <si>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</si>
  <si>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</si>
  <si>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</si>
  <si>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</si>
  <si>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</si>
  <si>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</si>
  <si>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</si>
  <si>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</si>
  <si>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</si>
  <si>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</si>
  <si>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</si>
  <si>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</si>
  <si>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</si>
  <si>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</si>
  <si>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</si>
  <si>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</si>
  <si>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</si>
  <si>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</si>
  <si>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</si>
  <si>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</si>
  <si>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</si>
  <si>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</si>
  <si>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</si>
  <si>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</si>
  <si>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</si>
  <si>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</si>
  <si>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</si>
  <si>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</si>
  <si>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</si>
  <si>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</si>
  <si>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</si>
  <si>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</si>
  <si>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</si>
  <si>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</si>
  <si>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</si>
  <si>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</si>
  <si>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</si>
  <si>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</si>
  <si>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</si>
  <si>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</si>
  <si>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</si>
  <si>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</si>
  <si>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</si>
  <si>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</si>
  <si>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</si>
  <si>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</si>
  <si>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</si>
  <si>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</si>
  <si>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</si>
  <si>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</si>
  <si>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</si>
  <si>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</si>
  <si>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</si>
  <si>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</si>
  <si>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</si>
  <si>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</si>
  <si>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</si>
  <si>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</si>
  <si>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</si>
  <si>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</si>
  <si>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</si>
  <si>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</si>
  <si>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</si>
  <si>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</si>
  <si>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</si>
  <si>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</si>
  <si>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</si>
  <si>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</si>
  <si>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</si>
  <si>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</si>
  <si>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</si>
  <si>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</si>
  <si>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</si>
  <si>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</si>
  <si>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</si>
  <si>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</si>
  <si>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</si>
  <si>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</si>
  <si>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</si>
  <si>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</si>
  <si>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</si>
  <si>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</si>
  <si>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</si>
  <si>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</si>
  <si>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</si>
  <si>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</si>
  <si>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</si>
  <si>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</si>
  <si>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</si>
  <si>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</si>
  <si>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</si>
  <si>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</si>
  <si>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</si>
  <si>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</si>
  <si>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</si>
  <si>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</si>
  <si>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</si>
  <si>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</si>
  <si>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</si>
  <si>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</si>
  <si>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</si>
  <si>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</si>
  <si>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</si>
  <si>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</si>
  <si>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</si>
  <si>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</si>
  <si>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</si>
  <si>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</si>
  <si>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</si>
  <si>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</si>
  <si>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</si>
  <si>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</si>
  <si>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</si>
  <si>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</si>
  <si>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</si>
  <si>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</si>
  <si>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</si>
  <si>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</si>
  <si>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</si>
  <si>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</si>
  <si>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</si>
  <si>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</si>
  <si>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</si>
  <si>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</si>
  <si>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</si>
  <si>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</si>
  <si>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</si>
  <si>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</si>
  <si>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</si>
  <si>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</si>
  <si>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</si>
  <si>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</si>
  <si>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</si>
  <si>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</si>
  <si>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</si>
  <si>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</si>
  <si>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</si>
  <si>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</si>
  <si>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</si>
  <si>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</si>
  <si>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</si>
  <si>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</si>
  <si>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</si>
  <si>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</si>
  <si>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</si>
  <si>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</si>
  <si>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</si>
  <si>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</si>
  <si>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</si>
  <si>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</si>
  <si>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</si>
  <si>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</si>
  <si>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</si>
  <si>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</si>
  <si>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</si>
  <si>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</si>
  <si>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</si>
  <si>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</si>
  <si>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</si>
  <si>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</si>
  <si>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</si>
  <si>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</si>
  <si>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</si>
  <si>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</si>
  <si>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</si>
  <si>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</si>
  <si>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</si>
  <si>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</si>
  <si>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</si>
  <si>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</si>
  <si>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</si>
  <si>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</si>
  <si>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</si>
  <si>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</si>
  <si>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</si>
  <si>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</si>
  <si>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</si>
  <si>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</si>
  <si>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</si>
  <si>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</si>
  <si>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</si>
  <si>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</si>
  <si>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</si>
  <si>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</si>
  <si>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</si>
  <si>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</si>
  <si>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</si>
  <si>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</si>
  <si>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</si>
  <si>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</si>
  <si>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</si>
  <si>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</si>
  <si>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</si>
  <si>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</si>
  <si>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</si>
  <si>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</si>
  <si>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</si>
  <si>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</si>
  <si>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</si>
  <si>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</si>
  <si>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</si>
  <si>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</si>
  <si>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</si>
  <si>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</si>
  <si>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</si>
  <si>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</si>
  <si>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</si>
  <si>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</si>
  <si>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</si>
  <si>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</si>
  <si>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</si>
  <si>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</si>
  <si>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</si>
  <si>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</si>
  <si>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</si>
  <si>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</si>
  <si>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</si>
  <si>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</si>
  <si>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</si>
  <si>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</si>
  <si>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</si>
  <si>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</si>
  <si>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</si>
  <si>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</si>
  <si>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</si>
  <si>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</si>
  <si>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</si>
  <si>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</si>
  <si>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</si>
  <si>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</si>
  <si>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</si>
  <si>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</si>
  <si>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</si>
  <si>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</si>
  <si>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</si>
  <si>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</si>
  <si>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</si>
  <si>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</si>
  <si>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</si>
  <si>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</si>
  <si>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</si>
  <si>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</si>
  <si>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</si>
  <si>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</si>
  <si>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</si>
  <si>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</si>
  <si>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</si>
  <si>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</si>
  <si>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</si>
  <si>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</si>
  <si>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</si>
  <si>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</si>
  <si>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</si>
  <si>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</si>
  <si>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</si>
  <si>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</si>
  <si>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</si>
  <si>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</si>
  <si>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</si>
  <si>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</si>
  <si>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</si>
  <si>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</si>
  <si>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</si>
  <si>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</si>
  <si>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</si>
  <si>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</si>
  <si>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</si>
  <si>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</si>
  <si>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</si>
  <si>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</si>
  <si>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</si>
  <si>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</si>
  <si>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</si>
  <si>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</si>
  <si>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</si>
  <si>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</si>
  <si>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</si>
  <si>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</si>
  <si>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</si>
  <si>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</si>
  <si>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</si>
  <si>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</si>
  <si>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</si>
  <si>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</si>
  <si>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</si>
  <si>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</si>
  <si>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</si>
  <si>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</si>
  <si>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</si>
  <si>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</si>
  <si>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</si>
  <si>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</si>
  <si>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</si>
  <si>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</si>
  <si>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</si>
  <si>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</si>
  <si>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</si>
  <si>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</si>
  <si>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</si>
  <si>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</si>
  <si>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</si>
  <si>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</si>
  <si>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</si>
  <si>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</si>
  <si>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</si>
  <si>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</si>
  <si>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</si>
  <si>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</si>
  <si>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</si>
  <si>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</si>
  <si>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</si>
  <si>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</si>
  <si>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</si>
  <si>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</si>
  <si>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</si>
  <si>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</si>
  <si>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</si>
  <si>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</si>
  <si>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</si>
  <si>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</si>
  <si>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</si>
  <si>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</si>
  <si>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</si>
  <si>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</si>
  <si>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</si>
  <si>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</si>
  <si>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</si>
  <si>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</si>
  <si>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</si>
  <si>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</si>
  <si>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</si>
  <si>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</si>
  <si>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</si>
  <si>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</si>
  <si>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</si>
  <si>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</si>
  <si>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</si>
  <si>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</si>
  <si>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</si>
  <si>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</si>
  <si>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</si>
  <si>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</si>
  <si>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</si>
  <si>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</si>
  <si>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</si>
  <si>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</si>
  <si>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</si>
  <si>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</si>
  <si>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</si>
  <si>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</si>
  <si>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</si>
  <si>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</si>
  <si>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</si>
  <si>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</si>
  <si>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</si>
  <si>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</si>
  <si>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</si>
  <si>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</si>
  <si>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</si>
  <si>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</si>
  <si>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</si>
  <si>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</si>
  <si>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</si>
  <si>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</si>
  <si>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</si>
  <si>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</si>
  <si>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</si>
  <si>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</si>
  <si>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</si>
  <si>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</si>
  <si>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</si>
  <si>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</si>
  <si>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</si>
  <si>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</si>
  <si>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</si>
  <si>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</si>
  <si>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</si>
  <si>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</si>
  <si>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</si>
  <si>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</si>
  <si>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</si>
  <si>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</si>
  <si>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</si>
  <si>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</si>
  <si>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</si>
  <si>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</si>
  <si>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</si>
  <si>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</si>
  <si>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</si>
  <si>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</si>
  <si>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</si>
  <si>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</si>
  <si>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</si>
  <si>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</si>
  <si>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</si>
  <si>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</si>
  <si>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</si>
  <si>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</si>
  <si>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</si>
  <si>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</si>
  <si>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</si>
  <si>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</si>
  <si>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</si>
  <si>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</si>
  <si>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</si>
  <si>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</si>
  <si>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</si>
  <si>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</si>
  <si>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</si>
  <si>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</si>
  <si>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</si>
  <si>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</si>
  <si>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</si>
  <si>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</si>
  <si>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</si>
  <si>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</si>
  <si>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</si>
  <si>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</si>
  <si>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</si>
  <si>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</si>
  <si>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</si>
  <si>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</si>
  <si>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</si>
  <si>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</si>
  <si>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</si>
  <si>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</si>
  <si>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</si>
  <si>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</si>
  <si>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</si>
  <si>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</si>
  <si>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</si>
  <si>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</si>
  <si>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</si>
  <si>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</si>
  <si>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</si>
  <si>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</si>
  <si>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</si>
  <si>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</si>
  <si>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</si>
  <si>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</si>
  <si>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</si>
  <si>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</si>
  <si>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</si>
  <si>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</si>
  <si>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</si>
  <si>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</si>
  <si>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</si>
  <si>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</si>
  <si>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</si>
  <si>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</si>
  <si>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</si>
  <si>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</si>
  <si>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</si>
  <si>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</si>
  <si>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</si>
  <si>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</si>
  <si>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</si>
  <si>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</si>
  <si>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</si>
  <si>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</si>
  <si>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</si>
  <si>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</si>
  <si>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</si>
  <si>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</si>
  <si>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</si>
  <si>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</si>
  <si>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</si>
  <si>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</si>
  <si>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</si>
  <si>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</si>
  <si>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</si>
  <si>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</si>
  <si>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</si>
  <si>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</si>
  <si>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</si>
  <si>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</si>
  <si>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</si>
  <si>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</si>
  <si>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</si>
  <si>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</si>
  <si>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</si>
  <si>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</si>
  <si>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</si>
  <si>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</si>
  <si>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</si>
  <si>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</si>
  <si>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</si>
  <si>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</si>
  <si>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</si>
  <si>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</si>
  <si>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</si>
  <si>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</si>
  <si>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</si>
  <si>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</si>
  <si>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</si>
  <si>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</si>
  <si>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</si>
  <si>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</si>
  <si>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</si>
  <si>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</si>
  <si>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</si>
  <si>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</si>
  <si>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</si>
  <si>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</si>
  <si>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</si>
  <si>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</si>
  <si>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</si>
  <si>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</si>
  <si>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</si>
  <si>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</si>
  <si>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</si>
  <si>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</si>
  <si>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</si>
  <si>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</si>
  <si>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</si>
  <si>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</si>
  <si>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</si>
  <si>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</si>
  <si>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</si>
  <si>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</si>
  <si>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</si>
  <si>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</si>
  <si>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</si>
  <si>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</si>
  <si>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</si>
  <si>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</si>
  <si>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</si>
  <si>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</si>
  <si>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</si>
  <si>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</si>
  <si>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</si>
  <si>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</si>
  <si>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</si>
  <si>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</si>
  <si>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</si>
  <si>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</si>
  <si>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</si>
  <si>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</si>
  <si>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</si>
  <si>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</si>
  <si>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</si>
  <si>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</si>
  <si>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</si>
  <si>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</si>
  <si>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</si>
  <si>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</si>
  <si>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</si>
  <si>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</si>
  <si>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</si>
  <si>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</si>
  <si>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</si>
  <si>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</si>
  <si>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</si>
  <si>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</si>
  <si>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</si>
  <si>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</si>
  <si>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</si>
  <si>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</si>
  <si>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</si>
  <si>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</si>
  <si>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</si>
  <si>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</si>
  <si>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</si>
  <si>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</si>
  <si>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</si>
  <si>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</si>
  <si>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</si>
  <si>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</si>
  <si>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</si>
  <si>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</si>
  <si>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</si>
  <si>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</si>
  <si>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</si>
  <si>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</si>
  <si>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</si>
  <si>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</si>
  <si>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</si>
  <si>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</si>
  <si>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</si>
  <si>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</si>
  <si>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</si>
  <si>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</si>
  <si>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</si>
  <si>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</si>
  <si>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</si>
  <si>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</si>
  <si>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</si>
  <si>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</si>
  <si>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</si>
  <si>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</si>
  <si>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</si>
  <si>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</si>
  <si>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</si>
  <si>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</si>
  <si>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</si>
  <si>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</si>
  <si>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</si>
  <si>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</si>
  <si>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</si>
  <si>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</si>
  <si>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</si>
  <si>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</si>
  <si>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</si>
  <si>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</si>
  <si>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</si>
  <si>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</si>
  <si>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</si>
  <si>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</si>
  <si>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</si>
  <si>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</si>
  <si>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</si>
  <si>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</si>
  <si>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</si>
  <si>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</si>
  <si>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</si>
  <si>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</si>
  <si>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</si>
  <si>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</si>
  <si>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</si>
  <si>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</si>
  <si>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</si>
  <si>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</si>
  <si>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</si>
  <si>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</si>
  <si>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</si>
  <si>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</si>
  <si>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</si>
  <si>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</si>
  <si>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</si>
  <si>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</si>
  <si>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</si>
  <si>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</si>
  <si>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</si>
  <si>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</si>
  <si>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</si>
  <si>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</si>
  <si>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</si>
  <si>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</si>
  <si>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</si>
  <si>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</si>
  <si>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</si>
  <si>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</si>
  <si>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</si>
  <si>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</si>
  <si>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</si>
  <si>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</si>
  <si>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</si>
  <si>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</si>
  <si>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</si>
  <si>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</si>
  <si>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</si>
  <si>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</si>
  <si>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</si>
  <si>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</si>
  <si>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</si>
  <si>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</si>
  <si>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</si>
  <si>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</si>
  <si>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</si>
  <si>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</si>
  <si>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</si>
  <si>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</si>
  <si>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</si>
  <si>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</si>
  <si>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</si>
  <si>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</si>
  <si>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</si>
  <si>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</si>
  <si>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</si>
  <si>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</si>
  <si>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</si>
  <si>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</si>
  <si>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</si>
  <si>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</si>
  <si>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</si>
  <si>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</si>
  <si>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</si>
  <si>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</si>
  <si>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</si>
  <si>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</si>
  <si>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</si>
  <si>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</si>
  <si>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</si>
  <si>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</si>
  <si>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</si>
  <si>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</si>
  <si>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</si>
  <si>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</si>
  <si>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</si>
  <si>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</si>
  <si>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</si>
  <si>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</si>
  <si>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</si>
  <si>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</si>
  <si>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</si>
  <si>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</si>
  <si>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</si>
  <si>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</si>
  <si>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</si>
  <si>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</si>
  <si>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</si>
  <si>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</si>
  <si>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</si>
  <si>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</si>
  <si>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</si>
  <si>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</si>
  <si>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</si>
  <si>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</si>
  <si>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</si>
  <si>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</si>
  <si>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</si>
  <si>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</si>
  <si>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</si>
  <si>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</si>
  <si>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</si>
  <si>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</si>
  <si>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</si>
  <si>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</si>
  <si>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</si>
  <si>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</si>
  <si>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</si>
  <si>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</si>
  <si>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</si>
  <si>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</si>
  <si>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</si>
  <si>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</si>
  <si>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</si>
  <si>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</si>
  <si>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</si>
  <si>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</si>
  <si>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</si>
  <si>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</si>
  <si>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</si>
  <si>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</si>
  <si>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</si>
  <si>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</si>
  <si>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</si>
  <si>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</si>
  <si>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</si>
  <si>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</si>
  <si>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</si>
  <si>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</si>
  <si>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</si>
  <si>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</si>
  <si>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</si>
  <si>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</si>
  <si>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</si>
  <si>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</si>
  <si>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</si>
  <si>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</si>
  <si>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</si>
  <si>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</si>
  <si>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</si>
  <si>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</si>
  <si>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</si>
  <si>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</si>
  <si>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</si>
  <si>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</si>
  <si>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</si>
  <si>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</si>
  <si>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</si>
  <si>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</si>
  <si>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</si>
  <si>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</si>
  <si>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</si>
  <si>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</si>
  <si>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</si>
  <si>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</si>
  <si>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</si>
  <si>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</si>
  <si>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</si>
  <si>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</si>
  <si>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</si>
  <si>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</si>
  <si>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</si>
  <si>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</si>
  <si>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</si>
  <si>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</si>
  <si>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</si>
  <si>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</si>
  <si>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</si>
  <si>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</si>
  <si>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</si>
  <si>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</si>
  <si>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</si>
  <si>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</si>
  <si>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</si>
  <si>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</si>
  <si>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</si>
  <si>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</si>
  <si>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</si>
  <si>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</si>
  <si>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</si>
  <si>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</si>
  <si>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</si>
  <si>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</si>
  <si>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</si>
  <si>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</si>
  <si>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</si>
  <si>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</si>
  <si>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</si>
  <si>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</si>
  <si>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</si>
  <si>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</si>
  <si>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</si>
  <si>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</si>
  <si>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</si>
  <si>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</si>
  <si>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</si>
  <si>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</si>
  <si>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</si>
  <si>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</si>
  <si>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</si>
  <si>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</si>
  <si>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</si>
  <si>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</si>
  <si>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</si>
  <si>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</si>
  <si>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</si>
  <si>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</si>
  <si>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</si>
  <si>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</si>
  <si>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</si>
  <si>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</si>
  <si>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</si>
  <si>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</si>
  <si>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</si>
  <si>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</si>
  <si>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</si>
  <si>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</si>
  <si>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</si>
  <si>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</si>
  <si>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</si>
  <si>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</si>
  <si>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</si>
  <si>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</si>
  <si>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</si>
  <si>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</si>
  <si>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</si>
  <si>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</si>
  <si>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</si>
  <si>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</si>
  <si>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</si>
  <si>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</si>
  <si>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</si>
  <si>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</si>
  <si>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</si>
  <si>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</si>
  <si>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</si>
  <si>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</si>
  <si>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</si>
  <si>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</si>
  <si>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</si>
  <si>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</si>
  <si>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</si>
  <si>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</si>
  <si>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</si>
  <si>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</si>
  <si>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</si>
  <si>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</si>
  <si>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</si>
  <si>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</si>
  <si>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</si>
  <si>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</si>
  <si>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</si>
  <si>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</si>
  <si>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</si>
  <si>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</si>
  <si>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</si>
  <si>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</si>
  <si>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</si>
  <si>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</si>
  <si>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</si>
  <si>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</si>
  <si>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</si>
  <si>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</si>
  <si>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</si>
  <si>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</si>
  <si>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</si>
  <si>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</si>
  <si>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</si>
  <si>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</si>
  <si>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</si>
  <si>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</si>
  <si>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</si>
  <si>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</si>
  <si>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</si>
  <si>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</si>
  <si>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</si>
  <si>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</si>
  <si>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</si>
  <si>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</si>
  <si>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</si>
  <si>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</si>
  <si>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</si>
  <si>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</si>
  <si>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</si>
  <si>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</si>
  <si>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</si>
  <si>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</si>
  <si>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</si>
  <si>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</si>
  <si>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</si>
  <si>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</si>
  <si>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</si>
  <si>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</si>
  <si>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</si>
  <si>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</si>
  <si>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</si>
  <si>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</si>
  <si>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</si>
  <si>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</si>
  <si>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</si>
  <si>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</si>
  <si>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</si>
  <si>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</si>
  <si>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</si>
  <si>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</si>
  <si>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</si>
  <si>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</si>
  <si>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</si>
  <si>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</si>
  <si>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</si>
  <si>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</si>
  <si>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</si>
  <si>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</si>
  <si>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</si>
  <si>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</si>
  <si>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</si>
  <si>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</si>
  <si>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</si>
  <si>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</si>
  <si>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</si>
  <si>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</si>
  <si>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</si>
  <si>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</si>
  <si>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</si>
  <si>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</si>
  <si>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</si>
  <si>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</si>
  <si>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</si>
  <si>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</si>
  <si>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</si>
  <si>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</si>
  <si>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</si>
  <si>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</si>
  <si>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</si>
  <si>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</si>
  <si>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</si>
  <si>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</si>
  <si>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</si>
  <si>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</si>
  <si>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</si>
  <si>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</si>
  <si>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</si>
  <si>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</si>
  <si>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</si>
  <si>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</si>
  <si>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</si>
  <si>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</si>
  <si>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</si>
  <si>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</si>
  <si>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</si>
  <si>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</si>
  <si>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</si>
  <si>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</si>
  <si>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</si>
  <si>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</si>
  <si>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</si>
  <si>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</si>
  <si>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</si>
  <si>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</si>
  <si>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</si>
  <si>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</si>
  <si>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</si>
  <si>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</si>
  <si>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</si>
  <si>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</si>
  <si>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</si>
  <si>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</si>
  <si>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</si>
  <si>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</si>
  <si>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</si>
  <si>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</si>
  <si>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</si>
  <si>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</si>
  <si>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</si>
  <si>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</si>
  <si>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</si>
  <si>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</si>
  <si>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</si>
  <si>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</si>
  <si>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</si>
  <si>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</si>
  <si>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</si>
  <si>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</si>
  <si>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</si>
  <si>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</si>
  <si>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</si>
  <si>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</si>
  <si>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</si>
  <si>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</si>
  <si>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</si>
  <si>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</si>
  <si>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</si>
  <si>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</si>
  <si>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</si>
  <si>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</si>
  <si>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</si>
  <si>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</si>
  <si>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</si>
  <si>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</si>
  <si>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</si>
  <si>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</si>
  <si>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</si>
  <si>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</si>
  <si>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</si>
  <si>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</si>
  <si>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</si>
  <si>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</si>
  <si>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</si>
  <si>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</si>
  <si>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</si>
  <si>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</si>
  <si>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</si>
  <si>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</si>
  <si>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</si>
  <si>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</si>
  <si>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</si>
  <si>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</si>
  <si>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</si>
  <si>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</si>
  <si>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</si>
  <si>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</si>
  <si>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</si>
  <si>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</si>
  <si>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</si>
  <si>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</si>
  <si>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</si>
  <si>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</si>
  <si>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</si>
  <si>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</si>
  <si>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</si>
  <si>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</si>
  <si>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</si>
  <si>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</si>
  <si>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</si>
  <si>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</si>
  <si>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</si>
  <si>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</si>
  <si>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</si>
  <si>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</si>
  <si>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</si>
  <si>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</si>
  <si>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</si>
  <si>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</si>
  <si>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</si>
  <si>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</si>
  <si>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</si>
  <si>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</si>
  <si>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</si>
  <si>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</si>
  <si>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</si>
  <si>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</si>
  <si>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</si>
  <si>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</si>
  <si>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</si>
  <si>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</si>
  <si>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</si>
  <si>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</si>
  <si>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</si>
  <si>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</si>
  <si>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</si>
  <si>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</si>
  <si>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</si>
  <si>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</si>
  <si>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</si>
  <si>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</si>
  <si>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</si>
  <si>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</si>
  <si>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</si>
  <si>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</si>
  <si>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</si>
  <si>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</si>
  <si>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</si>
  <si>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</si>
  <si>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</si>
  <si>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</si>
  <si>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</si>
  <si>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</si>
  <si>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</si>
  <si>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</si>
  <si>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</si>
  <si>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</si>
  <si>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</si>
  <si>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</si>
  <si>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</si>
  <si>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</si>
  <si>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</si>
  <si>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</si>
  <si>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</si>
  <si>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</si>
  <si>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</si>
  <si>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</si>
  <si>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</si>
  <si>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</si>
  <si>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</si>
  <si>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</si>
  <si>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</si>
  <si>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</si>
  <si>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</si>
  <si>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</si>
  <si>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</si>
  <si>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</si>
  <si>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</si>
  <si>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</si>
  <si>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</si>
  <si>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</si>
  <si>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</si>
  <si>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</si>
  <si>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</si>
  <si>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</si>
  <si>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</si>
  <si>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</si>
  <si>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</si>
  <si>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</si>
  <si>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</si>
  <si>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</si>
  <si>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</si>
  <si>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</si>
  <si>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</si>
  <si>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</si>
  <si>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</si>
  <si>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</si>
  <si>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</si>
  <si>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</si>
  <si>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</si>
  <si>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</si>
  <si>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</si>
  <si>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</si>
  <si>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</si>
  <si>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</si>
  <si>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</si>
  <si>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</si>
  <si>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</si>
  <si>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</si>
  <si>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</si>
  <si>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</si>
  <si>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</si>
  <si>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</si>
  <si>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</si>
  <si>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</si>
  <si>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</si>
  <si>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</si>
  <si>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</si>
  <si>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</si>
  <si>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</si>
  <si>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</si>
  <si>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</si>
  <si>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</si>
  <si>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</si>
  <si>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</si>
  <si>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</si>
  <si>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</si>
  <si>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</si>
  <si>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</si>
  <si>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</si>
  <si>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</si>
  <si>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</si>
  <si>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</si>
  <si>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</si>
  <si>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</si>
  <si>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</si>
  <si>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</si>
  <si>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</si>
  <si>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</si>
  <si>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</si>
  <si>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</si>
  <si>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</si>
  <si>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</si>
  <si>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</si>
  <si>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</si>
  <si>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</si>
  <si>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</si>
  <si>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</si>
  <si>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</si>
  <si>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</si>
  <si>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</si>
  <si>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</si>
  <si>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</si>
  <si>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</si>
  <si>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</si>
  <si>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</si>
  <si>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</si>
  <si>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</si>
  <si>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</si>
  <si>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</si>
  <si>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</si>
  <si>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</si>
  <si>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</si>
  <si>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</si>
  <si>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</si>
  <si>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</si>
  <si>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</si>
  <si>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</si>
  <si>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</si>
  <si>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</si>
  <si>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</si>
  <si>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</si>
  <si>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</si>
  <si>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</si>
  <si>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</si>
  <si>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</si>
  <si>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</si>
  <si>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</si>
  <si>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</si>
  <si>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</si>
  <si>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</si>
  <si>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</si>
  <si>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</si>
  <si>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</si>
  <si>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</si>
  <si>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</si>
  <si>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</si>
  <si>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Toms River Township</t>
  </si>
  <si>
    <t>Missing data</t>
  </si>
  <si>
    <t>Lake Como Borough</t>
  </si>
  <si>
    <t>Square feet of retail space authorized by building permits, June 2007</t>
  </si>
  <si>
    <t>Source:  New Jersey Department of Community Affairs, 8/8/07</t>
  </si>
  <si>
    <t>Square feet of retail space authorized by building permits, January-June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</si>
</sst>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8" fillId="0" borderId="0" xfId="0" applyNumberFormat="1" applyFont="1" applyAlignment="1">
      <alignment shrinkToFit="1"/>
    </xf>
    <xf numFmtId="37" fontId="8" fillId="0" borderId="0" xfId="0" applyNumberFormat="1" applyFont="1" applyBorder="1" applyAlignment="1">
      <alignment shrinkToFit="1"/>
    </xf>
    <xf numFmtId="37" fontId="8" fillId="0" borderId="1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January-June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8/8/07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1291</v>
      </c>
      <c r="B7" s="10" t="s">
        <v>20</v>
      </c>
      <c r="C7" s="55">
        <v>248046</v>
      </c>
      <c r="D7" s="55">
        <v>248046</v>
      </c>
      <c r="E7" s="55">
        <v>0</v>
      </c>
      <c r="F7" s="38">
        <v>1</v>
      </c>
    </row>
    <row r="8" spans="1:6" ht="12.75">
      <c r="A8" s="11" t="s">
        <v>451</v>
      </c>
      <c r="B8" s="10" t="s">
        <v>9</v>
      </c>
      <c r="C8" s="55">
        <v>155891</v>
      </c>
      <c r="D8" s="55">
        <v>155891</v>
      </c>
      <c r="E8" s="55">
        <v>0</v>
      </c>
      <c r="F8" s="38">
        <v>2</v>
      </c>
    </row>
    <row r="9" spans="1:6" ht="12.75">
      <c r="A9" s="11" t="s">
        <v>1607</v>
      </c>
      <c r="B9" s="10" t="s">
        <v>25</v>
      </c>
      <c r="C9" s="55">
        <v>143173</v>
      </c>
      <c r="D9" s="55">
        <v>143173</v>
      </c>
      <c r="E9" s="55">
        <v>0</v>
      </c>
      <c r="F9" s="38">
        <v>3</v>
      </c>
    </row>
    <row r="10" spans="1:6" ht="12.75">
      <c r="A10" s="11" t="s">
        <v>923</v>
      </c>
      <c r="B10" s="10" t="s">
        <v>17</v>
      </c>
      <c r="C10" s="55">
        <v>142048</v>
      </c>
      <c r="D10" s="55">
        <v>142048</v>
      </c>
      <c r="E10" s="55">
        <v>0</v>
      </c>
      <c r="F10" s="38">
        <v>4</v>
      </c>
    </row>
    <row r="11" spans="1:6" ht="12.75">
      <c r="A11" s="11" t="s">
        <v>1274</v>
      </c>
      <c r="B11" s="10" t="s">
        <v>20</v>
      </c>
      <c r="C11" s="55">
        <v>135046</v>
      </c>
      <c r="D11" s="55">
        <v>0</v>
      </c>
      <c r="E11" s="55">
        <v>135046</v>
      </c>
      <c r="F11" s="38">
        <v>5</v>
      </c>
    </row>
    <row r="12" spans="1:6" ht="12.75">
      <c r="A12" s="11" t="s">
        <v>1344</v>
      </c>
      <c r="B12" s="10" t="s">
        <v>20</v>
      </c>
      <c r="C12" s="55">
        <v>134429</v>
      </c>
      <c r="D12" s="55">
        <v>134429</v>
      </c>
      <c r="E12" s="55">
        <v>0</v>
      </c>
      <c r="F12" s="38">
        <v>6</v>
      </c>
    </row>
    <row r="13" spans="1:6" ht="12.75">
      <c r="A13" s="11" t="s">
        <v>293</v>
      </c>
      <c r="B13" s="10" t="s">
        <v>13</v>
      </c>
      <c r="C13" s="55">
        <v>107391</v>
      </c>
      <c r="D13" s="55">
        <v>107391</v>
      </c>
      <c r="E13" s="55">
        <v>0</v>
      </c>
      <c r="F13" s="38">
        <v>7</v>
      </c>
    </row>
    <row r="14" spans="1:6" ht="12.75">
      <c r="A14" s="11" t="s">
        <v>613</v>
      </c>
      <c r="B14" s="10" t="s">
        <v>11</v>
      </c>
      <c r="C14" s="55">
        <v>100214</v>
      </c>
      <c r="D14" s="55">
        <v>100214</v>
      </c>
      <c r="E14" s="55">
        <v>0</v>
      </c>
      <c r="F14" s="38">
        <v>8</v>
      </c>
    </row>
    <row r="15" spans="1:6" ht="12.75">
      <c r="A15" s="11" t="s">
        <v>1030</v>
      </c>
      <c r="B15" s="10" t="s">
        <v>18</v>
      </c>
      <c r="C15" s="55">
        <v>80810</v>
      </c>
      <c r="D15" s="55">
        <v>13740</v>
      </c>
      <c r="E15" s="55">
        <v>67070</v>
      </c>
      <c r="F15" s="38">
        <v>9</v>
      </c>
    </row>
    <row r="16" spans="1:6" ht="12.75">
      <c r="A16" s="11" t="s">
        <v>137</v>
      </c>
      <c r="B16" s="10" t="s">
        <v>7</v>
      </c>
      <c r="C16" s="55">
        <v>70264</v>
      </c>
      <c r="D16" s="55">
        <v>70264</v>
      </c>
      <c r="E16" s="55">
        <v>0</v>
      </c>
      <c r="F16" s="38">
        <v>10</v>
      </c>
    </row>
    <row r="17" spans="1:6" ht="12.75">
      <c r="A17" s="11" t="s">
        <v>705</v>
      </c>
      <c r="B17" s="10" t="s">
        <v>23</v>
      </c>
      <c r="C17" s="55">
        <v>67003</v>
      </c>
      <c r="D17" s="55">
        <v>67003</v>
      </c>
      <c r="E17" s="55">
        <v>0</v>
      </c>
      <c r="F17" s="38">
        <v>11</v>
      </c>
    </row>
    <row r="18" spans="1:6" ht="12.75">
      <c r="A18" s="11" t="s">
        <v>526</v>
      </c>
      <c r="B18" s="10" t="s">
        <v>9</v>
      </c>
      <c r="C18" s="55">
        <v>57467</v>
      </c>
      <c r="D18" s="55">
        <v>57467</v>
      </c>
      <c r="E18" s="55">
        <v>0</v>
      </c>
      <c r="F18" s="38">
        <v>12</v>
      </c>
    </row>
    <row r="19" spans="1:6" ht="12.75">
      <c r="A19" s="11" t="s">
        <v>952</v>
      </c>
      <c r="B19" s="10" t="s">
        <v>17</v>
      </c>
      <c r="C19" s="55">
        <v>48502</v>
      </c>
      <c r="D19" s="55">
        <v>48502</v>
      </c>
      <c r="E19" s="55">
        <v>0</v>
      </c>
      <c r="F19" s="38">
        <v>13</v>
      </c>
    </row>
    <row r="20" spans="1:6" ht="12.75">
      <c r="A20" s="11" t="s">
        <v>858</v>
      </c>
      <c r="B20" s="10" t="s">
        <v>15</v>
      </c>
      <c r="C20" s="55">
        <v>46106</v>
      </c>
      <c r="D20" s="55">
        <v>36500</v>
      </c>
      <c r="E20" s="55">
        <v>9606</v>
      </c>
      <c r="F20" s="38">
        <v>14</v>
      </c>
    </row>
    <row r="21" spans="1:6" ht="12.75">
      <c r="A21" s="11" t="s">
        <v>696</v>
      </c>
      <c r="B21" s="10" t="s">
        <v>13</v>
      </c>
      <c r="C21" s="55">
        <v>41765</v>
      </c>
      <c r="D21" s="55">
        <v>41765</v>
      </c>
      <c r="E21" s="55">
        <v>0</v>
      </c>
      <c r="F21" s="38">
        <v>15</v>
      </c>
    </row>
    <row r="22" spans="1:6" ht="12.75">
      <c r="A22" s="11" t="s">
        <v>651</v>
      </c>
      <c r="B22" s="10" t="s">
        <v>12</v>
      </c>
      <c r="C22" s="55">
        <v>41000</v>
      </c>
      <c r="D22" s="55">
        <v>41000</v>
      </c>
      <c r="E22" s="55">
        <v>0</v>
      </c>
      <c r="F22" s="38">
        <v>16</v>
      </c>
    </row>
    <row r="23" spans="1:6" ht="12.75">
      <c r="A23" s="11" t="s">
        <v>1458</v>
      </c>
      <c r="B23" s="10" t="s">
        <v>23</v>
      </c>
      <c r="C23" s="55">
        <v>38927</v>
      </c>
      <c r="D23" s="55">
        <v>33762</v>
      </c>
      <c r="E23" s="55">
        <v>5165</v>
      </c>
      <c r="F23" s="38">
        <v>17</v>
      </c>
    </row>
    <row r="24" spans="1:6" ht="12.75">
      <c r="A24" s="11" t="s">
        <v>1395</v>
      </c>
      <c r="B24" s="10" t="s">
        <v>21</v>
      </c>
      <c r="C24" s="55">
        <v>38805</v>
      </c>
      <c r="D24" s="55">
        <v>38805</v>
      </c>
      <c r="E24" s="55">
        <v>0</v>
      </c>
      <c r="F24" s="38">
        <v>18</v>
      </c>
    </row>
    <row r="25" spans="1:6" ht="12.75">
      <c r="A25" s="11" t="s">
        <v>1699</v>
      </c>
      <c r="B25" s="10" t="s">
        <v>26</v>
      </c>
      <c r="C25" s="55">
        <v>34560</v>
      </c>
      <c r="D25" s="55">
        <v>34560</v>
      </c>
      <c r="E25" s="55">
        <v>0</v>
      </c>
      <c r="F25" s="38">
        <v>19</v>
      </c>
    </row>
    <row r="26" spans="1:6" ht="12.75">
      <c r="A26" s="11" t="s">
        <v>1152</v>
      </c>
      <c r="B26" s="10" t="s">
        <v>19</v>
      </c>
      <c r="C26" s="55">
        <v>30800</v>
      </c>
      <c r="D26" s="55">
        <v>0</v>
      </c>
      <c r="E26" s="55">
        <v>30800</v>
      </c>
      <c r="F26" s="38">
        <v>20</v>
      </c>
    </row>
    <row r="27" spans="1:6" ht="12.75">
      <c r="A27" s="11" t="s">
        <v>1717</v>
      </c>
      <c r="B27" s="10"/>
      <c r="C27" s="12">
        <f>SUM(C7:C26)</f>
        <v>1762247</v>
      </c>
      <c r="D27" s="12">
        <f>SUM(D7:D26)</f>
        <v>1514560</v>
      </c>
      <c r="E27" s="12">
        <f>SUM(E7:E26)</f>
        <v>247687</v>
      </c>
      <c r="F27" s="38"/>
    </row>
    <row r="28" spans="1:5" ht="12.75">
      <c r="A28" s="37" t="s">
        <v>1714</v>
      </c>
      <c r="C28" s="39">
        <f>retail_ytd!F29</f>
        <v>2256732</v>
      </c>
      <c r="D28" s="39">
        <f>retail_ytd!G29</f>
        <v>1932718</v>
      </c>
      <c r="E28" s="39">
        <f>retail_ytd!H29</f>
        <v>324014</v>
      </c>
    </row>
    <row r="29" spans="1:5" ht="12.75">
      <c r="A29" s="37" t="s">
        <v>1718</v>
      </c>
      <c r="C29" s="40">
        <f>C27/C28</f>
        <v>0.7808844825171974</v>
      </c>
      <c r="D29" s="40">
        <f>D27/D28</f>
        <v>0.7836425179462291</v>
      </c>
      <c r="E29" s="40">
        <f>E27/E28</f>
        <v>0.7644330183263686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8/8/07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1344</v>
      </c>
      <c r="B7" s="10" t="s">
        <v>20</v>
      </c>
      <c r="C7" s="55">
        <v>126256</v>
      </c>
      <c r="D7" s="55">
        <v>126256</v>
      </c>
      <c r="E7" s="55">
        <v>0</v>
      </c>
      <c r="F7" s="38">
        <v>1</v>
      </c>
    </row>
    <row r="8" spans="1:6" ht="12.75">
      <c r="A8" s="11" t="s">
        <v>137</v>
      </c>
      <c r="B8" s="10" t="s">
        <v>7</v>
      </c>
      <c r="C8" s="55">
        <v>67064</v>
      </c>
      <c r="D8" s="55">
        <v>67064</v>
      </c>
      <c r="E8" s="55">
        <v>0</v>
      </c>
      <c r="F8" s="38">
        <v>2</v>
      </c>
    </row>
    <row r="9" spans="1:6" ht="12.75">
      <c r="A9" s="11" t="s">
        <v>651</v>
      </c>
      <c r="B9" s="10" t="s">
        <v>12</v>
      </c>
      <c r="C9" s="55">
        <v>41000</v>
      </c>
      <c r="D9" s="55">
        <v>41000</v>
      </c>
      <c r="E9" s="55">
        <v>0</v>
      </c>
      <c r="F9" s="38">
        <v>3</v>
      </c>
    </row>
    <row r="10" spans="1:6" ht="12.75">
      <c r="A10" s="11" t="s">
        <v>1699</v>
      </c>
      <c r="B10" s="10" t="s">
        <v>26</v>
      </c>
      <c r="C10" s="55">
        <v>34560</v>
      </c>
      <c r="D10" s="55">
        <v>34560</v>
      </c>
      <c r="E10" s="55">
        <v>0</v>
      </c>
      <c r="F10" s="38">
        <v>4</v>
      </c>
    </row>
    <row r="11" spans="1:6" ht="12.75">
      <c r="A11" s="11" t="s">
        <v>708</v>
      </c>
      <c r="B11" s="10" t="s">
        <v>13</v>
      </c>
      <c r="C11" s="55">
        <v>30675</v>
      </c>
      <c r="D11" s="55">
        <v>0</v>
      </c>
      <c r="E11" s="55">
        <v>30675</v>
      </c>
      <c r="F11" s="38">
        <v>5</v>
      </c>
    </row>
    <row r="12" spans="1:6" ht="12.75">
      <c r="A12" s="11" t="s">
        <v>1720</v>
      </c>
      <c r="B12" s="10" t="s">
        <v>20</v>
      </c>
      <c r="C12" s="55">
        <v>24070</v>
      </c>
      <c r="D12" s="55">
        <v>11950</v>
      </c>
      <c r="E12" s="55">
        <v>12120</v>
      </c>
      <c r="F12" s="38">
        <v>6</v>
      </c>
    </row>
    <row r="13" spans="1:6" ht="12.75">
      <c r="A13" s="11" t="s">
        <v>553</v>
      </c>
      <c r="B13" s="10" t="s">
        <v>10</v>
      </c>
      <c r="C13" s="55">
        <v>20000</v>
      </c>
      <c r="D13" s="55">
        <v>20000</v>
      </c>
      <c r="E13" s="55">
        <v>0</v>
      </c>
      <c r="F13" s="38">
        <v>7</v>
      </c>
    </row>
    <row r="14" spans="1:6" ht="12.75">
      <c r="A14" s="11" t="s">
        <v>858</v>
      </c>
      <c r="B14" s="10" t="s">
        <v>15</v>
      </c>
      <c r="C14" s="55">
        <v>9606</v>
      </c>
      <c r="D14" s="55">
        <v>0</v>
      </c>
      <c r="E14" s="55">
        <v>9606</v>
      </c>
      <c r="F14" s="38">
        <v>8</v>
      </c>
    </row>
    <row r="15" spans="1:6" ht="12.75">
      <c r="A15" s="11" t="s">
        <v>1607</v>
      </c>
      <c r="B15" s="10" t="s">
        <v>25</v>
      </c>
      <c r="C15" s="55">
        <v>8400</v>
      </c>
      <c r="D15" s="55">
        <v>8400</v>
      </c>
      <c r="E15" s="55">
        <v>0</v>
      </c>
      <c r="F15" s="38">
        <v>9</v>
      </c>
    </row>
    <row r="16" spans="1:6" ht="12.75">
      <c r="A16" s="11" t="s">
        <v>1221</v>
      </c>
      <c r="B16" s="10" t="s">
        <v>19</v>
      </c>
      <c r="C16" s="55">
        <v>6008</v>
      </c>
      <c r="D16" s="55">
        <v>6008</v>
      </c>
      <c r="E16" s="55">
        <v>0</v>
      </c>
      <c r="F16" s="38">
        <v>10</v>
      </c>
    </row>
    <row r="17" spans="1:6" ht="12.75">
      <c r="A17" s="11" t="s">
        <v>1458</v>
      </c>
      <c r="B17" s="10" t="s">
        <v>23</v>
      </c>
      <c r="C17" s="55">
        <v>5165</v>
      </c>
      <c r="D17" s="55">
        <v>0</v>
      </c>
      <c r="E17" s="55">
        <v>5165</v>
      </c>
      <c r="F17" s="38">
        <v>11</v>
      </c>
    </row>
    <row r="18" spans="1:6" ht="12.75">
      <c r="A18" s="11" t="s">
        <v>1152</v>
      </c>
      <c r="B18" s="10" t="s">
        <v>19</v>
      </c>
      <c r="C18" s="55">
        <v>2800</v>
      </c>
      <c r="D18" s="55">
        <v>0</v>
      </c>
      <c r="E18" s="55">
        <v>2800</v>
      </c>
      <c r="F18" s="38">
        <v>12</v>
      </c>
    </row>
    <row r="19" spans="1:6" ht="12.75">
      <c r="A19" s="11" t="s">
        <v>778</v>
      </c>
      <c r="B19" s="10" t="s">
        <v>14</v>
      </c>
      <c r="C19" s="55">
        <v>2400</v>
      </c>
      <c r="D19" s="55">
        <v>0</v>
      </c>
      <c r="E19" s="55">
        <v>2400</v>
      </c>
      <c r="F19" s="38">
        <v>13</v>
      </c>
    </row>
    <row r="20" spans="1:6" ht="12.75">
      <c r="A20" s="11" t="s">
        <v>1285</v>
      </c>
      <c r="B20" s="10" t="s">
        <v>20</v>
      </c>
      <c r="C20" s="55">
        <v>2128</v>
      </c>
      <c r="D20" s="55">
        <v>2128</v>
      </c>
      <c r="E20" s="55">
        <v>0</v>
      </c>
      <c r="F20" s="38">
        <v>14</v>
      </c>
    </row>
    <row r="21" spans="1:6" ht="12.75">
      <c r="A21" s="11" t="s">
        <v>1446</v>
      </c>
      <c r="B21" s="10" t="s">
        <v>22</v>
      </c>
      <c r="C21" s="55">
        <v>1440</v>
      </c>
      <c r="D21" s="55">
        <v>0</v>
      </c>
      <c r="E21" s="55">
        <v>1440</v>
      </c>
      <c r="F21" s="38">
        <v>15</v>
      </c>
    </row>
    <row r="22" spans="1:6" ht="12.75">
      <c r="A22" s="11" t="s">
        <v>110</v>
      </c>
      <c r="B22" s="10" t="s">
        <v>7</v>
      </c>
      <c r="C22" s="55">
        <v>1338</v>
      </c>
      <c r="D22" s="55">
        <v>0</v>
      </c>
      <c r="E22" s="55">
        <v>1338</v>
      </c>
      <c r="F22" s="38">
        <v>16</v>
      </c>
    </row>
    <row r="23" spans="1:6" ht="12.75">
      <c r="A23" s="11" t="s">
        <v>625</v>
      </c>
      <c r="B23" s="10" t="s">
        <v>11</v>
      </c>
      <c r="C23" s="55">
        <v>1124</v>
      </c>
      <c r="D23" s="55">
        <v>0</v>
      </c>
      <c r="E23" s="55">
        <v>1124</v>
      </c>
      <c r="F23" s="38">
        <v>17</v>
      </c>
    </row>
    <row r="24" spans="1:6" ht="12.75">
      <c r="A24" s="11" t="s">
        <v>1158</v>
      </c>
      <c r="B24" s="10" t="s">
        <v>19</v>
      </c>
      <c r="C24" s="55">
        <v>959</v>
      </c>
      <c r="D24" s="55">
        <v>0</v>
      </c>
      <c r="E24" s="55">
        <v>959</v>
      </c>
      <c r="F24" s="38">
        <v>18</v>
      </c>
    </row>
    <row r="25" spans="1:6" ht="12.75">
      <c r="A25" s="11" t="s">
        <v>374</v>
      </c>
      <c r="B25" s="10" t="s">
        <v>8</v>
      </c>
      <c r="C25" s="55">
        <v>99</v>
      </c>
      <c r="D25" s="55">
        <v>0</v>
      </c>
      <c r="E25" s="55">
        <v>99</v>
      </c>
      <c r="F25" s="38">
        <v>19</v>
      </c>
    </row>
    <row r="26" spans="1:6" ht="12.75">
      <c r="A26" s="11" t="s">
        <v>672</v>
      </c>
      <c r="B26" s="10" t="s">
        <v>12</v>
      </c>
      <c r="C26" s="55">
        <v>1</v>
      </c>
      <c r="D26" s="55">
        <v>1</v>
      </c>
      <c r="E26" s="55">
        <v>0</v>
      </c>
      <c r="F26" s="38">
        <v>20</v>
      </c>
    </row>
    <row r="27" spans="1:6" ht="12.75">
      <c r="A27" s="11" t="s">
        <v>1717</v>
      </c>
      <c r="B27" s="10"/>
      <c r="C27" s="12">
        <f>SUM(C7:C26)</f>
        <v>385093</v>
      </c>
      <c r="D27" s="12">
        <f>SUM(D7:D26)</f>
        <v>317367</v>
      </c>
      <c r="E27" s="12">
        <f>SUM(E7:E26)</f>
        <v>67726</v>
      </c>
      <c r="F27" s="38"/>
    </row>
    <row r="28" spans="1:5" ht="12.75">
      <c r="A28" s="37" t="s">
        <v>1714</v>
      </c>
      <c r="C28" s="39">
        <f>retail!F29</f>
        <v>385094</v>
      </c>
      <c r="D28" s="39">
        <f>retail!G29</f>
        <v>317368</v>
      </c>
      <c r="E28" s="39">
        <f>retail!H29</f>
        <v>67726</v>
      </c>
    </row>
    <row r="29" spans="1:5" ht="12.75">
      <c r="A29" s="37" t="s">
        <v>1718</v>
      </c>
      <c r="C29" s="40">
        <f>C27/C28</f>
        <v>0.9999974032314188</v>
      </c>
      <c r="D29" s="40">
        <f>D27/D28</f>
        <v>0.9999968490837136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6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1725</v>
      </c>
      <c r="B1" s="2"/>
      <c r="C1" s="2"/>
      <c r="D1" s="2"/>
      <c r="E1" s="3"/>
      <c r="F1" s="4"/>
    </row>
    <row r="2" spans="1:6" ht="18">
      <c r="A2" s="43" t="str">
        <f>retail!A2</f>
        <v>Source:  New Jersey Department of Community Affairs, 8/8/07</v>
      </c>
      <c r="B2" s="2"/>
      <c r="C2" s="2"/>
      <c r="D2" s="2"/>
      <c r="E2" s="3"/>
      <c r="F2" s="4"/>
    </row>
    <row r="3" spans="1:6" ht="12.75">
      <c r="A3" s="44"/>
      <c r="B3" s="2"/>
      <c r="C3" s="2"/>
      <c r="D3" s="2"/>
      <c r="E3" s="2"/>
      <c r="F3" s="56"/>
    </row>
    <row r="4" spans="1:9" ht="12.75">
      <c r="A4" s="44"/>
      <c r="B4" s="18">
        <v>1980</v>
      </c>
      <c r="C4" s="2"/>
      <c r="D4" s="2"/>
      <c r="E4" s="2"/>
      <c r="F4" s="57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58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59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60">
        <f>SUM(F31:F53)</f>
        <v>36508</v>
      </c>
      <c r="G7" s="50">
        <f>SUM(G31:G53)</f>
        <v>36508</v>
      </c>
      <c r="H7" s="50">
        <f>SUM(H31:H53)</f>
        <v>0</v>
      </c>
      <c r="I7" s="30"/>
    </row>
    <row r="8" spans="1:9" ht="12.75">
      <c r="A8" s="49"/>
      <c r="B8" s="33"/>
      <c r="C8" s="34"/>
      <c r="D8" s="31" t="s">
        <v>7</v>
      </c>
      <c r="E8" s="35"/>
      <c r="F8" s="60">
        <f>SUM(F54:F123)</f>
        <v>101106</v>
      </c>
      <c r="G8" s="50">
        <f>SUM(G54:G123)</f>
        <v>95767</v>
      </c>
      <c r="H8" s="50">
        <f>SUM(H54:H123)</f>
        <v>5339</v>
      </c>
      <c r="I8" s="30"/>
    </row>
    <row r="9" spans="1:9" ht="12.75">
      <c r="A9" s="49"/>
      <c r="B9" s="33"/>
      <c r="C9" s="34"/>
      <c r="D9" s="31" t="s">
        <v>8</v>
      </c>
      <c r="E9" s="35"/>
      <c r="F9" s="60">
        <f>SUM(F124:F163)</f>
        <v>57868</v>
      </c>
      <c r="G9" s="50">
        <f>SUM(G124:G163)</f>
        <v>57386</v>
      </c>
      <c r="H9" s="50">
        <f>SUM(H124:H163)</f>
        <v>482</v>
      </c>
      <c r="I9" s="30"/>
    </row>
    <row r="10" spans="1:9" ht="12.75">
      <c r="A10" s="49"/>
      <c r="B10" s="33"/>
      <c r="C10" s="34"/>
      <c r="D10" s="31" t="s">
        <v>9</v>
      </c>
      <c r="E10" s="35"/>
      <c r="F10" s="60">
        <f>SUM(F164:F200)</f>
        <v>226105</v>
      </c>
      <c r="G10" s="50">
        <f>SUM(G164:G200)</f>
        <v>225545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60">
        <f>SUM(F201:F216)</f>
        <v>30807</v>
      </c>
      <c r="G11" s="50">
        <f>SUM(G201:G216)</f>
        <v>30807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60">
        <f>SUM(F217:F230)</f>
        <v>101338</v>
      </c>
      <c r="G12" s="50">
        <f>SUM(G217:G230)</f>
        <v>100214</v>
      </c>
      <c r="H12" s="50">
        <f>SUM(H217:H230)</f>
        <v>1124</v>
      </c>
      <c r="I12" s="30"/>
    </row>
    <row r="13" spans="1:9" ht="12.75">
      <c r="A13" s="49"/>
      <c r="B13" s="33"/>
      <c r="C13" s="34"/>
      <c r="D13" s="31" t="s">
        <v>12</v>
      </c>
      <c r="E13" s="35"/>
      <c r="F13" s="60">
        <f>SUM(F231:F252)</f>
        <v>49883</v>
      </c>
      <c r="G13" s="50">
        <f>SUM(G231:G252)</f>
        <v>47643</v>
      </c>
      <c r="H13" s="50">
        <f>SUM(H231:H252)</f>
        <v>2240</v>
      </c>
      <c r="I13" s="30"/>
    </row>
    <row r="14" spans="1:9" ht="12.75">
      <c r="A14" s="49"/>
      <c r="B14" s="33"/>
      <c r="C14" s="34"/>
      <c r="D14" s="31" t="s">
        <v>13</v>
      </c>
      <c r="E14" s="35"/>
      <c r="F14" s="60">
        <f>SUM(F253:F276)</f>
        <v>192435</v>
      </c>
      <c r="G14" s="50">
        <f>SUM(G253:G276)</f>
        <v>161760</v>
      </c>
      <c r="H14" s="50">
        <f>SUM(H253:H276)</f>
        <v>30675</v>
      </c>
      <c r="I14" s="30"/>
    </row>
    <row r="15" spans="1:9" ht="12.75">
      <c r="A15" s="49"/>
      <c r="B15" s="33"/>
      <c r="C15" s="34"/>
      <c r="D15" s="31" t="s">
        <v>14</v>
      </c>
      <c r="E15" s="35"/>
      <c r="F15" s="60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49"/>
      <c r="B16" s="33"/>
      <c r="C16" s="34"/>
      <c r="D16" s="31" t="s">
        <v>15</v>
      </c>
      <c r="E16" s="35"/>
      <c r="F16" s="60">
        <f>SUM(F289:F314)</f>
        <v>60656</v>
      </c>
      <c r="G16" s="50">
        <f>SUM(G289:G314)</f>
        <v>51050</v>
      </c>
      <c r="H16" s="50">
        <f>SUM(H289:H314)</f>
        <v>9606</v>
      </c>
      <c r="I16" s="30"/>
    </row>
    <row r="17" spans="1:9" ht="12.75">
      <c r="A17" s="49"/>
      <c r="B17" s="33"/>
      <c r="C17" s="34"/>
      <c r="D17" s="31" t="s">
        <v>16</v>
      </c>
      <c r="E17" s="35"/>
      <c r="F17" s="60">
        <f>SUM(F315:F327)</f>
        <v>57571</v>
      </c>
      <c r="G17" s="50">
        <f>SUM(G315:G327)</f>
        <v>56381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60">
        <f>SUM(F328:F352)</f>
        <v>219038</v>
      </c>
      <c r="G18" s="50">
        <f>SUM(G328:G352)</f>
        <v>211238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60">
        <f>SUM(F353:F405)</f>
        <v>113797</v>
      </c>
      <c r="G19" s="50">
        <f>SUM(G353:G405)</f>
        <v>46127</v>
      </c>
      <c r="H19" s="50">
        <f>SUM(H353:H405)</f>
        <v>67670</v>
      </c>
      <c r="I19" s="30"/>
    </row>
    <row r="20" spans="1:9" ht="12.75">
      <c r="A20" s="49"/>
      <c r="B20" s="33"/>
      <c r="C20" s="34"/>
      <c r="D20" s="31" t="s">
        <v>19</v>
      </c>
      <c r="E20" s="35"/>
      <c r="F20" s="60">
        <f>SUM(F406:F444)</f>
        <v>52673</v>
      </c>
      <c r="G20" s="50">
        <f>SUM(G406:G444)</f>
        <v>20914</v>
      </c>
      <c r="H20" s="50">
        <f>SUM(H406:H444)</f>
        <v>31759</v>
      </c>
      <c r="I20" s="30"/>
    </row>
    <row r="21" spans="1:9" ht="12.75">
      <c r="A21" s="49"/>
      <c r="B21" s="33"/>
      <c r="C21" s="34"/>
      <c r="D21" s="31" t="s">
        <v>20</v>
      </c>
      <c r="E21" s="35"/>
      <c r="F21" s="60">
        <f>SUM(F445:F477)</f>
        <v>570482</v>
      </c>
      <c r="G21" s="50">
        <f>SUM(G445:G477)</f>
        <v>423064</v>
      </c>
      <c r="H21" s="50">
        <f>SUM(H445:H477)</f>
        <v>147418</v>
      </c>
      <c r="I21" s="30"/>
    </row>
    <row r="22" spans="1:9" ht="12.75">
      <c r="A22" s="49"/>
      <c r="B22" s="33"/>
      <c r="C22" s="34"/>
      <c r="D22" s="31" t="s">
        <v>21</v>
      </c>
      <c r="E22" s="35"/>
      <c r="F22" s="60">
        <f>SUM(F478:F493)</f>
        <v>42660</v>
      </c>
      <c r="G22" s="50">
        <f>SUM(G478:G493)</f>
        <v>42660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60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49"/>
      <c r="B24" s="33"/>
      <c r="C24" s="34"/>
      <c r="D24" s="31" t="s">
        <v>23</v>
      </c>
      <c r="E24" s="35"/>
      <c r="F24" s="60">
        <f>SUM(F509:F529)</f>
        <v>118830</v>
      </c>
      <c r="G24" s="50">
        <f>SUM(G509:G529)</f>
        <v>113665</v>
      </c>
      <c r="H24" s="50">
        <f>SUM(H509:H529)</f>
        <v>5165</v>
      </c>
      <c r="I24" s="30"/>
    </row>
    <row r="25" spans="1:9" ht="12.75">
      <c r="A25" s="49"/>
      <c r="B25" s="33"/>
      <c r="C25" s="34"/>
      <c r="D25" s="31" t="s">
        <v>24</v>
      </c>
      <c r="E25" s="35"/>
      <c r="F25" s="60">
        <f>SUM(F530:F553)</f>
        <v>10105</v>
      </c>
      <c r="G25" s="50">
        <f>SUM(G530:G553)</f>
        <v>10105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60">
        <f>SUM(F554:F574)</f>
        <v>174070</v>
      </c>
      <c r="G26" s="50">
        <f>SUM(G554:G574)</f>
        <v>167324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60">
        <f>SUM(F575:F597)</f>
        <v>36960</v>
      </c>
      <c r="G27" s="50">
        <f>SUM(G575:G597)</f>
        <v>34560</v>
      </c>
      <c r="H27" s="50">
        <f>SUM(H575:H597)</f>
        <v>2400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6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60">
        <f>SUM(F7:F28)</f>
        <v>2256732</v>
      </c>
      <c r="G29" s="50">
        <f>SUM(G7:G28)</f>
        <v>1932718</v>
      </c>
      <c r="H29" s="50">
        <f>SUM(H7:H28)</f>
        <v>324014</v>
      </c>
      <c r="I29" s="30"/>
    </row>
    <row r="30" spans="1:9" ht="12.75">
      <c r="A30" s="49"/>
      <c r="B30" s="33"/>
      <c r="C30" s="34"/>
      <c r="D30" s="32"/>
      <c r="E30" s="35"/>
      <c r="F30" s="58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54">
        <v>20070808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16448</v>
      </c>
      <c r="G32" s="55">
        <v>16448</v>
      </c>
      <c r="H32" s="55">
        <v>0</v>
      </c>
      <c r="I32" s="20"/>
      <c r="J32" s="54">
        <v>20070808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20070709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>
        <v>20070808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20070808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20070709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4">
        <v>20070709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12958</v>
      </c>
      <c r="G38" s="55">
        <v>12958</v>
      </c>
      <c r="H38" s="55">
        <v>0</v>
      </c>
      <c r="I38" s="30"/>
      <c r="J38" s="54">
        <v>20070709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>
        <v>20070709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20070709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20070709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20070709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20070709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4">
        <v>20070808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20070808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>
        <v>20070709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20070808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20070808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20070709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20070709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>
        <v>20070808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20070808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20070709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20070709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20070709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>
        <v>20070808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20070709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54">
        <v>20070709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20070709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20070709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20070709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20070808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>
        <v>20070808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20070808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4001</v>
      </c>
      <c r="G65" s="55">
        <v>0</v>
      </c>
      <c r="H65" s="55">
        <v>4001</v>
      </c>
      <c r="I65" s="20"/>
      <c r="J65" s="54">
        <v>20070808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20070709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70264</v>
      </c>
      <c r="G67" s="55">
        <v>70264</v>
      </c>
      <c r="H67" s="55">
        <v>0</v>
      </c>
      <c r="I67" s="20"/>
      <c r="J67" s="54">
        <v>20070709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20070709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20070808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54">
        <v>20070607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20070709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20070709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20070808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54">
        <v>20070808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20070709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20070808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20070808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20070709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20070709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20070709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>
        <v>20070808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20070709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20070709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20070709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20070808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20070709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20070709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20070709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20070709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20070709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20070709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20070709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20070808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20070808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20070808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20070709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20070709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20070709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6000</v>
      </c>
      <c r="G99" s="55">
        <v>6000</v>
      </c>
      <c r="H99" s="55">
        <v>0</v>
      </c>
      <c r="I99" s="20"/>
      <c r="J99" s="54">
        <v>20070709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20070709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20070808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20070808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20070709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20070808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20070709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20070709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20070709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 t="s">
        <v>1721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20070709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20070709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20070808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20070808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20070709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20070808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20070709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20070709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20070709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20070709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20070808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54">
        <v>20070808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20070808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20070709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20070709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20070808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20070808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20070709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20070808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20070808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54">
        <v>20070808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20070709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54">
        <v>20070709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20070709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20070709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20070808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20070808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14578</v>
      </c>
      <c r="G136" s="55">
        <v>14391</v>
      </c>
      <c r="H136" s="55">
        <v>187</v>
      </c>
      <c r="I136" s="20"/>
      <c r="J136" s="54">
        <v>20070709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20070709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4">
        <v>20070709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20070709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20070709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20070808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20070808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20070709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20070808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54">
        <v>20070808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54">
        <v>20070709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54">
        <v>20070709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>
        <v>20070808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20070709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20070808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4">
        <v>20070808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20070808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20070808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20070808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20070709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54">
        <v>20070808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20070709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20070808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20070808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20070709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20070709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>
        <v>20070808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20070709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20070709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20070709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20070808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20070709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>
        <v>20070709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20070709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20070709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20070709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155891</v>
      </c>
      <c r="G172" s="55">
        <v>155891</v>
      </c>
      <c r="H172" s="55">
        <v>0</v>
      </c>
      <c r="I172" s="20"/>
      <c r="J172" s="54">
        <v>20070709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20070709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20070808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20070607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20070808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20070808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4">
        <v>20070709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20070808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20070709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20070808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20070709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20070709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20070709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54">
        <v>20070808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54">
        <v>20070709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20070808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20070709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20070709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20070709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20070808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20070808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20070808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20070709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20070709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20070607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57467</v>
      </c>
      <c r="G197" s="55">
        <v>57467</v>
      </c>
      <c r="H197" s="55">
        <v>0</v>
      </c>
      <c r="I197" s="20"/>
      <c r="J197" s="54">
        <v>20070709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20070709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20070709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20070808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20070709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20070808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>
        <v>20070808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54">
        <v>20070709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20070709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54">
        <v>20070709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20070808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3759</v>
      </c>
      <c r="G208" s="55">
        <v>3759</v>
      </c>
      <c r="H208" s="55">
        <v>0</v>
      </c>
      <c r="I208" s="20"/>
      <c r="J208" s="54">
        <v>20070709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20070709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20070709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54">
        <v>20070709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20070808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20070808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20070808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20070808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20070808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20070808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20070808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20070709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20070808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20070808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20070709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20070709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20070709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20070709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54">
        <v>20070709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20070709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20070709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20070709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54">
        <v>20070709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20070808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20070709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20070709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20070709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20070709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4">
        <v>20070709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20070709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20070808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20"/>
      <c r="J239" s="54">
        <v>20070808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20070709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20070709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20070709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20070709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2240</v>
      </c>
      <c r="G244" s="55">
        <v>0</v>
      </c>
      <c r="H244" s="55">
        <v>2240</v>
      </c>
      <c r="I244" s="55"/>
      <c r="J244" s="54" t="s">
        <v>1721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20070709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6643</v>
      </c>
      <c r="G246" s="55">
        <v>6643</v>
      </c>
      <c r="H246" s="55">
        <v>0</v>
      </c>
      <c r="I246" s="20"/>
      <c r="J246" s="54">
        <v>20070808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20070808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20070808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20070709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20070709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20070808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20070709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20070709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41765</v>
      </c>
      <c r="G254" s="55">
        <v>41765</v>
      </c>
      <c r="H254" s="55">
        <v>0</v>
      </c>
      <c r="I254" s="20"/>
      <c r="J254" s="54">
        <v>20070808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20070808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20070709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20070709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30675</v>
      </c>
      <c r="G258" s="55">
        <v>0</v>
      </c>
      <c r="H258" s="55">
        <v>30675</v>
      </c>
      <c r="I258" s="20"/>
      <c r="J258" s="54">
        <v>20070709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20070709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20070808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20070709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4">
        <v>20070808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20070808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20070808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20070808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20070709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 t="s">
        <v>1721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4">
        <v>20070808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20070709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107391</v>
      </c>
      <c r="G270" s="55">
        <v>107391</v>
      </c>
      <c r="H270" s="55">
        <v>0</v>
      </c>
      <c r="I270" s="20"/>
      <c r="J270" s="54">
        <v>20070709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20070808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20070808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20070808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54">
        <v>20070808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20070808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54">
        <v>20070709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20070808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20070709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20070808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20070709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20070808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54">
        <v>20070709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20070709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20070808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20070709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20070709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20070709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20070709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20070709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20070709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20070709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20070709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20070709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20070808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20070808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20070709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14550</v>
      </c>
      <c r="G297" s="55">
        <v>14550</v>
      </c>
      <c r="H297" s="55">
        <v>0</v>
      </c>
      <c r="I297" s="55"/>
      <c r="J297" s="54">
        <v>20070709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20070709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20070709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20070709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20070709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4">
        <v>20070808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20070709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20070709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20070709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20070709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20070709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20070709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46106</v>
      </c>
      <c r="G309" s="55">
        <v>36500</v>
      </c>
      <c r="H309" s="55">
        <v>9606</v>
      </c>
      <c r="I309" s="20"/>
      <c r="J309" s="54">
        <v>20070709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20070808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20070709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20070709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20070808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20070808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20070709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9950</v>
      </c>
      <c r="G316" s="55">
        <v>9950</v>
      </c>
      <c r="H316" s="55">
        <v>0</v>
      </c>
      <c r="I316" s="20"/>
      <c r="J316" s="54">
        <v>20070808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28299</v>
      </c>
      <c r="G317" s="55">
        <v>27109</v>
      </c>
      <c r="H317" s="55">
        <v>1190</v>
      </c>
      <c r="I317" s="20"/>
      <c r="J317" s="54">
        <v>20070808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54">
        <v>20070808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20070808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20070709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20070709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20070709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20070709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20070709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17560</v>
      </c>
      <c r="G325" s="55">
        <v>17560</v>
      </c>
      <c r="H325" s="55">
        <v>0</v>
      </c>
      <c r="I325" s="20"/>
      <c r="J325" s="54">
        <v>20070709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20070709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20070709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20070808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20070709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>
        <v>20070808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20070808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142048</v>
      </c>
      <c r="G332" s="55">
        <v>142048</v>
      </c>
      <c r="H332" s="55">
        <v>0</v>
      </c>
      <c r="I332" s="20"/>
      <c r="J332" s="54">
        <v>20070709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20070709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20070808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20070709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20070808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20070709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4">
        <v>20070808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20070709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20070808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54">
        <v>20070808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54">
        <v>20070808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54">
        <v>20070808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4">
        <v>20070808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20070709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20070808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 t="s">
        <v>1721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20070808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20070808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20070808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20070709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54">
        <v>20070709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20070709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20070808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20070808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20070709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20070808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20070709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20070709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20070709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20070808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20070808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4">
        <v>20070709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20070709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20070808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20070709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20070808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80810</v>
      </c>
      <c r="G368" s="55">
        <v>13740</v>
      </c>
      <c r="H368" s="55">
        <v>67070</v>
      </c>
      <c r="I368" s="20"/>
      <c r="J368" s="54">
        <v>20070808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20070709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4800</v>
      </c>
      <c r="G370" s="55">
        <v>4800</v>
      </c>
      <c r="H370" s="55">
        <v>0</v>
      </c>
      <c r="I370" s="20"/>
      <c r="J370" s="54">
        <v>20070709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5989</v>
      </c>
      <c r="G371" s="55">
        <v>5989</v>
      </c>
      <c r="H371" s="55">
        <v>0</v>
      </c>
      <c r="I371" s="20"/>
      <c r="J371" s="54">
        <v>20070808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20070808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20070709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20070808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20070808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20070709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20070709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20070808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20070709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20070709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20070709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20070709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20070709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20070808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20070709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20070709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20070808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20070808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54">
        <v>20070709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20070808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54">
        <v>20070808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20070808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20070709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20070709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20070808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20070709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4">
        <v>20070808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20070709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4">
        <v>20070808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20070709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20070709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20070709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20070709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54">
        <v>20070709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>
        <v>20070709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20070808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20070808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20070709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30800</v>
      </c>
      <c r="G409" s="55">
        <v>0</v>
      </c>
      <c r="H409" s="55">
        <v>30800</v>
      </c>
      <c r="I409" s="20"/>
      <c r="J409" s="54">
        <v>20070808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20070709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54">
        <v>20070808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20070709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20070709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14905</v>
      </c>
      <c r="G414" s="55">
        <v>14905</v>
      </c>
      <c r="H414" s="55">
        <v>0</v>
      </c>
      <c r="I414" s="20"/>
      <c r="J414" s="54">
        <v>20070808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4">
        <v>20070808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20070709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20070709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20070808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20070709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20070709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 t="s">
        <v>1721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20070808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20070808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20070709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20070808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20070709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20070709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20070808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20070709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4">
        <v>20070808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20070709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54">
        <v>20070808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20070709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20070808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20070709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20070808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20070709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20070709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 t="s">
        <v>1721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20070709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54">
        <v>20070808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20070709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20070808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20070808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20070808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20070808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20070709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20070709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20070808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135046</v>
      </c>
      <c r="G450" s="55">
        <v>0</v>
      </c>
      <c r="H450" s="55">
        <v>135046</v>
      </c>
      <c r="I450" s="20"/>
      <c r="J450" s="54">
        <v>20070808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24070</v>
      </c>
      <c r="G451" s="55">
        <v>11950</v>
      </c>
      <c r="H451" s="55">
        <v>12120</v>
      </c>
      <c r="I451" s="20"/>
      <c r="J451" s="54">
        <v>20070808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20070709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20070709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54">
        <v>20070808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54">
        <v>20070709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248046</v>
      </c>
      <c r="G456" s="55">
        <v>248046</v>
      </c>
      <c r="H456" s="55">
        <v>0</v>
      </c>
      <c r="I456" s="20"/>
      <c r="J456" s="54">
        <v>20070808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20070808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20"/>
      <c r="J458" s="54">
        <v>20070709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20070709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20070808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>
        <v>20070709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20070709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20070808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20318</v>
      </c>
      <c r="G464" s="55">
        <v>20318</v>
      </c>
      <c r="H464" s="55">
        <v>0</v>
      </c>
      <c r="I464" s="20"/>
      <c r="J464" s="54">
        <v>20070709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20070709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 t="s">
        <v>1721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20070709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54">
        <v>20070709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20070808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>
        <v>20070808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20070709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4">
        <v>20070808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20070709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134429</v>
      </c>
      <c r="G474" s="55">
        <v>134429</v>
      </c>
      <c r="H474" s="55">
        <v>0</v>
      </c>
      <c r="I474" s="20"/>
      <c r="J474" s="54">
        <v>20070808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20070709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20070808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20070808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>
        <v>20070808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20070607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20070709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20070709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20070709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20070808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20070808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3855</v>
      </c>
      <c r="G485" s="55">
        <v>3855</v>
      </c>
      <c r="H485" s="55">
        <v>0</v>
      </c>
      <c r="I485" s="30"/>
      <c r="J485" s="54">
        <v>20070808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20070709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20070709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20070808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20070709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20070709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54">
        <v>20070709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20070709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20070709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20070709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20070709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20070709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20070709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20070709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20070808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20070709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20070709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>
        <v>20070709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20070709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20070709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20070709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20070808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20070709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54">
        <v>20070709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20070709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20070808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>
        <v>20070709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38927</v>
      </c>
      <c r="G512" s="55">
        <v>33762</v>
      </c>
      <c r="H512" s="55">
        <v>5165</v>
      </c>
      <c r="I512" s="20"/>
      <c r="J512" s="54">
        <v>20070808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20070808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20070709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 t="s">
        <v>1721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67003</v>
      </c>
      <c r="G516" s="55">
        <v>67003</v>
      </c>
      <c r="H516" s="55">
        <v>0</v>
      </c>
      <c r="I516" s="30"/>
      <c r="J516" s="54">
        <v>20070808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54">
        <v>20070808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20070808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20070808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20070808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20070808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>
        <v>20070808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20070808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20070709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20070808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20070808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>
        <v>20070709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4">
        <v>20070607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4">
        <v>20070808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20070709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20070709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20070709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20070709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20070709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54">
        <v>20070709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20070709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20070808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20070808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10105</v>
      </c>
      <c r="G539" s="55">
        <v>10105</v>
      </c>
      <c r="H539" s="55">
        <v>0</v>
      </c>
      <c r="I539" s="20"/>
      <c r="J539" s="54">
        <v>20070808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20070808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20070709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20070709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20070808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20070709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>
        <v>20070709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54">
        <v>20070808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20070709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20070808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20070808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20070709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20070808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54">
        <v>20070709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20070709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54">
        <v>20070709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 t="s">
        <v>1721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54">
        <v>20070709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4331</v>
      </c>
      <c r="G557" s="55">
        <v>0</v>
      </c>
      <c r="H557" s="55">
        <v>4331</v>
      </c>
      <c r="I557" s="20"/>
      <c r="J557" s="54">
        <v>20070808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54">
        <v>20070709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54">
        <v>20070709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20070709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20070808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143173</v>
      </c>
      <c r="G562" s="55">
        <v>143173</v>
      </c>
      <c r="H562" s="55">
        <v>0</v>
      </c>
      <c r="I562" s="20"/>
      <c r="J562" s="54">
        <v>20070808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20070808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20070808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 t="s">
        <v>1721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20070808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54">
        <v>20070808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20070808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20070808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20070709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20070709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54">
        <v>20070607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20070808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 t="s">
        <v>1721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20070808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20070808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20070808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20070709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20070709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20070709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20070709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20070709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 t="s">
        <v>1721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20070709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4">
        <v>20070709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20070709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20070808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>
        <v>20070808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20070808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20070709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20070709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3" t="s">
        <v>1719</v>
      </c>
      <c r="G592" s="55"/>
      <c r="H592" s="55"/>
      <c r="I592" s="51"/>
      <c r="J592" s="54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20070808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20070607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34560</v>
      </c>
      <c r="G595" s="55">
        <v>34560</v>
      </c>
      <c r="H595" s="55">
        <v>0</v>
      </c>
      <c r="I595" s="20"/>
      <c r="J595" s="54">
        <v>20070709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2400</v>
      </c>
      <c r="G596" s="55">
        <v>0</v>
      </c>
      <c r="H596" s="55">
        <v>2400</v>
      </c>
      <c r="I596" s="20"/>
      <c r="J596" s="54">
        <v>20070808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20070808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20070709</v>
      </c>
    </row>
    <row r="599" spans="6:8" ht="12.75">
      <c r="F599" s="61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68402</v>
      </c>
      <c r="G8" s="50">
        <f>SUM(G54:G123)</f>
        <v>67064</v>
      </c>
      <c r="H8" s="50">
        <f>SUM(H54:H123)</f>
        <v>1338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99</v>
      </c>
      <c r="G9" s="50">
        <f>SUM(G124:G163)</f>
        <v>0</v>
      </c>
      <c r="H9" s="50">
        <f>SUM(H124:H163)</f>
        <v>99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20000</v>
      </c>
      <c r="G11" s="50">
        <f>SUM(G201:G216)</f>
        <v>20000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1124</v>
      </c>
      <c r="G12" s="50">
        <f>SUM(G217:G230)</f>
        <v>0</v>
      </c>
      <c r="H12" s="50">
        <f>SUM(H217:H230)</f>
        <v>1124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41001</v>
      </c>
      <c r="G13" s="50">
        <f>SUM(G231:G252)</f>
        <v>41001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30675</v>
      </c>
      <c r="G14" s="50">
        <f>SUM(G253:G276)</f>
        <v>0</v>
      </c>
      <c r="H14" s="50">
        <f>SUM(H253:H276)</f>
        <v>30675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9606</v>
      </c>
      <c r="G16" s="50">
        <f>SUM(G289:G314)</f>
        <v>0</v>
      </c>
      <c r="H16" s="50">
        <f>SUM(H289:H314)</f>
        <v>9606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9768</v>
      </c>
      <c r="G20" s="50">
        <f>SUM(G406:G444)</f>
        <v>6009</v>
      </c>
      <c r="H20" s="50">
        <f>SUM(H406:H444)</f>
        <v>3759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152454</v>
      </c>
      <c r="G21" s="50">
        <f>SUM(G445:G477)</f>
        <v>140334</v>
      </c>
      <c r="H21" s="50">
        <f>SUM(H445:H477)</f>
        <v>12120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5165</v>
      </c>
      <c r="G24" s="50">
        <f>SUM(G509:G529)</f>
        <v>0</v>
      </c>
      <c r="H24" s="50">
        <f>SUM(H509:H529)</f>
        <v>5165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8400</v>
      </c>
      <c r="G26" s="50">
        <f>SUM(G554:G574)</f>
        <v>8400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34560</v>
      </c>
      <c r="G27" s="50">
        <f>SUM(G575:G597)</f>
        <v>34560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385094</v>
      </c>
      <c r="G29" s="50">
        <f>SUM(G7:G28)</f>
        <v>317368</v>
      </c>
      <c r="H29" s="50">
        <f>SUM(H7:H28)</f>
        <v>67726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64">
        <v>20070808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64">
        <v>20070808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4">
        <v>20070709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64">
        <v>20070808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4">
        <v>20070808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64">
        <v>20070709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64">
        <v>20070709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64">
        <v>20070709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4">
        <v>20070709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4">
        <v>20070709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4">
        <v>20070709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4">
        <v>20070709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64">
        <v>20070709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4">
        <v>20070808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4">
        <v>20070808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4">
        <v>20070709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4">
        <v>20070808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4">
        <v>20070808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4">
        <v>20070709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4">
        <v>20070709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64">
        <v>20070808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64">
        <v>20070808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4">
        <v>20070709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4">
        <v>20070709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4">
        <v>20070709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4">
        <v>20070808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4">
        <v>20070709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64">
        <v>20070709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4">
        <v>20070709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4">
        <v>20070709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4">
        <v>20070709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4">
        <v>20070808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55"/>
      <c r="J63" s="64">
        <v>20070808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4">
        <v>20070808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64">
        <v>20070808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4">
        <v>20070709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67064</v>
      </c>
      <c r="G67" s="55">
        <v>67064</v>
      </c>
      <c r="H67" s="55">
        <v>0</v>
      </c>
      <c r="I67" s="20"/>
      <c r="J67" s="64">
        <v>20070709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4">
        <v>20070709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4">
        <v>20070808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64">
        <v>20070607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4">
        <v>20070709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4">
        <v>20070709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4">
        <v>20070808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64">
        <v>20070808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4">
        <v>20070709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4">
        <v>20070808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4">
        <v>20070808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4">
        <v>20070709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64">
        <v>20070709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4">
        <v>20070709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4">
        <v>20070808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4">
        <v>20070709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64">
        <v>20070709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4">
        <v>20070709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4">
        <v>20070808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4">
        <v>20070709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4">
        <v>20070709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4">
        <v>20070709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4">
        <v>20070709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4">
        <v>20070709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4">
        <v>20070709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4">
        <v>20070709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4">
        <v>20070808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4">
        <v>20070808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4">
        <v>20070808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4">
        <v>20070709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4">
        <v>20070709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4">
        <v>20070709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64">
        <v>20070709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4">
        <v>20070709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4">
        <v>20070808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4">
        <v>20070808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4">
        <v>20070709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4">
        <v>20070808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4">
        <v>20070709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4">
        <v>20070709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4">
        <v>20070709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 t="s">
        <v>1710</v>
      </c>
      <c r="G108" s="55" t="s">
        <v>1710</v>
      </c>
      <c r="H108" s="55" t="s">
        <v>1710</v>
      </c>
      <c r="I108" s="55"/>
      <c r="J108" s="54" t="s">
        <v>1710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4">
        <v>20070709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4">
        <v>20070709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4">
        <v>20070808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4">
        <v>20070808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4">
        <v>20070709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4">
        <v>20070808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4">
        <v>20070709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4">
        <v>20070709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4">
        <v>20070709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4">
        <v>20070709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4">
        <v>20070808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64">
        <v>20070808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4">
        <v>20070808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4">
        <v>20070709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4">
        <v>20070709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4">
        <v>20070808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4">
        <v>20070808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4">
        <v>20070709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64">
        <v>20070808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4">
        <v>20070808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64">
        <v>20070808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4">
        <v>20070709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55">
        <v>0</v>
      </c>
      <c r="H131" s="55">
        <v>0</v>
      </c>
      <c r="I131" s="20"/>
      <c r="J131" s="64">
        <v>20070709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4">
        <v>20070709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4">
        <v>20070709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4">
        <v>20070808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4">
        <v>20070808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55">
        <v>0</v>
      </c>
      <c r="H136" s="55">
        <v>0</v>
      </c>
      <c r="I136" s="20"/>
      <c r="J136" s="64">
        <v>20070709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4">
        <v>20070709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64">
        <v>20070709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4">
        <v>20070709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4">
        <v>20070709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4">
        <v>20070808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4">
        <v>20070808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64">
        <v>20070709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4">
        <v>20070808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64">
        <v>20070808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64">
        <v>20070709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64">
        <v>20070709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4">
        <v>20070808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4">
        <v>20070709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4">
        <v>20070808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4">
        <v>20070808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4">
        <v>20070808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4">
        <v>20070808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4">
        <v>20070808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4">
        <v>20070709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64">
        <v>20070808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4">
        <v>20070709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4">
        <v>20070808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4">
        <v>20070808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4">
        <v>20070709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4">
        <v>20070709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64">
        <v>20070808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4">
        <v>20070709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64">
        <v>20070709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4">
        <v>20070709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4">
        <v>20070808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4">
        <v>20070709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4">
        <v>20070709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4">
        <v>20070709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4">
        <v>20070709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4">
        <v>20070709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64">
        <v>20070709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4">
        <v>20070709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4">
        <v>20070808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4">
        <v>20070607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4">
        <v>20070808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4">
        <v>20070808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64">
        <v>20070709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4">
        <v>20070808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4">
        <v>20070709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4">
        <v>20070808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4">
        <v>20070709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4">
        <v>20070709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4">
        <v>20070709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64">
        <v>20070808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64">
        <v>20070709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4">
        <v>20070808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4">
        <v>20070709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4">
        <v>20070709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4">
        <v>20070709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4">
        <v>20070808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64">
        <v>20070808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4">
        <v>20070808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4">
        <v>20070709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64">
        <v>20070709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4">
        <v>20070607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64">
        <v>20070709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4">
        <v>20070709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4">
        <v>20070709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4">
        <v>20070808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4">
        <v>20070709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4">
        <v>20070808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64">
        <v>20070808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55"/>
      <c r="J204" s="64">
        <v>20070709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4">
        <v>20070709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64">
        <v>20070709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4">
        <v>20070808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64">
        <v>20070709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4">
        <v>20070709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4">
        <v>20070709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64">
        <v>20070709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4">
        <v>20070808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4">
        <v>20070808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4">
        <v>20070808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4">
        <v>20070808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4">
        <v>20070808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4">
        <v>20070808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4">
        <v>20070808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4">
        <v>20070709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4">
        <v>20070808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4">
        <v>20070808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4">
        <v>20070709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4">
        <v>20070709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4">
        <v>20070709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4">
        <v>20070709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64">
        <v>20070709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4">
        <v>20070709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4">
        <v>20070709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4">
        <v>20070709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64">
        <v>20070709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4">
        <v>20070808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4">
        <v>20070709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4">
        <v>20070709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4">
        <v>20070709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4">
        <v>20070709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4">
        <v>20070709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4">
        <v>20070709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4">
        <v>20070808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55"/>
      <c r="J239" s="64">
        <v>20070808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4">
        <v>20070709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4">
        <v>20070709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4">
        <v>20070709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4">
        <v>20070709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 t="s">
        <v>1710</v>
      </c>
      <c r="G244" s="55" t="s">
        <v>1710</v>
      </c>
      <c r="H244" s="55" t="s">
        <v>1710</v>
      </c>
      <c r="I244" s="55"/>
      <c r="J244" s="54" t="s">
        <v>1710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4">
        <v>20070709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1</v>
      </c>
      <c r="G246" s="55">
        <v>1</v>
      </c>
      <c r="H246" s="55">
        <v>0</v>
      </c>
      <c r="I246" s="20"/>
      <c r="J246" s="64">
        <v>20070808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64">
        <v>20070808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4">
        <v>20070808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4">
        <v>20070709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4">
        <v>20070709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4">
        <v>20070808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4">
        <v>20070709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4">
        <v>20070709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0</v>
      </c>
      <c r="G254" s="55">
        <v>0</v>
      </c>
      <c r="H254" s="55">
        <v>0</v>
      </c>
      <c r="I254" s="20"/>
      <c r="J254" s="64">
        <v>20070808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4">
        <v>20070808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4">
        <v>20070709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4">
        <v>20070709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30675</v>
      </c>
      <c r="G258" s="55">
        <v>0</v>
      </c>
      <c r="H258" s="55">
        <v>30675</v>
      </c>
      <c r="I258" s="55"/>
      <c r="J258" s="64">
        <v>20070709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4">
        <v>20070709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4">
        <v>20070808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4">
        <v>20070709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64">
        <v>20070808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4">
        <v>20070808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4">
        <v>20070808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4">
        <v>20070808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4">
        <v>20070709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 t="s">
        <v>1710</v>
      </c>
      <c r="G267" s="55" t="s">
        <v>1710</v>
      </c>
      <c r="H267" s="55" t="s">
        <v>1710</v>
      </c>
      <c r="I267" s="20"/>
      <c r="J267" s="54" t="s">
        <v>1710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64">
        <v>20070808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4">
        <v>20070709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64">
        <v>20070709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4">
        <v>20070808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4">
        <v>20070808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4">
        <v>20070808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4">
        <v>20070808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4">
        <v>20070808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64">
        <v>20070709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4">
        <v>20070808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4">
        <v>20070709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64">
        <v>20070808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4">
        <v>20070709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4">
        <v>20070808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64">
        <v>20070709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4">
        <v>20070709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4">
        <v>20070808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4">
        <v>20070709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4">
        <v>20070709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4">
        <v>20070709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4">
        <v>20070709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4">
        <v>20070709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4">
        <v>20070709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4">
        <v>20070709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4">
        <v>20070709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4">
        <v>20070709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4">
        <v>20070808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4">
        <v>20070808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4">
        <v>20070709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64">
        <v>20070709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4">
        <v>20070709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4">
        <v>20070709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4">
        <v>20070709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4">
        <v>20070709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64">
        <v>20070808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4">
        <v>20070709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4">
        <v>20070709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4">
        <v>20070709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4">
        <v>20070709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4">
        <v>20070709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4">
        <v>20070709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9606</v>
      </c>
      <c r="G309" s="55">
        <v>0</v>
      </c>
      <c r="H309" s="55">
        <v>9606</v>
      </c>
      <c r="I309" s="20"/>
      <c r="J309" s="64">
        <v>20070709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4">
        <v>20070808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4">
        <v>20070709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4">
        <v>20070709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4">
        <v>20070808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64">
        <v>20070808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4">
        <v>20070709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64">
        <v>20070808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0</v>
      </c>
      <c r="G317" s="55">
        <v>0</v>
      </c>
      <c r="H317" s="55">
        <v>0</v>
      </c>
      <c r="I317" s="20"/>
      <c r="J317" s="64">
        <v>20070808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64">
        <v>20070808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4">
        <v>20070808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4">
        <v>20070709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4">
        <v>20070709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4">
        <v>20070709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4">
        <v>20070709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4">
        <v>20070709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64">
        <v>20070709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4">
        <v>20070709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4">
        <v>20070709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4">
        <v>20070808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4">
        <v>20070709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64">
        <v>20070808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4">
        <v>20070808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64">
        <v>20070709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4">
        <v>20070709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4">
        <v>20070808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4">
        <v>20070709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64">
        <v>20070808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4">
        <v>20070709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4">
        <v>20070808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4">
        <v>20070709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4">
        <v>20070808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64">
        <v>20070808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64">
        <v>20070808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64">
        <v>20070808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64">
        <v>20070808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4">
        <v>20070709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4">
        <v>20070808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 t="s">
        <v>1710</v>
      </c>
      <c r="G347" s="55" t="s">
        <v>1710</v>
      </c>
      <c r="H347" s="55" t="s">
        <v>1710</v>
      </c>
      <c r="I347" s="30"/>
      <c r="J347" s="54" t="s">
        <v>1710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4">
        <v>20070808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4">
        <v>20070808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4">
        <v>20070808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4">
        <v>20070709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64">
        <v>20070709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4">
        <v>20070709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4">
        <v>20070808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4">
        <v>20070808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4">
        <v>20070709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4">
        <v>20070808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4">
        <v>20070709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4">
        <v>20070709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4">
        <v>20070709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4">
        <v>20070808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4">
        <v>20070808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4">
        <v>20070709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4">
        <v>20070709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4">
        <v>20070808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4">
        <v>20070709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4">
        <v>20070808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64">
        <v>20070808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4">
        <v>20070709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64">
        <v>20070709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55">
        <v>0</v>
      </c>
      <c r="H371" s="55">
        <v>0</v>
      </c>
      <c r="I371" s="20"/>
      <c r="J371" s="64">
        <v>20070808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4">
        <v>20070808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4">
        <v>20070709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4">
        <v>20070808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4">
        <v>20070808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4">
        <v>20070709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4">
        <v>20070709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4">
        <v>20070808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4">
        <v>20070709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4">
        <v>20070709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4">
        <v>20070709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4">
        <v>20070709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4">
        <v>20070709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4">
        <v>20070808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4">
        <v>20070709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4">
        <v>20070709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4">
        <v>20070808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4">
        <v>20070808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64">
        <v>20070709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4">
        <v>20070808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64">
        <v>20070808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4">
        <v>20070808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4">
        <v>20070709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4">
        <v>20070709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4">
        <v>20070808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4">
        <v>20070709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4">
        <v>20070808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64">
        <v>20070709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1722</v>
      </c>
      <c r="F399" s="55">
        <v>0</v>
      </c>
      <c r="G399" s="55">
        <v>0</v>
      </c>
      <c r="H399" s="55">
        <v>0</v>
      </c>
      <c r="I399" s="20"/>
      <c r="J399" s="64">
        <v>20070808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4">
        <v>20070709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4">
        <v>20070709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4">
        <v>20070709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4">
        <v>20070709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64">
        <v>20070709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4">
        <v>20070709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4">
        <v>20070808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4">
        <v>20070808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4">
        <v>20070709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2800</v>
      </c>
      <c r="G409" s="55">
        <v>0</v>
      </c>
      <c r="H409" s="55">
        <v>2800</v>
      </c>
      <c r="I409" s="20"/>
      <c r="J409" s="64">
        <v>20070808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4">
        <v>20070709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64">
        <v>20070808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4">
        <v>20070709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4">
        <v>20070709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64">
        <v>20070808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4">
        <v>20070808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64">
        <v>20070709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4">
        <v>20070709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4">
        <v>20070808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4">
        <v>20070709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4">
        <v>20070709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 t="s">
        <v>1710</v>
      </c>
      <c r="G421" s="55" t="s">
        <v>1710</v>
      </c>
      <c r="H421" s="55" t="s">
        <v>1710</v>
      </c>
      <c r="I421" s="20"/>
      <c r="J421" s="54" t="s">
        <v>1710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64">
        <v>20070808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4">
        <v>20070808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4">
        <v>20070709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4">
        <v>20070808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4">
        <v>20070709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4">
        <v>20070709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4">
        <v>20070808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4">
        <v>20070709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4">
        <v>20070808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4">
        <v>20070709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64">
        <v>20070808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4">
        <v>20070709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64">
        <v>20070808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4">
        <v>20070709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4">
        <v>20070808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4">
        <v>20070709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4">
        <v>20070709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 t="s">
        <v>1710</v>
      </c>
      <c r="G439" s="55" t="s">
        <v>1710</v>
      </c>
      <c r="H439" s="55" t="s">
        <v>1710</v>
      </c>
      <c r="I439" s="55"/>
      <c r="J439" s="54" t="s">
        <v>1710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4">
        <v>20070709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64">
        <v>20070808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4">
        <v>20070709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4">
        <v>20070808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4">
        <v>20070808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4">
        <v>20070808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64">
        <v>20070808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4">
        <v>20070709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4">
        <v>20070709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4">
        <v>20070808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64">
        <v>20070808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24070</v>
      </c>
      <c r="G451" s="55">
        <v>11950</v>
      </c>
      <c r="H451" s="55">
        <v>12120</v>
      </c>
      <c r="I451" s="20"/>
      <c r="J451" s="64">
        <v>20070808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4">
        <v>20070709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4">
        <v>20070709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64">
        <v>20070808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64">
        <v>20070709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64">
        <v>20070808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64">
        <v>20070808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55"/>
      <c r="J458" s="64">
        <v>20070709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4">
        <v>20070709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4">
        <v>20070808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64">
        <v>20070709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64">
        <v>20070709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4">
        <v>20070808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64">
        <v>20070709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4">
        <v>20070709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 t="s">
        <v>1710</v>
      </c>
      <c r="G466" s="55" t="s">
        <v>1710</v>
      </c>
      <c r="H466" s="55" t="s">
        <v>1710</v>
      </c>
      <c r="I466" s="55"/>
      <c r="J466" s="54" t="s">
        <v>1710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4">
        <v>20070709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64">
        <v>20070709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4">
        <v>20070808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64">
        <v>20070808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4">
        <v>20070709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4">
        <v>20070808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4">
        <v>20070709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126256</v>
      </c>
      <c r="G474" s="55">
        <v>126256</v>
      </c>
      <c r="H474" s="55">
        <v>0</v>
      </c>
      <c r="I474" s="20"/>
      <c r="J474" s="64">
        <v>20070808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4">
        <v>20070709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4">
        <v>20070808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4">
        <v>20070808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64">
        <v>20070808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4">
        <v>20070607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4">
        <v>20070709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4">
        <v>20070709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4">
        <v>20070709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4">
        <v>20070808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4">
        <v>20070808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0</v>
      </c>
      <c r="G485" s="55">
        <v>0</v>
      </c>
      <c r="H485" s="55">
        <v>0</v>
      </c>
      <c r="I485" s="30"/>
      <c r="J485" s="64">
        <v>20070808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4">
        <v>20070709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4">
        <v>20070709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4">
        <v>20070808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4">
        <v>20070709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4">
        <v>20070709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64">
        <v>20070709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4">
        <v>20070709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4">
        <v>20070709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4">
        <v>20070709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4">
        <v>20070709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4">
        <v>20070709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4">
        <v>20070709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4">
        <v>20070709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4">
        <v>20070808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64">
        <v>20070709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4">
        <v>20070709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4">
        <v>20070709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4">
        <v>20070709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4">
        <v>20070709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4">
        <v>20070709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4">
        <v>20070808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4">
        <v>20070709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64">
        <v>20070709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4">
        <v>20070709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4">
        <v>20070808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4">
        <v>20070709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5165</v>
      </c>
      <c r="G512" s="55">
        <v>0</v>
      </c>
      <c r="H512" s="55">
        <v>5165</v>
      </c>
      <c r="I512" s="20"/>
      <c r="J512" s="64">
        <v>20070808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4">
        <v>20070808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4">
        <v>20070709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 t="s">
        <v>1710</v>
      </c>
      <c r="G515" s="55" t="s">
        <v>1710</v>
      </c>
      <c r="H515" s="55" t="s">
        <v>1710</v>
      </c>
      <c r="I515" s="20"/>
      <c r="J515" s="54" t="s">
        <v>1710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64">
        <v>20070808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64">
        <v>20070808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4">
        <v>20070808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4">
        <v>20070808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64">
        <v>20070808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4">
        <v>20070808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64">
        <v>20070808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4">
        <v>20070808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4">
        <v>20070709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4">
        <v>20070808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4">
        <v>20070808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4">
        <v>20070709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64">
        <v>20070607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64">
        <v>20070808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64">
        <v>20070709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4">
        <v>20070709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4">
        <v>20070709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64">
        <v>20070709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4">
        <v>20070709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64">
        <v>20070709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4">
        <v>20070709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4">
        <v>20070808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4">
        <v>20070808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64">
        <v>20070808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4">
        <v>20070808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4">
        <v>20070709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4">
        <v>20070709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4">
        <v>20070808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4">
        <v>20070709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64">
        <v>20070709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64">
        <v>20070808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64">
        <v>20070709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4">
        <v>20070808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64">
        <v>20070808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4">
        <v>20070709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4">
        <v>20070808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64">
        <v>20070709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4">
        <v>20070709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64">
        <v>20070709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 t="s">
        <v>1710</v>
      </c>
      <c r="G555" s="55" t="s">
        <v>1710</v>
      </c>
      <c r="H555" s="55" t="s">
        <v>1710</v>
      </c>
      <c r="I555" s="20"/>
      <c r="J555" s="54" t="s">
        <v>1710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64">
        <v>20070709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0</v>
      </c>
      <c r="G557" s="55">
        <v>0</v>
      </c>
      <c r="H557" s="55">
        <v>0</v>
      </c>
      <c r="I557" s="20"/>
      <c r="J557" s="64">
        <v>20070808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64">
        <v>20070709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64">
        <v>20070709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4">
        <v>20070709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4">
        <v>20070808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8400</v>
      </c>
      <c r="G562" s="55">
        <v>8400</v>
      </c>
      <c r="H562" s="55">
        <v>0</v>
      </c>
      <c r="I562" s="20"/>
      <c r="J562" s="64">
        <v>20070808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4">
        <v>20070808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4">
        <v>20070808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 t="s">
        <v>1710</v>
      </c>
      <c r="G565" s="55" t="s">
        <v>1710</v>
      </c>
      <c r="H565" s="55" t="s">
        <v>1710</v>
      </c>
      <c r="I565" s="20"/>
      <c r="J565" s="54" t="s">
        <v>1710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4">
        <v>20070808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64">
        <v>20070808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4">
        <v>20070808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4">
        <v>20070808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4">
        <v>20070709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4">
        <v>20070709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64">
        <v>20070607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4">
        <v>20070808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 t="s">
        <v>1710</v>
      </c>
      <c r="G574" s="55" t="s">
        <v>1710</v>
      </c>
      <c r="H574" s="55" t="s">
        <v>1710</v>
      </c>
      <c r="I574" s="30"/>
      <c r="J574" s="54" t="s">
        <v>1710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4">
        <v>20070808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4">
        <v>20070808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4">
        <v>20070808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4">
        <v>20070709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4">
        <v>20070709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4">
        <v>20070709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4">
        <v>20070709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64">
        <v>20070709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 t="s">
        <v>1710</v>
      </c>
      <c r="G583" s="55" t="s">
        <v>1710</v>
      </c>
      <c r="H583" s="55" t="s">
        <v>1710</v>
      </c>
      <c r="I583" s="20"/>
      <c r="J583" s="54" t="s">
        <v>1710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4">
        <v>20070709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4">
        <v>20070709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4">
        <v>20070709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64">
        <v>20070808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4">
        <v>20070808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4">
        <v>20070808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4">
        <v>20070709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4">
        <v>20070709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3" t="s">
        <v>1719</v>
      </c>
      <c r="G592" s="55"/>
      <c r="H592" s="55"/>
      <c r="I592" s="51"/>
      <c r="J592" s="64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64">
        <v>20070808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4">
        <v>20070607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34560</v>
      </c>
      <c r="G595" s="55">
        <v>34560</v>
      </c>
      <c r="H595" s="55">
        <v>0</v>
      </c>
      <c r="I595" s="20"/>
      <c r="J595" s="64">
        <v>20070709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64">
        <v>20070808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4">
        <v>20070808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4">
        <v>20070709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2007-08-20T20:16:15Z</dcterms:modified>
  <cp:category/>
  <cp:version/>
  <cp:contentType/>
  <cp:contentStatus/>
</cp:coreProperties>
</file>