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360" windowHeight="8940" activeTab="4"/>
  </bookViews>
  <sheets>
    <sheet name="data" sheetId="1" r:id="rId1"/>
    <sheet name="top_20_cr" sheetId="2" r:id="rId2"/>
    <sheet name="top_20" sheetId="3" r:id="rId3"/>
    <sheet name="work_cr" sheetId="4" r:id="rId4"/>
    <sheet name="work" sheetId="5" r:id="rId5"/>
  </sheets>
  <definedNames>
    <definedName name="_xlnm.Print_Area" localSheetId="4">'work'!$A$31:$J$598</definedName>
    <definedName name="_xlnm.Print_Titles" localSheetId="4">'work'!$1:$6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<sst xmlns="http://schemas.openxmlformats.org/spreadsheetml/2006/main" count="7000" uniqueCount="2299">
  <si>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</si>
  <si>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</si>
  <si>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</si>
  <si>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</si>
  <si>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</si>
  <si>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</si>
  <si>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</si>
  <si>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</si>
  <si>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</si>
  <si>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</si>
  <si>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</si>
  <si>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</si>
  <si>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</si>
  <si>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</si>
  <si>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</si>
  <si>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</si>
  <si>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</si>
  <si>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</si>
  <si>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</si>
  <si>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</si>
  <si>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</si>
  <si>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</si>
  <si>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</si>
  <si>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</si>
  <si>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</si>
  <si>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</si>
  <si>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</si>
  <si>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</si>
  <si>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</si>
  <si>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</si>
  <si>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</si>
  <si>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</si>
  <si>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</si>
  <si>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</si>
  <si>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</si>
  <si>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</si>
  <si>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</si>
  <si>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</si>
  <si>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</si>
  <si>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</si>
  <si>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</si>
  <si>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</si>
  <si>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</si>
  <si>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</si>
  <si>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</si>
  <si>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</si>
  <si>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</si>
  <si>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</si>
  <si>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</si>
  <si>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</si>
  <si>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</si>
  <si>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</si>
  <si>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</si>
  <si>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</si>
  <si>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</si>
  <si>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</si>
  <si>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</si>
  <si>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</si>
  <si>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</si>
  <si>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</si>
  <si>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</si>
  <si>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</si>
  <si>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</si>
  <si>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</si>
  <si>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</si>
  <si>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</si>
  <si>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</si>
  <si>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</si>
  <si>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</si>
  <si>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</si>
  <si>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</si>
  <si>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</si>
  <si>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</si>
  <si>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</si>
  <si>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</si>
  <si>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</si>
  <si>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</si>
  <si>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</si>
  <si>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</si>
  <si>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</si>
  <si>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</si>
  <si>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</si>
  <si>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</si>
  <si>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</si>
  <si>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</si>
  <si>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</si>
  <si>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</si>
  <si>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</si>
  <si>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</si>
  <si>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</si>
  <si>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</si>
  <si>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</si>
  <si>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</si>
  <si>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</si>
  <si>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</si>
  <si>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</si>
  <si>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</si>
  <si>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</si>
  <si>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</si>
  <si>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</si>
  <si>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</si>
  <si>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</si>
  <si>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</si>
  <si>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</si>
  <si>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</si>
  <si>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</si>
  <si>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</si>
  <si>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</si>
  <si>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</si>
  <si>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</si>
  <si>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</si>
  <si>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</si>
  <si>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</si>
  <si>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</si>
  <si>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</si>
  <si>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</si>
  <si>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</si>
  <si>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</si>
  <si>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</si>
  <si>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</si>
  <si>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</si>
  <si>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</si>
  <si>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</si>
  <si>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</si>
  <si>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</si>
  <si>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</si>
  <si>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</si>
  <si>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</si>
  <si>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</si>
  <si>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</si>
  <si>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</si>
  <si>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</si>
  <si>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</si>
  <si>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</si>
  <si>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</si>
  <si>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</si>
  <si>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</si>
  <si>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</si>
  <si>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</si>
  <si>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</si>
  <si>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</si>
  <si>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</si>
  <si>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</si>
  <si>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</si>
  <si>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</si>
  <si>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</si>
  <si>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</si>
  <si>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</si>
  <si>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</si>
  <si>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</si>
  <si>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</si>
  <si>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</si>
  <si>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</si>
  <si>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</si>
  <si>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</si>
  <si>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</si>
  <si>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</si>
  <si>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</si>
  <si>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</si>
  <si>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</si>
  <si>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</si>
  <si>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</si>
  <si>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</si>
  <si>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</si>
  <si>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</si>
  <si>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</si>
  <si>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</si>
  <si>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</si>
  <si>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</si>
  <si>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</si>
  <si>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</si>
  <si>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</si>
  <si>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</si>
  <si>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</si>
  <si>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</si>
  <si>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</si>
  <si>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</si>
  <si>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</si>
  <si>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</si>
  <si>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</si>
  <si>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</si>
  <si>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</si>
  <si>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</si>
  <si>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</si>
  <si>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</si>
  <si>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</si>
  <si>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</si>
  <si>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</si>
  <si>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</si>
  <si>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</si>
  <si>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</si>
  <si>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</si>
  <si>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</si>
  <si>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</si>
  <si>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</si>
  <si>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</si>
  <si>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</si>
  <si>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</si>
  <si>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</si>
  <si>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</si>
  <si>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</si>
  <si>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</si>
  <si>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</si>
  <si>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</si>
  <si>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</si>
  <si>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</si>
  <si>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</si>
  <si>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</si>
  <si>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</si>
  <si>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</si>
  <si>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</si>
  <si>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</si>
  <si>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</si>
  <si>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</si>
  <si>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</si>
  <si>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</si>
  <si>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</si>
  <si>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</si>
  <si>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</si>
  <si>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</si>
  <si>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</si>
  <si>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</si>
  <si>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</si>
  <si>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</si>
  <si>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</si>
  <si>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</si>
  <si>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</si>
  <si>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</si>
  <si>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</si>
  <si>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</si>
  <si>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</si>
  <si>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</si>
  <si>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</si>
  <si>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</si>
  <si>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</si>
  <si>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</si>
  <si>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</si>
  <si>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</si>
  <si>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</si>
  <si>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</si>
  <si>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</si>
  <si>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</si>
  <si>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</si>
  <si>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</si>
  <si>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</si>
  <si>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</si>
  <si>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</si>
  <si>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</si>
  <si>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</si>
  <si>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</si>
  <si>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</si>
  <si>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</si>
  <si>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</si>
  <si>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</si>
  <si>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</si>
  <si>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</si>
  <si>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</si>
  <si>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</si>
  <si>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</si>
  <si>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</si>
  <si>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</si>
  <si>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</si>
  <si>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</si>
  <si>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</si>
  <si>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</si>
  <si>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</si>
  <si>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</si>
  <si>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</si>
  <si>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</si>
  <si>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</si>
  <si>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</si>
  <si>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</si>
  <si>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</si>
  <si>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</si>
  <si>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</si>
  <si>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</si>
  <si>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</si>
  <si>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</si>
  <si>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</si>
  <si>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</si>
  <si>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</si>
  <si>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</si>
  <si>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</si>
  <si>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</si>
  <si>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</si>
  <si>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</si>
  <si>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</si>
  <si>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</si>
  <si>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</si>
  <si>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</si>
  <si>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</si>
  <si>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</si>
  <si>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</si>
  <si>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</si>
  <si>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</si>
  <si>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</si>
  <si>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</si>
  <si>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</si>
  <si>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</si>
  <si>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</si>
  <si>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</si>
  <si>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</si>
  <si>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</si>
  <si>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</si>
  <si>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</si>
  <si>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</si>
  <si>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</si>
  <si>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</si>
  <si>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</si>
  <si>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</si>
  <si>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</si>
  <si>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</si>
  <si>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</si>
  <si>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</si>
  <si>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</si>
  <si>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</si>
  <si>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</si>
  <si>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</si>
  <si>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</si>
  <si>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</si>
  <si>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</si>
  <si>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</si>
  <si>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</si>
  <si>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</si>
  <si>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</si>
  <si>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</si>
  <si>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</si>
  <si>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</si>
  <si>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</si>
  <si>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</si>
  <si>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</si>
  <si>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</si>
  <si>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</si>
  <si>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</si>
  <si>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</si>
  <si>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</si>
  <si>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</si>
  <si>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</si>
  <si>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</si>
  <si>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</si>
  <si>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</si>
  <si>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</si>
  <si>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</si>
  <si>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</si>
  <si>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</si>
  <si>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</si>
  <si>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</si>
  <si>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</si>
  <si>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</si>
  <si>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</si>
  <si>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</si>
  <si>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</si>
  <si>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</si>
  <si>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</si>
  <si>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</si>
  <si>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</si>
  <si>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</si>
  <si>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</si>
  <si>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</si>
  <si>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</si>
  <si>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</si>
  <si>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</si>
  <si>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</si>
  <si>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</si>
  <si>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</si>
  <si>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</si>
  <si>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</si>
  <si>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</si>
  <si>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</si>
  <si>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</si>
  <si>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</si>
  <si>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</si>
  <si>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</si>
  <si>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</si>
  <si>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</si>
  <si>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</si>
  <si>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</si>
  <si>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</si>
  <si>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</si>
  <si>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</si>
  <si>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</si>
  <si>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</si>
  <si>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</si>
  <si>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</si>
  <si>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</si>
  <si>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</si>
  <si>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</si>
  <si>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</si>
  <si>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</si>
  <si>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</si>
  <si>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</si>
  <si>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</si>
  <si>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</si>
  <si>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</si>
  <si>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</si>
  <si>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</si>
  <si>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</si>
  <si>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</si>
  <si>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</si>
  <si>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</si>
  <si>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</si>
  <si>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</si>
  <si>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</si>
  <si>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</si>
  <si>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</si>
  <si>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</si>
  <si>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</si>
  <si>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</si>
  <si>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</si>
  <si>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</si>
  <si>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</si>
  <si>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</si>
  <si>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</si>
  <si>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</si>
  <si>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</si>
  <si>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</si>
  <si>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</si>
  <si>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</si>
  <si>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</si>
  <si>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</si>
  <si>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</si>
  <si>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</si>
  <si>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</si>
  <si>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</si>
  <si>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</si>
  <si>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</si>
  <si>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</si>
  <si>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</si>
  <si>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</si>
  <si>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</si>
  <si>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</si>
  <si>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</si>
  <si>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</si>
  <si>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</si>
  <si>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</si>
  <si>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</si>
  <si>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</si>
  <si>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</si>
  <si>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</si>
  <si>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</si>
  <si>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</si>
  <si>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</si>
  <si>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</si>
  <si>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</si>
  <si>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</si>
  <si>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</si>
  <si>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</si>
  <si>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</si>
  <si>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</si>
  <si>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</si>
  <si>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</si>
  <si>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</si>
  <si>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</si>
  <si>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</si>
  <si>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</si>
  <si>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</si>
  <si>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</si>
  <si>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</si>
  <si>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</si>
  <si>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</si>
  <si>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</si>
  <si>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</si>
  <si>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</si>
  <si>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</si>
  <si>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</si>
  <si>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</si>
  <si>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</si>
  <si>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</si>
  <si>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</si>
  <si>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</si>
  <si>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</si>
  <si>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</si>
  <si>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</si>
  <si>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</si>
  <si>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</si>
  <si>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</si>
  <si>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</si>
  <si>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</si>
  <si>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</si>
  <si>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</si>
  <si>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</si>
  <si>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</si>
  <si>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</si>
  <si>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</si>
  <si>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</si>
  <si>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</si>
  <si>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</si>
  <si>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</si>
  <si>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</si>
  <si>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</si>
  <si>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</si>
  <si>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</si>
  <si>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</si>
  <si>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</si>
  <si>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</si>
  <si>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</si>
  <si>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</si>
  <si>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</si>
  <si>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</si>
  <si>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</si>
  <si>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</si>
  <si>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</si>
  <si>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</si>
  <si>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</si>
  <si>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</si>
  <si>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</si>
  <si>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</si>
  <si>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</si>
  <si>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</si>
  <si>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</si>
  <si>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</si>
  <si>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</si>
  <si>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</si>
  <si>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</si>
  <si>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</si>
  <si>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</si>
  <si>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</si>
  <si>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</si>
  <si>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</si>
  <si>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</si>
  <si>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</si>
  <si>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</si>
  <si>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</si>
  <si>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</si>
  <si>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</si>
  <si>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</si>
  <si>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</si>
  <si>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</si>
  <si>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</si>
  <si>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</si>
  <si>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</si>
  <si>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</si>
  <si>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</si>
  <si>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</si>
  <si>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</si>
  <si>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</si>
  <si>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</si>
  <si>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</si>
  <si>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</si>
  <si>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</si>
  <si>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</si>
  <si>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</si>
  <si>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</si>
  <si>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</si>
  <si>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</si>
  <si>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</si>
  <si>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</si>
  <si>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</si>
  <si>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</si>
  <si>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</si>
  <si>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</si>
  <si>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</si>
  <si>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</si>
  <si>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</si>
  <si>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</si>
  <si>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</si>
  <si>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</si>
  <si>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</si>
  <si>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</si>
  <si>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</si>
  <si>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</si>
  <si>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</si>
  <si>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</si>
  <si>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</si>
  <si>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</si>
  <si>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</si>
  <si>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</si>
  <si>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</si>
  <si>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</si>
  <si>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</si>
  <si>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</si>
  <si>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</si>
  <si>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</si>
  <si>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</si>
  <si>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</si>
  <si>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</si>
  <si>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</si>
  <si>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</si>
  <si>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</si>
  <si>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</si>
  <si>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</si>
  <si>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</si>
  <si>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</si>
  <si>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</si>
  <si>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</si>
  <si>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</si>
  <si>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</si>
  <si>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</si>
  <si>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</si>
  <si>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</si>
  <si>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</si>
  <si>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</si>
  <si>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</si>
  <si>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</si>
  <si>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</si>
  <si>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</si>
  <si>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</si>
  <si>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</si>
  <si>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</si>
  <si>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</si>
  <si>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</si>
  <si>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</si>
  <si>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</si>
  <si>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</si>
  <si>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</si>
  <si>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</si>
  <si>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</si>
  <si>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</si>
  <si>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</si>
  <si>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</si>
  <si>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</si>
  <si>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</si>
  <si>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</si>
  <si>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</si>
  <si>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</si>
  <si>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</si>
  <si>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</si>
  <si>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</si>
  <si>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</si>
  <si>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</si>
  <si>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</si>
  <si>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</si>
  <si>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</si>
  <si>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</si>
  <si>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</si>
  <si>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</si>
  <si>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</si>
  <si>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</si>
  <si>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</si>
  <si>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</si>
  <si>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</si>
  <si>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</si>
  <si>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</si>
  <si>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</si>
  <si>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</si>
  <si>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</si>
  <si>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</si>
  <si>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</si>
  <si>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</si>
  <si>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</si>
  <si>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</si>
  <si>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</si>
  <si>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</si>
  <si>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</si>
  <si>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</si>
  <si>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</si>
  <si>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</si>
  <si>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</si>
  <si>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</si>
  <si>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</si>
  <si>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</si>
  <si>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</si>
  <si>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</si>
  <si>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</si>
  <si>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</si>
  <si>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</si>
  <si>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</si>
  <si>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</si>
  <si>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</si>
  <si>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</si>
  <si>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</si>
  <si>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</si>
  <si>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</si>
  <si>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</si>
  <si>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</si>
  <si>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</si>
  <si>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</si>
  <si>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</si>
  <si>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</si>
  <si>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</si>
  <si>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</si>
  <si>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</si>
  <si>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</si>
  <si>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</si>
  <si>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</si>
  <si>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</si>
  <si>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</si>
  <si>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</si>
  <si>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</si>
  <si>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</si>
  <si>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</si>
  <si>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</si>
  <si>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</si>
  <si>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</si>
  <si>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</si>
  <si>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</si>
  <si>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</si>
  <si>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</si>
  <si>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</si>
  <si>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</si>
  <si>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</si>
  <si>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</si>
  <si>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</si>
  <si>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</si>
  <si>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</si>
  <si>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</si>
  <si>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</si>
  <si>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</si>
  <si>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</si>
  <si>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</si>
  <si>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</si>
  <si>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</si>
  <si>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</si>
  <si>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</si>
  <si>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</si>
  <si>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</si>
  <si>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</si>
  <si>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</si>
  <si>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</si>
  <si>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</si>
  <si>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</si>
  <si>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</si>
  <si>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</si>
  <si>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</si>
  <si>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</si>
  <si>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</si>
  <si>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</si>
  <si>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</si>
  <si>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</si>
  <si>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</si>
  <si>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</si>
  <si>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</si>
  <si>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</si>
  <si>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</si>
  <si>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</si>
  <si>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</si>
  <si>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</si>
  <si>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</si>
  <si>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</si>
  <si>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</si>
  <si>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</si>
  <si>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</si>
  <si>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</si>
  <si>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</si>
  <si>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</si>
  <si>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</si>
  <si>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</si>
  <si>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</si>
  <si>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</si>
  <si>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</si>
  <si>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</si>
  <si>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</si>
  <si>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</si>
  <si>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</si>
  <si>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</si>
  <si>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</si>
  <si>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</si>
  <si>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</si>
  <si>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</si>
  <si>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</si>
  <si>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</si>
  <si>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</si>
  <si>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</si>
  <si>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</si>
  <si>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</si>
  <si>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</si>
  <si>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</si>
  <si>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</si>
  <si>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</si>
  <si>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</si>
  <si>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</si>
  <si>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</si>
  <si>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</si>
  <si>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</si>
  <si>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</si>
  <si>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</si>
  <si>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</si>
  <si>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</si>
  <si>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</si>
  <si>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</si>
  <si>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</si>
  <si>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</si>
  <si>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</si>
  <si>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</si>
  <si>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</si>
  <si>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</si>
  <si>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</si>
  <si>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</si>
  <si>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</si>
  <si>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</si>
  <si>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</si>
  <si>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</si>
  <si>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</si>
  <si>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</si>
  <si>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</si>
  <si>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</si>
  <si>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</si>
  <si>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</si>
  <si>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</si>
  <si>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</si>
  <si>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</si>
  <si>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</si>
  <si>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</si>
  <si>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</si>
  <si>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</si>
  <si>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</si>
  <si>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</si>
  <si>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</si>
  <si>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</si>
  <si>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</si>
  <si>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</si>
  <si>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</si>
  <si>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</si>
  <si>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</si>
  <si>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</si>
  <si>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</si>
  <si>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</si>
  <si>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</si>
  <si>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</si>
  <si>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</si>
  <si>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</si>
  <si>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</si>
  <si>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</si>
  <si>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</si>
  <si>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</si>
  <si>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</si>
  <si>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</si>
  <si>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</si>
  <si>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</si>
  <si>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</si>
  <si>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</si>
  <si>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</si>
  <si>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</si>
  <si>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</si>
  <si>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</si>
  <si>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</si>
  <si>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</si>
  <si>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</si>
  <si>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</si>
  <si>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</si>
  <si>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</si>
  <si>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</si>
  <si>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</si>
  <si>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</si>
  <si>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</si>
  <si>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</si>
  <si>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</si>
  <si>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</si>
  <si>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</si>
  <si>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</si>
  <si>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</si>
  <si>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</si>
  <si>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</si>
  <si>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</si>
  <si>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</si>
  <si>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</si>
  <si>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</si>
  <si>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</si>
  <si>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</si>
  <si>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</si>
  <si>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</si>
  <si>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</si>
  <si>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</si>
  <si>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</si>
  <si>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</si>
  <si>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</si>
  <si>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</si>
  <si>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</si>
  <si>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</si>
  <si>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</si>
  <si>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</si>
  <si>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</si>
  <si>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</si>
  <si>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</si>
  <si>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</si>
  <si>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</si>
  <si>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</si>
  <si>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</si>
  <si>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</si>
  <si>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</si>
  <si>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</si>
  <si>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</si>
  <si>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</si>
  <si>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</si>
  <si>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</si>
  <si>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</si>
  <si>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</si>
  <si>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</si>
  <si>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</si>
  <si>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</si>
  <si>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</si>
  <si>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</si>
  <si>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</si>
  <si>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</si>
  <si>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</si>
  <si>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</si>
  <si>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</si>
  <si>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</si>
  <si>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</si>
  <si>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</si>
  <si>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</si>
  <si>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</si>
  <si>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</si>
  <si>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</si>
  <si>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</si>
  <si>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</si>
  <si>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</si>
  <si>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</si>
  <si>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</si>
  <si>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</si>
  <si>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</si>
  <si>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</si>
  <si>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</si>
  <si>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</si>
  <si>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</si>
  <si>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</si>
  <si>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</si>
  <si>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</si>
  <si>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</si>
  <si>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</si>
  <si>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</si>
  <si>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</si>
  <si>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</si>
  <si>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</si>
  <si>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</si>
  <si>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</si>
  <si>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</si>
  <si>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</si>
  <si>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</si>
  <si>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</si>
  <si>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</si>
  <si>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</si>
  <si>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</si>
  <si>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</si>
  <si>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</si>
  <si>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</si>
  <si>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</si>
  <si>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</si>
  <si>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</si>
  <si>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</si>
  <si>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</si>
  <si>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</si>
  <si>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</si>
  <si>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</si>
  <si>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</si>
  <si>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</si>
  <si>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</si>
  <si>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</si>
  <si>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</si>
  <si>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</si>
  <si>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</si>
  <si>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</si>
  <si>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</si>
  <si>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</si>
  <si>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</si>
  <si>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</si>
  <si>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</si>
  <si>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</si>
  <si>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</si>
  <si>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</si>
  <si>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</si>
  <si>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</si>
  <si>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</si>
  <si>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</si>
  <si>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</si>
  <si>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</si>
  <si>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</si>
  <si>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</si>
  <si>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</si>
  <si>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</si>
  <si>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</si>
  <si>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</si>
  <si>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</si>
  <si>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</si>
  <si>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</si>
  <si>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</si>
  <si>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</si>
  <si>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</si>
  <si>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</si>
  <si>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</si>
  <si>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</si>
  <si>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</si>
  <si>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</si>
  <si>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</si>
  <si>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</si>
  <si>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</si>
  <si>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</si>
  <si>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</si>
  <si>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</si>
  <si>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</si>
  <si>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</si>
  <si>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</si>
  <si>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</si>
  <si>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</si>
  <si>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</si>
  <si>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</si>
  <si>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</si>
  <si>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</si>
  <si>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</si>
  <si>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</si>
  <si>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</si>
  <si>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</si>
  <si>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</si>
  <si>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</si>
  <si>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</si>
  <si>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</si>
  <si>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</si>
  <si>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</si>
  <si>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</si>
  <si>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</si>
  <si>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</si>
  <si>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</si>
  <si>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</si>
  <si>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</si>
  <si>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</si>
  <si>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</si>
  <si>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</si>
  <si>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</si>
  <si>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</si>
  <si>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</si>
  <si>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</si>
  <si>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</si>
  <si>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</si>
  <si>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</si>
  <si>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</si>
  <si>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</si>
  <si>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</si>
  <si>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</si>
  <si>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</si>
  <si>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</si>
  <si>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</si>
  <si>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</si>
  <si>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</si>
  <si>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</si>
  <si>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</si>
  <si>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</si>
  <si>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</si>
  <si>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</si>
  <si>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</si>
  <si>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</si>
  <si>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</si>
  <si>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</si>
  <si>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</si>
  <si>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</si>
  <si>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</si>
  <si>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</si>
  <si>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</si>
  <si>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</si>
  <si>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</si>
  <si>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</si>
  <si>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</si>
  <si>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</si>
  <si>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</si>
  <si>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</si>
  <si>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</si>
  <si>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</si>
  <si>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</si>
  <si>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</si>
  <si>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</si>
  <si>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</si>
  <si>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</si>
  <si>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</si>
  <si>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</si>
  <si>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</si>
  <si>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</si>
  <si>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</si>
  <si>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</si>
  <si>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</si>
  <si>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</si>
  <si>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</si>
  <si>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</si>
  <si>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</si>
  <si>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</si>
  <si>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</si>
  <si>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</si>
  <si>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</si>
  <si>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</si>
  <si>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</si>
  <si>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</si>
  <si>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</si>
  <si>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</si>
  <si>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</si>
  <si>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</si>
  <si>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</si>
  <si>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</si>
  <si>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</si>
  <si>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</si>
  <si>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</si>
  <si>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</si>
  <si>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</si>
  <si>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</si>
  <si>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</si>
  <si>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</si>
  <si>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</si>
  <si>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</si>
  <si>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</si>
  <si>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</si>
  <si>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</si>
  <si>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</si>
  <si>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</si>
  <si>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</si>
  <si>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</si>
  <si>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</si>
  <si>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</si>
  <si>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</si>
  <si>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</si>
  <si>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</si>
  <si>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</si>
  <si>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</si>
  <si>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</si>
  <si>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</si>
  <si>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</si>
  <si>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</si>
  <si>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</si>
  <si>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</si>
  <si>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</si>
  <si>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</si>
  <si>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</si>
  <si>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</si>
  <si>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</si>
  <si>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</si>
  <si>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</si>
  <si>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</si>
  <si>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</si>
  <si>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</si>
  <si>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</si>
  <si>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</si>
  <si>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</si>
  <si>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</si>
  <si>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</si>
  <si>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</si>
  <si>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</si>
  <si>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</si>
  <si>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</si>
  <si>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</si>
  <si>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</si>
  <si>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</si>
  <si>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</si>
  <si>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</si>
  <si>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</si>
  <si>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</si>
  <si>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</si>
  <si>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</si>
  <si>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</si>
  <si>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</si>
  <si>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</si>
  <si>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</si>
  <si>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</si>
  <si>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</si>
  <si>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</si>
  <si>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</si>
  <si>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</si>
  <si>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</si>
  <si>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</si>
  <si>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</si>
  <si>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</si>
  <si>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</si>
  <si>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</si>
  <si>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</si>
  <si>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</si>
  <si>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</si>
  <si>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</si>
  <si>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</si>
  <si>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</si>
  <si>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</si>
  <si>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</si>
  <si>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</si>
  <si>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</si>
  <si>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</si>
  <si>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</si>
  <si>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</si>
  <si>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</si>
  <si>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</si>
  <si>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</si>
  <si>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</si>
  <si>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</si>
  <si>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</si>
  <si>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</si>
  <si>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</si>
  <si>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</si>
  <si>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</si>
  <si>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</si>
  <si>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</si>
  <si>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</si>
  <si>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</si>
  <si>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</si>
  <si>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</si>
  <si>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</si>
  <si>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</si>
  <si>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</si>
  <si>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</si>
  <si>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</si>
  <si>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</si>
  <si>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</si>
  <si>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</si>
  <si>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</si>
  <si>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</si>
  <si>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</si>
  <si>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</si>
  <si>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</si>
  <si>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</si>
  <si>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</si>
  <si>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</si>
  <si>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</si>
  <si>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</si>
  <si>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</si>
  <si>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</si>
  <si>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</si>
  <si>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</si>
  <si>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</si>
  <si>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</si>
  <si>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</si>
  <si>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</si>
  <si>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</si>
  <si>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</si>
  <si>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</si>
  <si>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</si>
  <si>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</si>
  <si>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</si>
  <si>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</si>
  <si>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</si>
  <si>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</si>
  <si>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</si>
  <si>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</si>
  <si>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</si>
  <si>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</si>
  <si>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</si>
  <si>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</si>
  <si>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</si>
  <si>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</si>
  <si>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</si>
  <si>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</si>
  <si>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</si>
  <si>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</si>
  <si>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</si>
  <si>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</si>
  <si>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</si>
  <si>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</si>
  <si>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</si>
  <si>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</si>
  <si>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</si>
  <si>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</si>
  <si>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</si>
  <si>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comu</t>
  </si>
  <si>
    <t>muni</t>
  </si>
  <si>
    <t>res_new</t>
  </si>
  <si>
    <t>res_add</t>
  </si>
  <si>
    <t>res_alt</t>
  </si>
  <si>
    <t>NONRESIDENTIAL</t>
  </si>
  <si>
    <t>RESIDENTIAL</t>
  </si>
  <si>
    <t>RES_new</t>
  </si>
  <si>
    <t>RES_alt</t>
  </si>
  <si>
    <t>RES_add</t>
  </si>
  <si>
    <t xml:space="preserve">         </t>
  </si>
  <si>
    <t>NONRES_new</t>
  </si>
  <si>
    <t>NONRES_add</t>
  </si>
  <si>
    <t>NONRES_alt</t>
  </si>
  <si>
    <t xml:space="preserve"> =vlookup(c31,o$31:s$31,3,false)</t>
  </si>
  <si>
    <t xml:space="preserve"> =vlookup(c31,o$31:s$31,4,false)</t>
  </si>
  <si>
    <t xml:space="preserve"> =vlookup(c31,o$31:s$31,5,false)</t>
  </si>
  <si>
    <t xml:space="preserve"> =vlookup(c31,v$31:z$588,3,false)</t>
  </si>
  <si>
    <t xml:space="preserve"> =vlookup(c31,v$31:z$588,4,false)</t>
  </si>
  <si>
    <t xml:space="preserve"> =vlookup(c31,v$31:z$588,5,false)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</si>
  <si>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</si>
  <si>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</si>
  <si>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</si>
  <si>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</si>
  <si>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</si>
  <si>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</si>
  <si>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</si>
  <si>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</si>
  <si>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</si>
  <si>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</si>
  <si>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</si>
  <si>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</si>
  <si>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</si>
  <si>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</si>
  <si>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</si>
  <si>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</si>
  <si>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</si>
  <si>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</si>
  <si>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</si>
  <si>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</si>
  <si>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rank</t>
  </si>
  <si>
    <t>Estimated cost of construction authorized by building permits, 2007</t>
  </si>
  <si>
    <t>Source:  New Jersey Department of Community Affairs, 8/07/08</t>
  </si>
  <si>
    <t xml:space="preserve">ABSECON CITY             </t>
  </si>
  <si>
    <t xml:space="preserve">ATLANTIC CITY            </t>
  </si>
  <si>
    <t xml:space="preserve">BRIGANTINE CITY          </t>
  </si>
  <si>
    <t xml:space="preserve">BUENA BORO               </t>
  </si>
  <si>
    <t xml:space="preserve">BUENA VISTA TWP          </t>
  </si>
  <si>
    <t xml:space="preserve">CORBIN CITY    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</si>
  <si>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</si>
  <si>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</si>
  <si>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</si>
  <si>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</si>
  <si>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</si>
  <si>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</si>
  <si>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</si>
  <si>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</si>
  <si>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LONGPORT BORO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</si>
  <si>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</si>
  <si>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</si>
  <si>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</si>
  <si>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</si>
  <si>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PORT REPUBLIC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</si>
  <si>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</si>
  <si>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</si>
  <si>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</si>
  <si>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</si>
  <si>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</si>
  <si>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</si>
  <si>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</si>
  <si>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</si>
  <si>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</si>
  <si>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</si>
  <si>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</si>
  <si>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</si>
  <si>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</si>
  <si>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</si>
  <si>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EAST RUTHERFORD BORO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</si>
  <si>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</si>
  <si>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</si>
  <si>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</si>
  <si>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</si>
  <si>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 LAWN BORO           </t>
  </si>
  <si>
    <t xml:space="preserve">FAIRVIEW BORO            </t>
  </si>
  <si>
    <t xml:space="preserve">FORT LEE BORO            </t>
  </si>
  <si>
    <t xml:space="preserve">FRANKLIN LAKES BORO      </t>
  </si>
  <si>
    <t xml:space="preserve">GARFIELD CITY      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</si>
  <si>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</si>
  <si>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</si>
  <si>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</si>
  <si>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</si>
  <si>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</si>
  <si>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</si>
  <si>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</si>
  <si>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</si>
  <si>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</si>
  <si>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</si>
  <si>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</si>
  <si>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</si>
  <si>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</si>
  <si>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</si>
  <si>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</si>
  <si>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</si>
  <si>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</si>
  <si>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</si>
  <si>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</si>
  <si>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</si>
  <si>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</si>
  <si>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</si>
  <si>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</si>
  <si>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</si>
  <si>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</si>
  <si>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</si>
  <si>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</si>
  <si>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</si>
  <si>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</si>
  <si>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</si>
  <si>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</si>
  <si>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</si>
  <si>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</si>
  <si>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</si>
  <si>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</si>
  <si>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</si>
  <si>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</si>
  <si>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</si>
  <si>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</si>
  <si>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</si>
  <si>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</si>
  <si>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</si>
  <si>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</si>
  <si>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</si>
  <si>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</si>
  <si>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</si>
  <si>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</si>
  <si>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</si>
  <si>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</si>
  <si>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</si>
  <si>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</si>
  <si>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</si>
  <si>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</si>
  <si>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</si>
  <si>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</si>
  <si>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</si>
  <si>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DELANCO TWP    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</si>
  <si>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</si>
  <si>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</si>
  <si>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</si>
  <si>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</si>
  <si>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</si>
  <si>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</si>
  <si>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</si>
  <si>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</si>
  <si>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</si>
  <si>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</si>
  <si>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</si>
  <si>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MEDFORD LAKES BORO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</si>
  <si>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</si>
  <si>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</si>
  <si>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</si>
  <si>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</si>
  <si>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</si>
  <si>
    <t xml:space="preserve">PALMYRA BORO             </t>
  </si>
  <si>
    <t xml:space="preserve">PEMBERTON BORO   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</si>
  <si>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</si>
  <si>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</si>
  <si>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</si>
  <si>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</si>
  <si>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</si>
  <si>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</si>
  <si>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</si>
  <si>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</si>
  <si>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</si>
  <si>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WOODLAND TWP   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</si>
  <si>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</si>
  <si>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</si>
  <si>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</si>
  <si>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</si>
  <si>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</si>
  <si>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</si>
  <si>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</si>
  <si>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</si>
  <si>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</si>
  <si>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</si>
  <si>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</si>
  <si>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</si>
  <si>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</si>
  <si>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</si>
  <si>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</si>
  <si>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</si>
  <si>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</si>
  <si>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</si>
  <si>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</si>
  <si>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HI-NELLA BORO            </t>
  </si>
  <si>
    <t xml:space="preserve">LAUREL SPRINGS BORO      </t>
  </si>
  <si>
    <t xml:space="preserve">LAWNSIDE BORO            </t>
  </si>
  <si>
    <t xml:space="preserve">LINDENWOLD BORO          </t>
  </si>
  <si>
    <t xml:space="preserve">MAGNOLIA BORO            </t>
  </si>
  <si>
    <t xml:space="preserve">MERCHANTVILLE BORO       </t>
  </si>
  <si>
    <t xml:space="preserve">MOUNT EPHRAIM BORO       </t>
  </si>
  <si>
    <t xml:space="preserve">OAKLYN BORO              </t>
  </si>
  <si>
    <t xml:space="preserve">PENNSAUKEN TWP           </t>
  </si>
  <si>
    <t xml:space="preserve">PINE HILL BORO           </t>
  </si>
  <si>
    <t xml:space="preserve">PINE VALLEY BORO         </t>
  </si>
  <si>
    <t xml:space="preserve">RUNNEMEDE BORO           </t>
  </si>
  <si>
    <t xml:space="preserve">SOMERDALE BORO           </t>
  </si>
  <si>
    <t xml:space="preserve">STRATFORD BORO           </t>
  </si>
  <si>
    <t xml:space="preserve">VOORHEES TWP             </t>
  </si>
  <si>
    <t xml:space="preserve">WATERFORD TWP            </t>
  </si>
  <si>
    <t xml:space="preserve">WINSLOW TWP              </t>
  </si>
  <si>
    <t xml:space="preserve">WOOD-LYNNE BORO          </t>
  </si>
  <si>
    <t xml:space="preserve">AVALON BORO              </t>
  </si>
  <si>
    <t xml:space="preserve">CAPE MAY CITY            </t>
  </si>
  <si>
    <t xml:space="preserve">CAPE MAY POINT BORO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</si>
  <si>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</si>
  <si>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</si>
  <si>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</si>
  <si>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</si>
  <si>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</si>
  <si>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</si>
  <si>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</si>
  <si>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</si>
  <si>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</si>
  <si>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WEST WILDWOOD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</si>
  <si>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</si>
  <si>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</si>
  <si>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</si>
  <si>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</si>
  <si>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</si>
  <si>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</si>
  <si>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</si>
  <si>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</si>
  <si>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</si>
  <si>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</si>
  <si>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LAWRENCE TWP             </t>
  </si>
  <si>
    <t xml:space="preserve">MAURICE RIVER TWP        </t>
  </si>
  <si>
    <t xml:space="preserve">MILLVILLE CITY           </t>
  </si>
  <si>
    <t xml:space="preserve">SHILOH BORO              </t>
  </si>
  <si>
    <t xml:space="preserve">STOW CREEK TWP           </t>
  </si>
  <si>
    <t xml:space="preserve">UPPER DEERFIELD TWP      </t>
  </si>
  <si>
    <t xml:space="preserve">VINELAND CITY            </t>
  </si>
  <si>
    <t xml:space="preserve">BELLEVILLE TOWN          </t>
  </si>
  <si>
    <t xml:space="preserve">BLOOMFIELD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</si>
  <si>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</si>
  <si>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</si>
  <si>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</si>
  <si>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</si>
  <si>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</si>
  <si>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</si>
  <si>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</si>
  <si>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</si>
  <si>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</si>
  <si>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</si>
  <si>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</si>
  <si>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</si>
  <si>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</si>
  <si>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</si>
  <si>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</si>
  <si>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</si>
  <si>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</si>
  <si>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</si>
  <si>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</si>
  <si>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</si>
  <si>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</si>
  <si>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</si>
  <si>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</si>
  <si>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</si>
  <si>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</si>
  <si>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GLASSBORO BORO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</si>
  <si>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</si>
  <si>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</si>
  <si>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</si>
  <si>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</si>
  <si>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</si>
  <si>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NEWFIELD BORO            </t>
  </si>
  <si>
    <t xml:space="preserve">PAULSBORO BORO           </t>
  </si>
  <si>
    <t xml:space="preserve">PITMAN BORO              </t>
  </si>
  <si>
    <t xml:space="preserve">SOUTH HARRISON TWP       </t>
  </si>
  <si>
    <t xml:space="preserve">SWEDESBORO BORO          </t>
  </si>
  <si>
    <t xml:space="preserve">WENONAH BORO   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</si>
  <si>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</si>
  <si>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</si>
  <si>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</si>
  <si>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</si>
  <si>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</si>
  <si>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</si>
  <si>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EAST NEWARK BORO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</si>
  <si>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</si>
  <si>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</si>
  <si>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</si>
  <si>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</si>
  <si>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</si>
  <si>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</si>
  <si>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</si>
  <si>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</si>
  <si>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WEEHAWKEN TWP            </t>
  </si>
  <si>
    <t xml:space="preserve">WEST NEW YORK TOWN       </t>
  </si>
  <si>
    <t xml:space="preserve">ALEXANDRIA TWP           </t>
  </si>
  <si>
    <t xml:space="preserve">BETHLEHEM TWP            </t>
  </si>
  <si>
    <t xml:space="preserve">BLOOMSBURY BORO          </t>
  </si>
  <si>
    <t xml:space="preserve">CALIFON BORO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</si>
  <si>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</si>
  <si>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</si>
  <si>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</si>
  <si>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</si>
  <si>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</si>
  <si>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</si>
  <si>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</si>
  <si>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HIGH BRIDGE BORO         </t>
  </si>
  <si>
    <t xml:space="preserve">HOLLAND TWP              </t>
  </si>
  <si>
    <t>Robbinsville Township</t>
  </si>
  <si>
    <t>Lake Como Borough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</si>
  <si>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</si>
  <si>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</si>
  <si>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</si>
  <si>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</si>
  <si>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</si>
  <si>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</si>
  <si>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</si>
  <si>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STOCKTON BORO            </t>
  </si>
  <si>
    <t xml:space="preserve">TEWKSBURY TWP            </t>
  </si>
  <si>
    <t xml:space="preserve">UNION TWP                </t>
  </si>
  <si>
    <t xml:space="preserve">WEST AMWELL TWP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</si>
  <si>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</si>
  <si>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</si>
  <si>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</si>
  <si>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</si>
  <si>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</si>
  <si>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</si>
  <si>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</si>
  <si>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</si>
  <si>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</si>
  <si>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</si>
  <si>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</si>
  <si>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</si>
  <si>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</si>
  <si>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</si>
  <si>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</si>
  <si>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</si>
  <si>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</si>
  <si>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</si>
  <si>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</si>
  <si>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MIDDLESEX BORO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</si>
  <si>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</si>
  <si>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</si>
  <si>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</si>
  <si>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</si>
  <si>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PISCATAWAY TWP           </t>
  </si>
  <si>
    <t xml:space="preserve">PLAINSBORO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</si>
  <si>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</si>
  <si>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</si>
  <si>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</si>
  <si>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</si>
  <si>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</si>
  <si>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</si>
  <si>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</si>
  <si>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</si>
  <si>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ALLENTOWN BORO           </t>
  </si>
  <si>
    <t xml:space="preserve">ASBURY PARK CITY         </t>
  </si>
  <si>
    <t xml:space="preserve">ATLANTIC HIGHLANDS BORO  </t>
  </si>
  <si>
    <t xml:space="preserve">AVON BY THE SEA BORO   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</si>
  <si>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</si>
  <si>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</si>
  <si>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</si>
  <si>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</si>
  <si>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DEAL BORO                </t>
  </si>
  <si>
    <t xml:space="preserve">EATONTOWN BORO           </t>
  </si>
  <si>
    <t xml:space="preserve">ENGLISHTOWN BORO         </t>
  </si>
  <si>
    <t xml:space="preserve">FAIR HAVEN BORO          </t>
  </si>
  <si>
    <t xml:space="preserve">FARMINGDALE BORO         </t>
  </si>
  <si>
    <t xml:space="preserve">FREEHOLD BORO            </t>
  </si>
  <si>
    <t xml:space="preserve">FREEHOLD TWP             </t>
  </si>
  <si>
    <t xml:space="preserve">HIGHLANDS BORO           </t>
  </si>
  <si>
    <t xml:space="preserve">HOLMDEL TWP              </t>
  </si>
  <si>
    <t xml:space="preserve">HOWELL TWP               </t>
  </si>
  <si>
    <t xml:space="preserve">INTERLAKEN BORO          </t>
  </si>
  <si>
    <t xml:space="preserve">KEANSBURG BORO           </t>
  </si>
  <si>
    <t xml:space="preserve">KEYPORT BORO             </t>
  </si>
  <si>
    <t xml:space="preserve">LITTLE SILVER BORO       </t>
  </si>
  <si>
    <t xml:space="preserve">LOCH ARBOUR VILLAGE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</si>
  <si>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</si>
  <si>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</si>
  <si>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</si>
  <si>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</si>
  <si>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</si>
  <si>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</si>
  <si>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</si>
  <si>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</si>
  <si>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</si>
  <si>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</si>
  <si>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</si>
  <si>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</si>
  <si>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</si>
  <si>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</si>
  <si>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</si>
  <si>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</si>
  <si>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</si>
  <si>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RUMSON BORO  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</si>
  <si>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</si>
  <si>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</si>
  <si>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</si>
  <si>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SHREWSBURY TWP           </t>
  </si>
  <si>
    <t xml:space="preserve">SOUTH BELMAR BORO        </t>
  </si>
  <si>
    <t xml:space="preserve">SPRING LAKE BORO         </t>
  </si>
  <si>
    <t xml:space="preserve">SPRING LAKE HEIGHTS BORO </t>
  </si>
  <si>
    <t xml:space="preserve">UNION BEACH BORO         </t>
  </si>
  <si>
    <t xml:space="preserve">UPPER FREEHOLD TWP       </t>
  </si>
  <si>
    <t xml:space="preserve">WALL TWP                 </t>
  </si>
  <si>
    <t xml:space="preserve">WEST LONG BRANCH BORO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</si>
  <si>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</si>
  <si>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</si>
  <si>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</si>
  <si>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</si>
  <si>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</si>
  <si>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</si>
  <si>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CHESTER TWP 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</si>
  <si>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</si>
  <si>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</si>
  <si>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</si>
  <si>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</si>
  <si>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</si>
  <si>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</si>
  <si>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</si>
  <si>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</si>
  <si>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LINCOLN PARK BORO        </t>
  </si>
  <si>
    <t xml:space="preserve">MADISON BORO             </t>
  </si>
  <si>
    <t xml:space="preserve">MENDHAM BORO             </t>
  </si>
  <si>
    <t xml:space="preserve">MENDHAM TWP              </t>
  </si>
  <si>
    <t xml:space="preserve">MINE HILL TWP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</si>
  <si>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</si>
  <si>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</si>
  <si>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</si>
  <si>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</si>
  <si>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</si>
  <si>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</si>
  <si>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</si>
  <si>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</si>
  <si>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</si>
  <si>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</si>
  <si>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</si>
  <si>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</si>
  <si>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</si>
  <si>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</si>
  <si>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</si>
  <si>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</si>
  <si>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VICTORY GARDENS BORO     </t>
  </si>
  <si>
    <t xml:space="preserve">WHARTON BORO             </t>
  </si>
  <si>
    <t xml:space="preserve">BARNEGAT LIGHT BORO      </t>
  </si>
  <si>
    <t xml:space="preserve">BAY HEAD BORO            </t>
  </si>
  <si>
    <t xml:space="preserve">BEACH HAVEN BORO         </t>
  </si>
  <si>
    <t xml:space="preserve">BEACHWOOD BORO  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</si>
  <si>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</si>
  <si>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</si>
  <si>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</si>
  <si>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</si>
  <si>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</si>
  <si>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</si>
  <si>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</si>
  <si>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</si>
  <si>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LAKEHURST BORO           </t>
  </si>
  <si>
    <t xml:space="preserve">LAKEWOOD TWP             </t>
  </si>
  <si>
    <t xml:space="preserve">LAVALLETTE BORO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</si>
  <si>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</si>
  <si>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</si>
  <si>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</si>
  <si>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</si>
  <si>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OCEAN GATE BORO          </t>
  </si>
  <si>
    <t xml:space="preserve">PINE BEACH BORO 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</si>
  <si>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</si>
  <si>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</si>
  <si>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</si>
  <si>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</si>
  <si>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</si>
  <si>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</si>
  <si>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</si>
  <si>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</si>
  <si>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SURF CITY BORO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</si>
  <si>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</si>
  <si>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</si>
  <si>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</si>
  <si>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</si>
  <si>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</si>
  <si>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</si>
  <si>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</si>
  <si>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</si>
  <si>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</si>
  <si>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</si>
  <si>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</si>
  <si>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</si>
  <si>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</si>
  <si>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</si>
  <si>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</si>
  <si>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</si>
  <si>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</si>
  <si>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</si>
  <si>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</si>
  <si>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</si>
  <si>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</si>
  <si>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</si>
  <si>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</si>
  <si>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</si>
  <si>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 GROVE BORO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</si>
  <si>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</si>
  <si>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</si>
  <si>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</si>
  <si>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</si>
  <si>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SALEM CITY 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</si>
  <si>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</si>
  <si>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</si>
  <si>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</si>
  <si>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</si>
  <si>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</si>
  <si>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</si>
  <si>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</si>
  <si>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</si>
  <si>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</si>
  <si>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FAR HILLS BORO           </t>
  </si>
  <si>
    <t xml:space="preserve">GREEN BROOK TWP          </t>
  </si>
  <si>
    <t xml:space="preserve">HILLSBOROUGH TWP         </t>
  </si>
  <si>
    <t xml:space="preserve">MANVILLE BORO            </t>
  </si>
  <si>
    <t xml:space="preserve">MILLSTONE BORO           </t>
  </si>
  <si>
    <t xml:space="preserve">MONTGOMERY TWP           </t>
  </si>
  <si>
    <t xml:space="preserve">NORTH PLAINFIELD BORO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</si>
  <si>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</si>
  <si>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</si>
  <si>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</si>
  <si>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</si>
  <si>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</si>
  <si>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</si>
  <si>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</si>
  <si>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</si>
  <si>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</si>
  <si>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</si>
  <si>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</si>
  <si>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</si>
  <si>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</si>
  <si>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</si>
  <si>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</si>
  <si>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</si>
  <si>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</si>
  <si>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</si>
  <si>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</si>
  <si>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</si>
  <si>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</si>
  <si>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</si>
  <si>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OGDENSBURG BORO          </t>
  </si>
  <si>
    <t xml:space="preserve">SANDYSTON TWP            </t>
  </si>
  <si>
    <t xml:space="preserve">SPARTA TWP               </t>
  </si>
  <si>
    <t xml:space="preserve">STANHOPE BORO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</si>
  <si>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</si>
  <si>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</si>
  <si>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</si>
  <si>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</si>
  <si>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</si>
  <si>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</si>
  <si>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</si>
  <si>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</si>
  <si>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</si>
  <si>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</si>
  <si>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</si>
  <si>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</si>
  <si>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</si>
  <si>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 xml:space="preserve">MOUNTAINSIDE BORO        </t>
  </si>
  <si>
    <t xml:space="preserve">NEW PROVIDENCE BORO      </t>
  </si>
  <si>
    <t xml:space="preserve">PLAINFIELD CITY          </t>
  </si>
  <si>
    <t xml:space="preserve">RAHWAY CITY    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</si>
  <si>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</si>
  <si>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</si>
  <si>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</si>
  <si>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</si>
  <si>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WESTFIELD TOWN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</si>
  <si>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</si>
  <si>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</si>
  <si>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</si>
  <si>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</si>
  <si>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</si>
  <si>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</si>
  <si>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</si>
  <si>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</si>
  <si>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HARMONY TWP 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</si>
  <si>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</si>
  <si>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</si>
  <si>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</si>
  <si>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</si>
  <si>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</si>
  <si>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</si>
  <si>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</si>
  <si>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</si>
  <si>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</si>
  <si>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</si>
  <si>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</si>
  <si>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TETERBORO BORO           </t>
  </si>
  <si>
    <t xml:space="preserve">CLINTON TOWN             </t>
  </si>
  <si>
    <t xml:space="preserve">WALPACK TWP              </t>
  </si>
  <si>
    <t>Toms River Township</t>
  </si>
  <si>
    <t>Top Municipalities</t>
  </si>
  <si>
    <t>Top as % of State</t>
  </si>
  <si>
    <t>Region</t>
  </si>
  <si>
    <t>SOUTH</t>
  </si>
  <si>
    <t>NORTH</t>
  </si>
  <si>
    <t>CENTRAL</t>
  </si>
  <si>
    <t>Nonesidential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</si>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</sst>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 shrinkToFit="1"/>
    </xf>
    <xf numFmtId="167" fontId="1" fillId="2" borderId="0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7" fontId="7" fillId="2" borderId="0" xfId="0" applyNumberFormat="1" applyFont="1" applyAlignment="1">
      <alignment shrinkToFit="1"/>
    </xf>
    <xf numFmtId="37" fontId="7" fillId="2" borderId="0" xfId="0" applyNumberFormat="1" applyFont="1" applyAlignment="1">
      <alignment/>
    </xf>
    <xf numFmtId="3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167" fontId="7" fillId="2" borderId="0" xfId="0" applyNumberFormat="1" applyFont="1" applyAlignment="1">
      <alignment/>
    </xf>
    <xf numFmtId="167" fontId="7" fillId="2" borderId="0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167" fontId="1" fillId="2" borderId="0" xfId="0" applyNumberFormat="1" applyFont="1" applyBorder="1" applyAlignment="1">
      <alignment shrinkToFit="1"/>
    </xf>
    <xf numFmtId="167" fontId="7" fillId="2" borderId="0" xfId="0" applyNumberFormat="1" applyFont="1" applyAlignment="1">
      <alignment/>
    </xf>
    <xf numFmtId="164" fontId="4" fillId="2" borderId="0" xfId="0" applyNumberFormat="1" applyFont="1" applyBorder="1" applyAlignment="1">
      <alignment horizontal="right"/>
    </xf>
    <xf numFmtId="0" fontId="14" fillId="2" borderId="1" xfId="0" applyNumberFormat="1" applyFont="1" applyBorder="1" applyAlignment="1">
      <alignment horizontal="right"/>
    </xf>
    <xf numFmtId="167" fontId="1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3" fontId="1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  <xf numFmtId="49" fontId="7" fillId="2" borderId="0" xfId="0" applyNumberFormat="1" applyFont="1" applyAlignment="1">
      <alignment/>
    </xf>
    <xf numFmtId="0" fontId="7" fillId="2" borderId="0" xfId="0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1" xfId="0" applyNumberFormat="1" applyFont="1" applyBorder="1" applyAlignment="1">
      <alignment/>
    </xf>
    <xf numFmtId="0" fontId="5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4" fillId="2" borderId="2" xfId="0" applyNumberFormat="1" applyFont="1" applyBorder="1" applyAlignment="1">
      <alignment horizontal="right"/>
    </xf>
    <xf numFmtId="0" fontId="0" fillId="2" borderId="2" xfId="0" applyNumberFormat="1" applyBorder="1" applyAlignment="1">
      <alignment/>
    </xf>
    <xf numFmtId="0" fontId="0" fillId="2" borderId="2" xfId="0" applyNumberFormat="1" applyBorder="1" applyAlignment="1">
      <alignment/>
    </xf>
    <xf numFmtId="0" fontId="0" fillId="2" borderId="0" xfId="0" applyAlignment="1">
      <alignment/>
    </xf>
    <xf numFmtId="0" fontId="5" fillId="2" borderId="0" xfId="0" applyNumberFormat="1" applyFont="1" applyBorder="1" applyAlignment="1">
      <alignment horizontal="right"/>
    </xf>
    <xf numFmtId="167" fontId="0" fillId="2" borderId="0" xfId="0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6"/>
  <sheetViews>
    <sheetView workbookViewId="0" topLeftCell="A1">
      <selection activeCell="A1" sqref="A1"/>
    </sheetView>
  </sheetViews>
  <sheetFormatPr defaultColWidth="8.88671875" defaultRowHeight="15"/>
  <cols>
    <col min="5" max="5" width="18.99609375" style="0" bestFit="1" customWidth="1"/>
    <col min="6" max="6" width="13.21484375" style="0" bestFit="1" customWidth="1"/>
    <col min="7" max="7" width="10.99609375" style="0" customWidth="1"/>
    <col min="8" max="8" width="12.99609375" style="0" customWidth="1"/>
    <col min="9" max="9" width="11.4453125" style="0" customWidth="1"/>
    <col min="10" max="10" width="2.21484375" style="0" customWidth="1"/>
    <col min="11" max="11" width="10.6640625" style="0" bestFit="1" customWidth="1"/>
    <col min="12" max="12" width="16.3359375" style="0" bestFit="1" customWidth="1"/>
    <col min="13" max="13" width="12.5546875" style="0" customWidth="1"/>
  </cols>
  <sheetData>
    <row r="1" spans="1:7" ht="18">
      <c r="A1" s="15" t="s">
        <v>1274</v>
      </c>
      <c r="B1" s="3"/>
      <c r="C1" s="3"/>
      <c r="D1" s="3"/>
      <c r="E1" s="2"/>
      <c r="F1" s="2"/>
      <c r="G1" s="13"/>
    </row>
    <row r="2" spans="1:7" ht="18">
      <c r="A2" s="16" t="s">
        <v>1275</v>
      </c>
      <c r="B2" s="3"/>
      <c r="C2" s="3"/>
      <c r="D2" s="3"/>
      <c r="E2" s="2"/>
      <c r="F2" s="2"/>
      <c r="G2" s="13"/>
    </row>
    <row r="3" spans="1:7" ht="15">
      <c r="A3" s="3"/>
      <c r="B3" s="3"/>
      <c r="C3" s="3"/>
      <c r="D3" s="3"/>
      <c r="E3" s="3"/>
      <c r="F3" s="3"/>
      <c r="G3" s="14"/>
    </row>
    <row r="4" spans="1:13" ht="15">
      <c r="A4" s="3"/>
      <c r="B4" s="8">
        <v>1980</v>
      </c>
      <c r="C4" s="3"/>
      <c r="D4" s="3"/>
      <c r="E4" s="3"/>
      <c r="F4" s="4"/>
      <c r="G4" s="63" t="s">
        <v>1243</v>
      </c>
      <c r="H4" s="64" t="s">
        <v>1239</v>
      </c>
      <c r="I4" s="64"/>
      <c r="K4" s="65"/>
      <c r="L4" s="65" t="s">
        <v>1238</v>
      </c>
      <c r="M4" s="65"/>
    </row>
    <row r="5" spans="1:7" ht="15">
      <c r="A5" s="3"/>
      <c r="B5" s="8" t="s">
        <v>1935</v>
      </c>
      <c r="C5" s="1" t="s">
        <v>1939</v>
      </c>
      <c r="D5" s="3"/>
      <c r="E5" s="4"/>
      <c r="F5" s="4"/>
      <c r="G5" s="23"/>
    </row>
    <row r="6" spans="1:14" ht="15.75" thickBot="1">
      <c r="A6" s="11" t="s">
        <v>1938</v>
      </c>
      <c r="B6" s="9" t="s">
        <v>1936</v>
      </c>
      <c r="C6" s="12" t="s">
        <v>1940</v>
      </c>
      <c r="D6" s="11" t="s">
        <v>1937</v>
      </c>
      <c r="E6" s="10" t="s">
        <v>2077</v>
      </c>
      <c r="F6" s="26" t="s">
        <v>1270</v>
      </c>
      <c r="G6" s="24" t="s">
        <v>1240</v>
      </c>
      <c r="H6" s="45" t="s">
        <v>1242</v>
      </c>
      <c r="I6" s="45" t="s">
        <v>1241</v>
      </c>
      <c r="J6" s="62"/>
      <c r="K6" s="26" t="s">
        <v>1244</v>
      </c>
      <c r="L6" s="26" t="s">
        <v>1245</v>
      </c>
      <c r="M6" s="26" t="s">
        <v>1246</v>
      </c>
      <c r="N6" s="62"/>
    </row>
    <row r="7" spans="1:13" ht="15.75" thickTop="1">
      <c r="A7" s="29"/>
      <c r="B7" s="30"/>
      <c r="C7" s="28"/>
      <c r="D7" s="17" t="s">
        <v>2078</v>
      </c>
      <c r="E7" s="31"/>
      <c r="F7" s="37">
        <f>SUM(F31:F53)</f>
        <v>705438445</v>
      </c>
      <c r="G7" s="37">
        <f>SUM(G31:G53)</f>
        <v>178843313</v>
      </c>
      <c r="H7" s="37">
        <f>SUM(H31:H53)</f>
        <v>24789071</v>
      </c>
      <c r="I7" s="37">
        <f>SUM(I31:I53)</f>
        <v>60711793</v>
      </c>
      <c r="J7" s="37"/>
      <c r="K7" s="37">
        <f>SUM(K31:K53)</f>
        <v>169326313</v>
      </c>
      <c r="L7" s="37">
        <f>SUM(L31:L53)</f>
        <v>48874602</v>
      </c>
      <c r="M7" s="37">
        <f>SUM(M31:M53)</f>
        <v>222893353</v>
      </c>
    </row>
    <row r="8" spans="1:13" ht="15">
      <c r="A8" s="29"/>
      <c r="B8" s="30"/>
      <c r="C8" s="28"/>
      <c r="D8" s="17" t="s">
        <v>2148</v>
      </c>
      <c r="E8" s="31"/>
      <c r="F8" s="37">
        <f>SUM(F54:F123)</f>
        <v>1780138445</v>
      </c>
      <c r="G8" s="37">
        <f>SUM(G54:G123)</f>
        <v>517843841</v>
      </c>
      <c r="H8" s="37">
        <f>SUM(H54:H123)</f>
        <v>241335737</v>
      </c>
      <c r="I8" s="37">
        <f>SUM(I54:I123)</f>
        <v>285877015</v>
      </c>
      <c r="J8" s="37"/>
      <c r="K8" s="37">
        <f>SUM(K54:K123)</f>
        <v>241202160</v>
      </c>
      <c r="L8" s="37">
        <f>SUM(L54:L123)</f>
        <v>117928893</v>
      </c>
      <c r="M8" s="37">
        <f>SUM(M54:M123)</f>
        <v>375950799</v>
      </c>
    </row>
    <row r="9" spans="1:13" ht="15">
      <c r="A9" s="29"/>
      <c r="B9" s="30"/>
      <c r="C9" s="28"/>
      <c r="D9" s="17" t="s">
        <v>60</v>
      </c>
      <c r="E9" s="31"/>
      <c r="F9" s="37">
        <f>SUM(F124:F163)</f>
        <v>603785316</v>
      </c>
      <c r="G9" s="37">
        <f>SUM(G124:G163)</f>
        <v>141496634</v>
      </c>
      <c r="H9" s="37">
        <f>SUM(H124:H163)</f>
        <v>36087913</v>
      </c>
      <c r="I9" s="37">
        <f>SUM(I124:I163)</f>
        <v>69889625</v>
      </c>
      <c r="J9" s="37"/>
      <c r="K9" s="37">
        <f>SUM(K124:K163)</f>
        <v>133607550</v>
      </c>
      <c r="L9" s="37">
        <f>SUM(L124:L163)</f>
        <v>67491626</v>
      </c>
      <c r="M9" s="37">
        <f>SUM(M124:M163)</f>
        <v>155211968</v>
      </c>
    </row>
    <row r="10" spans="1:13" ht="15">
      <c r="A10" s="29"/>
      <c r="B10" s="30"/>
      <c r="C10" s="28"/>
      <c r="D10" s="17" t="s">
        <v>180</v>
      </c>
      <c r="E10" s="31"/>
      <c r="F10" s="37">
        <f>SUM(F164:F200)</f>
        <v>522070401</v>
      </c>
      <c r="G10" s="37">
        <f>SUM(G164:G200)</f>
        <v>131924031</v>
      </c>
      <c r="H10" s="37">
        <f>SUM(H164:H200)</f>
        <v>30956079</v>
      </c>
      <c r="I10" s="37">
        <f>SUM(I164:I200)</f>
        <v>81806076</v>
      </c>
      <c r="J10" s="37"/>
      <c r="K10" s="37">
        <f>SUM(K164:K200)</f>
        <v>104096407</v>
      </c>
      <c r="L10" s="37">
        <f>SUM(L164:L200)</f>
        <v>22915768</v>
      </c>
      <c r="M10" s="37">
        <f>SUM(M164:M200)</f>
        <v>150372040</v>
      </c>
    </row>
    <row r="11" spans="1:13" ht="15">
      <c r="A11" s="29"/>
      <c r="B11" s="30"/>
      <c r="C11" s="28"/>
      <c r="D11" s="17" t="s">
        <v>292</v>
      </c>
      <c r="E11" s="31"/>
      <c r="F11" s="37">
        <f>SUM(F201:F216)</f>
        <v>431233143</v>
      </c>
      <c r="G11" s="37">
        <f>SUM(G201:G216)</f>
        <v>306739001</v>
      </c>
      <c r="H11" s="37">
        <f>SUM(H201:H216)</f>
        <v>24883926</v>
      </c>
      <c r="I11" s="37">
        <f>SUM(I201:I216)</f>
        <v>51893171</v>
      </c>
      <c r="J11" s="37"/>
      <c r="K11" s="37">
        <f>SUM(K201:K216)</f>
        <v>12304514</v>
      </c>
      <c r="L11" s="37">
        <f>SUM(L201:L216)</f>
        <v>7873098</v>
      </c>
      <c r="M11" s="37">
        <f>SUM(M201:M216)</f>
        <v>27539433</v>
      </c>
    </row>
    <row r="12" spans="1:13" ht="15">
      <c r="A12" s="29"/>
      <c r="B12" s="30"/>
      <c r="C12" s="28"/>
      <c r="D12" s="17" t="s">
        <v>341</v>
      </c>
      <c r="E12" s="31"/>
      <c r="F12" s="37">
        <f>SUM(F217:F230)</f>
        <v>230244199</v>
      </c>
      <c r="G12" s="37">
        <f>SUM(G217:G230)</f>
        <v>73320117</v>
      </c>
      <c r="H12" s="37">
        <f>SUM(H217:H230)</f>
        <v>6376160</v>
      </c>
      <c r="I12" s="37">
        <f>SUM(I217:I230)</f>
        <v>17401850</v>
      </c>
      <c r="J12" s="37"/>
      <c r="K12" s="37">
        <f>SUM(K217:K230)</f>
        <v>100873585</v>
      </c>
      <c r="L12" s="37">
        <f>SUM(L217:L230)</f>
        <v>8320553</v>
      </c>
      <c r="M12" s="37">
        <f>SUM(M217:M230)</f>
        <v>23951934</v>
      </c>
    </row>
    <row r="13" spans="1:13" ht="15">
      <c r="A13" s="29"/>
      <c r="B13" s="30"/>
      <c r="C13" s="28"/>
      <c r="D13" s="17" t="s">
        <v>384</v>
      </c>
      <c r="E13" s="31"/>
      <c r="F13" s="37">
        <f>SUM(F231:F252)</f>
        <v>1088140248</v>
      </c>
      <c r="G13" s="37">
        <f>SUM(G231:G252)</f>
        <v>235407457</v>
      </c>
      <c r="H13" s="37">
        <f>SUM(H231:H252)</f>
        <v>99993109</v>
      </c>
      <c r="I13" s="37">
        <f>SUM(I231:I252)</f>
        <v>206877214</v>
      </c>
      <c r="J13" s="37"/>
      <c r="K13" s="37">
        <f>SUM(K231:K252)</f>
        <v>146581234</v>
      </c>
      <c r="L13" s="37">
        <f>SUM(L231:L252)</f>
        <v>76577859</v>
      </c>
      <c r="M13" s="37">
        <f>SUM(M231:M252)</f>
        <v>322703375</v>
      </c>
    </row>
    <row r="14" spans="1:13" ht="15">
      <c r="A14" s="29"/>
      <c r="B14" s="30"/>
      <c r="C14" s="28"/>
      <c r="D14" s="17" t="s">
        <v>449</v>
      </c>
      <c r="E14" s="31"/>
      <c r="F14" s="37">
        <f>SUM(F253:F276)</f>
        <v>447897009</v>
      </c>
      <c r="G14" s="37">
        <f>SUM(G253:G276)</f>
        <v>161397638</v>
      </c>
      <c r="H14" s="37">
        <f>SUM(H253:H276)</f>
        <v>15954503</v>
      </c>
      <c r="I14" s="37">
        <f>SUM(I253:I276)</f>
        <v>46224194</v>
      </c>
      <c r="J14" s="37"/>
      <c r="K14" s="37">
        <f>SUM(K253:K276)</f>
        <v>106284371</v>
      </c>
      <c r="L14" s="37">
        <f>SUM(L253:L276)</f>
        <v>30585091</v>
      </c>
      <c r="M14" s="37">
        <f>SUM(M253:M276)</f>
        <v>87451212</v>
      </c>
    </row>
    <row r="15" spans="1:13" ht="15">
      <c r="A15" s="29"/>
      <c r="B15" s="30"/>
      <c r="C15" s="28"/>
      <c r="D15" s="17" t="s">
        <v>520</v>
      </c>
      <c r="E15" s="31"/>
      <c r="F15" s="37">
        <f>SUM(F277:F288)</f>
        <v>1609484983</v>
      </c>
      <c r="G15" s="37">
        <f>SUM(G277:G288)</f>
        <v>972942527</v>
      </c>
      <c r="H15" s="37">
        <f>SUM(H277:H288)</f>
        <v>21288447</v>
      </c>
      <c r="I15" s="37">
        <f>SUM(I277:I288)</f>
        <v>175470873</v>
      </c>
      <c r="J15" s="37"/>
      <c r="K15" s="37">
        <f>SUM(K277:K288)</f>
        <v>137296206</v>
      </c>
      <c r="L15" s="37">
        <f>SUM(L277:L288)</f>
        <v>10845640</v>
      </c>
      <c r="M15" s="37">
        <f>SUM(M277:M288)</f>
        <v>291641290</v>
      </c>
    </row>
    <row r="16" spans="1:13" ht="15">
      <c r="A16" s="29"/>
      <c r="B16" s="30"/>
      <c r="C16" s="28"/>
      <c r="D16" s="17" t="s">
        <v>557</v>
      </c>
      <c r="E16" s="31"/>
      <c r="F16" s="37">
        <f>SUM(F289:F314)</f>
        <v>242135618</v>
      </c>
      <c r="G16" s="37">
        <f>SUM(G289:G314)</f>
        <v>45733195</v>
      </c>
      <c r="H16" s="37">
        <f>SUM(H289:H314)</f>
        <v>28795221</v>
      </c>
      <c r="I16" s="37">
        <f>SUM(I289:I314)</f>
        <v>46453964</v>
      </c>
      <c r="J16" s="37"/>
      <c r="K16" s="37">
        <f>SUM(K289:K314)</f>
        <v>76418447</v>
      </c>
      <c r="L16" s="37">
        <f>SUM(L289:L314)</f>
        <v>4411527</v>
      </c>
      <c r="M16" s="37">
        <f>SUM(M289:M314)</f>
        <v>40323264</v>
      </c>
    </row>
    <row r="17" spans="1:13" ht="15">
      <c r="A17" s="29"/>
      <c r="B17" s="30"/>
      <c r="C17" s="28"/>
      <c r="D17" s="17" t="s">
        <v>635</v>
      </c>
      <c r="E17" s="31"/>
      <c r="F17" s="37">
        <f>SUM(F315:F327)</f>
        <v>721100319</v>
      </c>
      <c r="G17" s="37">
        <f>SUM(G315:G327)</f>
        <v>129966493</v>
      </c>
      <c r="H17" s="37">
        <f>SUM(H315:H327)</f>
        <v>40152373</v>
      </c>
      <c r="I17" s="37">
        <f>SUM(I315:I327)</f>
        <v>107983887</v>
      </c>
      <c r="J17" s="37"/>
      <c r="K17" s="37">
        <f>SUM(K315:K327)</f>
        <v>116237655</v>
      </c>
      <c r="L17" s="37">
        <f>SUM(L315:L327)</f>
        <v>45875150</v>
      </c>
      <c r="M17" s="37">
        <f>SUM(M315:M327)</f>
        <v>280884761</v>
      </c>
    </row>
    <row r="18" spans="1:13" ht="15">
      <c r="A18" s="29"/>
      <c r="B18" s="30"/>
      <c r="C18" s="28"/>
      <c r="D18" s="17" t="s">
        <v>671</v>
      </c>
      <c r="E18" s="31"/>
      <c r="F18" s="37">
        <f>SUM(F328:F352)</f>
        <v>1172336504</v>
      </c>
      <c r="G18" s="37">
        <f>SUM(G328:G352)</f>
        <v>213269213</v>
      </c>
      <c r="H18" s="37">
        <f>SUM(H328:H352)</f>
        <v>65114478</v>
      </c>
      <c r="I18" s="37">
        <f>SUM(I328:I352)</f>
        <v>137280770</v>
      </c>
      <c r="J18" s="37"/>
      <c r="K18" s="37">
        <f>SUM(K328:K352)</f>
        <v>333395709</v>
      </c>
      <c r="L18" s="37">
        <f>SUM(L328:L352)</f>
        <v>79563821</v>
      </c>
      <c r="M18" s="37">
        <f>SUM(M328:M352)</f>
        <v>343712513</v>
      </c>
    </row>
    <row r="19" spans="1:13" ht="15">
      <c r="A19" s="29"/>
      <c r="B19" s="30"/>
      <c r="C19" s="28"/>
      <c r="D19" s="17" t="s">
        <v>745</v>
      </c>
      <c r="E19" s="31"/>
      <c r="F19" s="37">
        <f>SUM(F353:F405)</f>
        <v>1111223469</v>
      </c>
      <c r="G19" s="37">
        <f>SUM(G353:G405)</f>
        <v>340144270</v>
      </c>
      <c r="H19" s="37">
        <f>SUM(H353:H405)</f>
        <v>122485983</v>
      </c>
      <c r="I19" s="37">
        <f>SUM(I353:I405)</f>
        <v>186562402</v>
      </c>
      <c r="J19" s="37"/>
      <c r="K19" s="37">
        <f>SUM(K353:K405)</f>
        <v>197666773</v>
      </c>
      <c r="L19" s="37">
        <f>SUM(L353:L405)</f>
        <v>44129846</v>
      </c>
      <c r="M19" s="37">
        <f>SUM(M353:M405)</f>
        <v>220234195</v>
      </c>
    </row>
    <row r="20" spans="1:13" ht="15">
      <c r="A20" s="29"/>
      <c r="B20" s="30"/>
      <c r="C20" s="28"/>
      <c r="D20" s="17" t="s">
        <v>903</v>
      </c>
      <c r="E20" s="31"/>
      <c r="F20" s="37">
        <f>SUM(F406:F444)</f>
        <v>1150708129</v>
      </c>
      <c r="G20" s="37">
        <f>SUM(G406:G444)</f>
        <v>255362111</v>
      </c>
      <c r="H20" s="37">
        <f>SUM(H406:H444)</f>
        <v>143635282</v>
      </c>
      <c r="I20" s="37">
        <f>SUM(I406:I444)</f>
        <v>203319167</v>
      </c>
      <c r="J20" s="37"/>
      <c r="K20" s="37">
        <f>SUM(K406:K444)</f>
        <v>145347773</v>
      </c>
      <c r="L20" s="37">
        <f>SUM(L406:L444)</f>
        <v>156780479</v>
      </c>
      <c r="M20" s="37">
        <f>SUM(M406:M444)</f>
        <v>246263317</v>
      </c>
    </row>
    <row r="21" spans="1:13" ht="15">
      <c r="A21" s="29"/>
      <c r="B21" s="30"/>
      <c r="C21" s="28"/>
      <c r="D21" s="17" t="s">
        <v>1020</v>
      </c>
      <c r="E21" s="31"/>
      <c r="F21" s="37">
        <f>SUM(F445:F477)</f>
        <v>916982512</v>
      </c>
      <c r="G21" s="37">
        <f>SUM(G445:G477)</f>
        <v>384541932</v>
      </c>
      <c r="H21" s="37">
        <f>SUM(H445:H477)</f>
        <v>90709211</v>
      </c>
      <c r="I21" s="37">
        <f>SUM(I445:I477)</f>
        <v>130097535</v>
      </c>
      <c r="J21" s="37"/>
      <c r="K21" s="37">
        <f>SUM(K445:K477)</f>
        <v>139926217</v>
      </c>
      <c r="L21" s="37">
        <f>SUM(L445:L477)</f>
        <v>57832531</v>
      </c>
      <c r="M21" s="37">
        <f>SUM(M445:M477)</f>
        <v>113875086</v>
      </c>
    </row>
    <row r="22" spans="1:13" ht="15">
      <c r="A22" s="29"/>
      <c r="B22" s="30"/>
      <c r="C22" s="28"/>
      <c r="D22" s="17" t="s">
        <v>1118</v>
      </c>
      <c r="E22" s="31"/>
      <c r="F22" s="37">
        <f>SUM(F478:F493)</f>
        <v>410945271</v>
      </c>
      <c r="G22" s="37">
        <f>SUM(G478:G493)</f>
        <v>76909982</v>
      </c>
      <c r="H22" s="37">
        <f>SUM(H478:H493)</f>
        <v>43975038</v>
      </c>
      <c r="I22" s="37">
        <f>SUM(I478:I493)</f>
        <v>91336337</v>
      </c>
      <c r="J22" s="37"/>
      <c r="K22" s="37">
        <f>SUM(K478:K493)</f>
        <v>71688045</v>
      </c>
      <c r="L22" s="37">
        <f>SUM(L478:L493)</f>
        <v>24914841</v>
      </c>
      <c r="M22" s="37">
        <f>SUM(M478:M493)</f>
        <v>102121028</v>
      </c>
    </row>
    <row r="23" spans="1:13" ht="15">
      <c r="A23" s="29"/>
      <c r="B23" s="30"/>
      <c r="C23" s="28"/>
      <c r="D23" s="17" t="s">
        <v>1167</v>
      </c>
      <c r="E23" s="31"/>
      <c r="F23" s="37">
        <f>SUM(F494:F508)</f>
        <v>88297214</v>
      </c>
      <c r="G23" s="37">
        <f>SUM(G494:G508)</f>
        <v>15199256</v>
      </c>
      <c r="H23" s="37">
        <f>SUM(H494:H508)</f>
        <v>4469876</v>
      </c>
      <c r="I23" s="37">
        <f>SUM(I494:I508)</f>
        <v>8645478</v>
      </c>
      <c r="J23" s="37"/>
      <c r="K23" s="37">
        <f>SUM(K494:K508)</f>
        <v>45385338</v>
      </c>
      <c r="L23" s="37">
        <f>SUM(L494:L508)</f>
        <v>3405889</v>
      </c>
      <c r="M23" s="37">
        <f>SUM(M494:M508)</f>
        <v>11191377</v>
      </c>
    </row>
    <row r="24" spans="1:13" ht="15">
      <c r="A24" s="29"/>
      <c r="B24" s="30"/>
      <c r="C24" s="28"/>
      <c r="D24" s="17" t="s">
        <v>1218</v>
      </c>
      <c r="E24" s="31"/>
      <c r="F24" s="37">
        <f>SUM(F509:F529)</f>
        <v>618189662</v>
      </c>
      <c r="G24" s="37">
        <f>SUM(G509:G529)</f>
        <v>133209406</v>
      </c>
      <c r="H24" s="37">
        <f>SUM(H509:H529)</f>
        <v>50388739</v>
      </c>
      <c r="I24" s="37">
        <f>SUM(I509:I529)</f>
        <v>111393934</v>
      </c>
      <c r="J24" s="37"/>
      <c r="K24" s="37">
        <f>SUM(K509:K529)</f>
        <v>100758827</v>
      </c>
      <c r="L24" s="37">
        <f>SUM(L509:L529)</f>
        <v>44643641</v>
      </c>
      <c r="M24" s="37">
        <f>SUM(M509:M529)</f>
        <v>177795115</v>
      </c>
    </row>
    <row r="25" spans="1:13" ht="15">
      <c r="A25" s="29"/>
      <c r="B25" s="30"/>
      <c r="C25" s="28"/>
      <c r="D25" s="17" t="s">
        <v>1869</v>
      </c>
      <c r="E25" s="31"/>
      <c r="F25" s="37">
        <f>SUM(F530:F553)</f>
        <v>195334609</v>
      </c>
      <c r="G25" s="37">
        <f>SUM(G530:G553)</f>
        <v>58719997</v>
      </c>
      <c r="H25" s="37">
        <f>SUM(H530:H553)</f>
        <v>23474651</v>
      </c>
      <c r="I25" s="37">
        <f>SUM(I530:I553)</f>
        <v>42827699</v>
      </c>
      <c r="J25" s="37"/>
      <c r="K25" s="37">
        <f>SUM(K530:K553)</f>
        <v>30757862</v>
      </c>
      <c r="L25" s="37">
        <f>SUM(L530:L553)</f>
        <v>7835970</v>
      </c>
      <c r="M25" s="37">
        <f>SUM(M530:M553)</f>
        <v>31718430</v>
      </c>
    </row>
    <row r="26" spans="1:13" ht="15">
      <c r="A26" s="29"/>
      <c r="B26" s="30"/>
      <c r="C26" s="28"/>
      <c r="D26" s="17" t="s">
        <v>1952</v>
      </c>
      <c r="E26" s="31"/>
      <c r="F26" s="37">
        <f>SUM(F554:F574)</f>
        <v>740803985</v>
      </c>
      <c r="G26" s="37">
        <f>SUM(G554:G574)</f>
        <v>112793002</v>
      </c>
      <c r="H26" s="37">
        <f>SUM(H554:H574)</f>
        <v>114723337</v>
      </c>
      <c r="I26" s="37">
        <f>SUM(I554:I574)</f>
        <v>168447793</v>
      </c>
      <c r="J26" s="37"/>
      <c r="K26" s="37">
        <f>SUM(K554:K574)</f>
        <v>163509312</v>
      </c>
      <c r="L26" s="37">
        <f>SUM(L554:L574)</f>
        <v>31181894</v>
      </c>
      <c r="M26" s="37">
        <f>SUM(M554:M574)</f>
        <v>150148647</v>
      </c>
    </row>
    <row r="27" spans="1:13" ht="15">
      <c r="A27" s="29"/>
      <c r="B27" s="30"/>
      <c r="C27" s="28"/>
      <c r="D27" s="17" t="s">
        <v>2017</v>
      </c>
      <c r="E27" s="31"/>
      <c r="F27" s="37">
        <f>SUM(F575:F597)</f>
        <v>116043335</v>
      </c>
      <c r="G27" s="37">
        <f>SUM(G575:G597)</f>
        <v>27268131</v>
      </c>
      <c r="H27" s="37">
        <f>SUM(H575:H597)</f>
        <v>7231329</v>
      </c>
      <c r="I27" s="37">
        <f>SUM(I575:I597)</f>
        <v>18262367</v>
      </c>
      <c r="J27" s="37"/>
      <c r="K27" s="37">
        <f>SUM(K575:K597)</f>
        <v>22039798</v>
      </c>
      <c r="L27" s="37">
        <f>SUM(L575:L597)</f>
        <v>19176487</v>
      </c>
      <c r="M27" s="37">
        <f>SUM(M575:M597)</f>
        <v>22065223</v>
      </c>
    </row>
    <row r="28" spans="1:17" ht="15">
      <c r="A28" s="29"/>
      <c r="B28" s="30"/>
      <c r="C28" s="28"/>
      <c r="D28" s="17" t="s">
        <v>1271</v>
      </c>
      <c r="E28" s="31"/>
      <c r="F28" s="37">
        <f>F598</f>
        <v>454040004</v>
      </c>
      <c r="G28" s="37">
        <f>G598</f>
        <v>40536625</v>
      </c>
      <c r="H28" s="37">
        <f>H598</f>
        <v>0</v>
      </c>
      <c r="I28" s="37">
        <f>I598</f>
        <v>8582328</v>
      </c>
      <c r="J28" s="37"/>
      <c r="K28" s="37">
        <f>K598</f>
        <v>272767672</v>
      </c>
      <c r="L28" s="37">
        <f>L598</f>
        <v>4890</v>
      </c>
      <c r="M28" s="37">
        <f>M598</f>
        <v>132148489</v>
      </c>
      <c r="Q28" s="66"/>
    </row>
    <row r="29" spans="1:13" ht="15">
      <c r="A29" s="29"/>
      <c r="B29" s="30"/>
      <c r="C29" s="28"/>
      <c r="D29" s="17" t="s">
        <v>1272</v>
      </c>
      <c r="E29" s="31"/>
      <c r="F29" s="44">
        <f>SUM(F7:F28)</f>
        <v>15356572820</v>
      </c>
      <c r="G29" s="44">
        <f>SUM(G7:G28)</f>
        <v>4553568172</v>
      </c>
      <c r="H29" s="44">
        <f>SUM(H7:H28)</f>
        <v>1236820463</v>
      </c>
      <c r="I29" s="44">
        <f>SUM(I7:I28)</f>
        <v>2257345472</v>
      </c>
      <c r="J29" s="44"/>
      <c r="K29" s="44">
        <f>SUM(K7:K28)</f>
        <v>2867471768</v>
      </c>
      <c r="L29" s="44">
        <f>SUM(L7:L28)</f>
        <v>911170096</v>
      </c>
      <c r="M29" s="44">
        <f>SUM(M7:M28)</f>
        <v>3530196849</v>
      </c>
    </row>
    <row r="30" spans="1:26" ht="15.75" thickBot="1">
      <c r="A30" s="29"/>
      <c r="B30" s="30"/>
      <c r="C30" s="28"/>
      <c r="D30" s="29"/>
      <c r="E30" s="31"/>
      <c r="G30" s="59" t="s">
        <v>1247</v>
      </c>
      <c r="H30" s="59" t="s">
        <v>1248</v>
      </c>
      <c r="I30" s="59" t="s">
        <v>1249</v>
      </c>
      <c r="K30" s="59" t="s">
        <v>1250</v>
      </c>
      <c r="L30" s="59" t="s">
        <v>1251</v>
      </c>
      <c r="M30" s="59" t="s">
        <v>1252</v>
      </c>
      <c r="O30" s="60" t="s">
        <v>1233</v>
      </c>
      <c r="P30" s="61" t="s">
        <v>1234</v>
      </c>
      <c r="Q30" s="61" t="s">
        <v>1235</v>
      </c>
      <c r="R30" s="61" t="s">
        <v>1236</v>
      </c>
      <c r="S30" s="61" t="s">
        <v>1237</v>
      </c>
      <c r="U30" s="67"/>
      <c r="V30" s="60" t="s">
        <v>1233</v>
      </c>
      <c r="W30" s="61" t="s">
        <v>1234</v>
      </c>
      <c r="X30" s="61" t="s">
        <v>1235</v>
      </c>
      <c r="Y30" s="61" t="s">
        <v>1236</v>
      </c>
      <c r="Z30" s="61" t="s">
        <v>1237</v>
      </c>
    </row>
    <row r="31" spans="1:26" ht="15.75" thickTop="1">
      <c r="A31" s="7">
        <v>1</v>
      </c>
      <c r="B31" s="17" t="s">
        <v>2079</v>
      </c>
      <c r="C31" s="18" t="s">
        <v>2080</v>
      </c>
      <c r="D31" s="17" t="s">
        <v>2078</v>
      </c>
      <c r="E31" s="17" t="s">
        <v>2081</v>
      </c>
      <c r="F31" s="49">
        <f>SUM(G31:M31)</f>
        <v>18924394</v>
      </c>
      <c r="G31" s="49">
        <v>12461173</v>
      </c>
      <c r="H31" s="49">
        <v>811978</v>
      </c>
      <c r="I31" s="49">
        <v>1276461</v>
      </c>
      <c r="J31" s="68"/>
      <c r="K31" s="49">
        <v>2320050</v>
      </c>
      <c r="L31" s="49">
        <v>151000</v>
      </c>
      <c r="M31" s="49">
        <v>1903732</v>
      </c>
      <c r="O31" s="56" t="s">
        <v>2080</v>
      </c>
      <c r="P31" s="57" t="s">
        <v>1276</v>
      </c>
      <c r="Q31" s="47">
        <v>12461173</v>
      </c>
      <c r="R31" s="47">
        <v>811978</v>
      </c>
      <c r="S31" s="47">
        <v>1276461</v>
      </c>
      <c r="V31" s="56" t="s">
        <v>2080</v>
      </c>
      <c r="W31" s="57" t="s">
        <v>1276</v>
      </c>
      <c r="X31" s="47">
        <v>2320050</v>
      </c>
      <c r="Y31" s="47">
        <v>151000</v>
      </c>
      <c r="Z31" s="47">
        <v>1903732</v>
      </c>
    </row>
    <row r="32" spans="1:26" ht="15">
      <c r="A32" s="7">
        <v>2</v>
      </c>
      <c r="B32" s="17" t="s">
        <v>2082</v>
      </c>
      <c r="C32" s="18" t="s">
        <v>2083</v>
      </c>
      <c r="D32" s="17" t="s">
        <v>2078</v>
      </c>
      <c r="E32" s="17" t="s">
        <v>2084</v>
      </c>
      <c r="F32" s="47">
        <f aca="true" t="shared" si="0" ref="F32:F95">SUM(G32:M32)</f>
        <v>345981684</v>
      </c>
      <c r="G32" s="47">
        <v>22747519</v>
      </c>
      <c r="H32" s="47">
        <v>2357700</v>
      </c>
      <c r="I32" s="47">
        <v>8522048</v>
      </c>
      <c r="J32" s="5"/>
      <c r="K32" s="47">
        <v>88798055</v>
      </c>
      <c r="L32" s="47">
        <v>40905338</v>
      </c>
      <c r="M32" s="47">
        <v>182651024</v>
      </c>
      <c r="O32" s="56" t="s">
        <v>2083</v>
      </c>
      <c r="P32" s="57" t="s">
        <v>1277</v>
      </c>
      <c r="Q32" s="47">
        <v>22747519</v>
      </c>
      <c r="R32" s="47">
        <v>2357700</v>
      </c>
      <c r="S32" s="47">
        <v>8522048</v>
      </c>
      <c r="V32" s="56" t="s">
        <v>2083</v>
      </c>
      <c r="W32" s="57" t="s">
        <v>1277</v>
      </c>
      <c r="X32" s="47">
        <v>88798055</v>
      </c>
      <c r="Y32" s="47">
        <v>40905338</v>
      </c>
      <c r="Z32" s="47">
        <v>182651024</v>
      </c>
    </row>
    <row r="33" spans="1:26" ht="15">
      <c r="A33" s="7">
        <v>3</v>
      </c>
      <c r="B33" s="17" t="s">
        <v>2085</v>
      </c>
      <c r="C33" s="18" t="s">
        <v>2086</v>
      </c>
      <c r="D33" s="17" t="s">
        <v>2078</v>
      </c>
      <c r="E33" s="17" t="s">
        <v>2087</v>
      </c>
      <c r="F33" s="47">
        <f t="shared" si="0"/>
        <v>24744134</v>
      </c>
      <c r="G33" s="47">
        <v>14874987</v>
      </c>
      <c r="H33" s="47">
        <v>1245276</v>
      </c>
      <c r="I33" s="47">
        <v>7515710</v>
      </c>
      <c r="J33" s="5"/>
      <c r="K33" s="47">
        <v>17500</v>
      </c>
      <c r="L33" s="47">
        <v>5500</v>
      </c>
      <c r="M33" s="47">
        <v>1085161</v>
      </c>
      <c r="O33" s="56" t="s">
        <v>2086</v>
      </c>
      <c r="P33" s="57" t="s">
        <v>1278</v>
      </c>
      <c r="Q33" s="47">
        <v>14874987</v>
      </c>
      <c r="R33" s="47">
        <v>1245276</v>
      </c>
      <c r="S33" s="47">
        <v>7515710</v>
      </c>
      <c r="V33" s="56" t="s">
        <v>2086</v>
      </c>
      <c r="W33" s="57" t="s">
        <v>1278</v>
      </c>
      <c r="X33" s="47">
        <v>17500</v>
      </c>
      <c r="Y33" s="47">
        <v>5500</v>
      </c>
      <c r="Z33" s="47">
        <v>1085161</v>
      </c>
    </row>
    <row r="34" spans="1:26" ht="15">
      <c r="A34" s="7">
        <v>4</v>
      </c>
      <c r="B34" s="17" t="s">
        <v>2088</v>
      </c>
      <c r="C34" s="18" t="s">
        <v>2089</v>
      </c>
      <c r="D34" s="17" t="s">
        <v>2078</v>
      </c>
      <c r="E34" s="17" t="s">
        <v>2090</v>
      </c>
      <c r="F34" s="47">
        <f t="shared" si="0"/>
        <v>2295916</v>
      </c>
      <c r="G34" s="47">
        <v>1431288</v>
      </c>
      <c r="H34" s="47">
        <v>100080</v>
      </c>
      <c r="I34" s="47">
        <v>554172</v>
      </c>
      <c r="J34" s="5"/>
      <c r="K34" s="47">
        <v>188200</v>
      </c>
      <c r="L34" s="47">
        <v>0</v>
      </c>
      <c r="M34" s="47">
        <v>22176</v>
      </c>
      <c r="O34" s="56" t="s">
        <v>2089</v>
      </c>
      <c r="P34" s="57" t="s">
        <v>1279</v>
      </c>
      <c r="Q34" s="47">
        <v>1431288</v>
      </c>
      <c r="R34" s="47">
        <v>100080</v>
      </c>
      <c r="S34" s="47">
        <v>554172</v>
      </c>
      <c r="V34" s="56" t="s">
        <v>2089</v>
      </c>
      <c r="W34" s="57" t="s">
        <v>1279</v>
      </c>
      <c r="X34" s="47">
        <v>188200</v>
      </c>
      <c r="Y34" s="47">
        <v>0</v>
      </c>
      <c r="Z34" s="47">
        <v>22176</v>
      </c>
    </row>
    <row r="35" spans="1:26" ht="15">
      <c r="A35" s="7">
        <v>5</v>
      </c>
      <c r="B35" s="17" t="s">
        <v>2091</v>
      </c>
      <c r="C35" s="18" t="s">
        <v>2092</v>
      </c>
      <c r="D35" s="17" t="s">
        <v>2078</v>
      </c>
      <c r="E35" s="17" t="s">
        <v>2093</v>
      </c>
      <c r="F35" s="47">
        <f t="shared" si="0"/>
        <v>24196694</v>
      </c>
      <c r="G35" s="47">
        <v>2962402</v>
      </c>
      <c r="H35" s="47">
        <v>868124</v>
      </c>
      <c r="I35" s="47">
        <v>796319</v>
      </c>
      <c r="J35" s="5"/>
      <c r="K35" s="47">
        <v>18248724</v>
      </c>
      <c r="L35" s="47">
        <v>474490</v>
      </c>
      <c r="M35" s="47">
        <v>846635</v>
      </c>
      <c r="O35" s="56" t="s">
        <v>2092</v>
      </c>
      <c r="P35" s="57" t="s">
        <v>1280</v>
      </c>
      <c r="Q35" s="47">
        <v>2962402</v>
      </c>
      <c r="R35" s="47">
        <v>868124</v>
      </c>
      <c r="S35" s="47">
        <v>796319</v>
      </c>
      <c r="V35" s="56" t="s">
        <v>2092</v>
      </c>
      <c r="W35" s="57" t="s">
        <v>1280</v>
      </c>
      <c r="X35" s="47">
        <v>18248724</v>
      </c>
      <c r="Y35" s="47">
        <v>474490</v>
      </c>
      <c r="Z35" s="47">
        <v>846635</v>
      </c>
    </row>
    <row r="36" spans="1:26" ht="15">
      <c r="A36" s="7">
        <v>6</v>
      </c>
      <c r="B36" s="17" t="s">
        <v>2094</v>
      </c>
      <c r="C36" s="18" t="s">
        <v>2095</v>
      </c>
      <c r="D36" s="17" t="s">
        <v>2078</v>
      </c>
      <c r="E36" s="17" t="s">
        <v>2096</v>
      </c>
      <c r="F36" s="47">
        <f t="shared" si="0"/>
        <v>1238135</v>
      </c>
      <c r="G36" s="47">
        <v>291550</v>
      </c>
      <c r="H36" s="47">
        <v>104250</v>
      </c>
      <c r="I36" s="47">
        <v>36550</v>
      </c>
      <c r="J36" s="5"/>
      <c r="K36" s="47">
        <v>761300</v>
      </c>
      <c r="L36" s="47">
        <v>28185</v>
      </c>
      <c r="M36" s="47">
        <v>16300</v>
      </c>
      <c r="O36" s="56" t="s">
        <v>2095</v>
      </c>
      <c r="P36" s="57" t="s">
        <v>1281</v>
      </c>
      <c r="Q36" s="47">
        <v>291550</v>
      </c>
      <c r="R36" s="47">
        <v>104250</v>
      </c>
      <c r="S36" s="47">
        <v>36550</v>
      </c>
      <c r="V36" s="56" t="s">
        <v>2095</v>
      </c>
      <c r="W36" s="57" t="s">
        <v>1281</v>
      </c>
      <c r="X36" s="47">
        <v>761300</v>
      </c>
      <c r="Y36" s="47">
        <v>28185</v>
      </c>
      <c r="Z36" s="47">
        <v>16300</v>
      </c>
    </row>
    <row r="37" spans="1:26" ht="15">
      <c r="A37" s="7">
        <v>7</v>
      </c>
      <c r="B37" s="17" t="s">
        <v>2097</v>
      </c>
      <c r="C37" s="18" t="s">
        <v>2098</v>
      </c>
      <c r="D37" s="17" t="s">
        <v>2078</v>
      </c>
      <c r="E37" s="17" t="s">
        <v>2099</v>
      </c>
      <c r="F37" s="47">
        <f t="shared" si="0"/>
        <v>1558020</v>
      </c>
      <c r="G37" s="47">
        <v>278639</v>
      </c>
      <c r="H37" s="47">
        <v>127250</v>
      </c>
      <c r="I37" s="47">
        <v>609545</v>
      </c>
      <c r="J37" s="5"/>
      <c r="K37" s="47">
        <v>105280</v>
      </c>
      <c r="L37" s="47">
        <v>38001</v>
      </c>
      <c r="M37" s="47">
        <v>399305</v>
      </c>
      <c r="O37" s="56" t="s">
        <v>2098</v>
      </c>
      <c r="P37" s="57" t="s">
        <v>1282</v>
      </c>
      <c r="Q37" s="47">
        <v>278639</v>
      </c>
      <c r="R37" s="47">
        <v>127250</v>
      </c>
      <c r="S37" s="47">
        <v>609545</v>
      </c>
      <c r="V37" s="56" t="s">
        <v>2098</v>
      </c>
      <c r="W37" s="57" t="s">
        <v>1282</v>
      </c>
      <c r="X37" s="47">
        <v>105280</v>
      </c>
      <c r="Y37" s="47">
        <v>38001</v>
      </c>
      <c r="Z37" s="47">
        <v>399305</v>
      </c>
    </row>
    <row r="38" spans="1:26" ht="15">
      <c r="A38" s="7">
        <v>8</v>
      </c>
      <c r="B38" s="17" t="s">
        <v>2100</v>
      </c>
      <c r="C38" s="18" t="s">
        <v>2101</v>
      </c>
      <c r="D38" s="17" t="s">
        <v>2078</v>
      </c>
      <c r="E38" s="17" t="s">
        <v>2102</v>
      </c>
      <c r="F38" s="47">
        <f t="shared" si="0"/>
        <v>81100620</v>
      </c>
      <c r="G38" s="47">
        <v>35337076</v>
      </c>
      <c r="H38" s="47">
        <v>3055741</v>
      </c>
      <c r="I38" s="47">
        <v>4417204</v>
      </c>
      <c r="J38" s="5"/>
      <c r="K38" s="47">
        <v>27959352</v>
      </c>
      <c r="L38" s="47">
        <v>538085</v>
      </c>
      <c r="M38" s="47">
        <v>9793162</v>
      </c>
      <c r="O38" s="56" t="s">
        <v>2101</v>
      </c>
      <c r="P38" s="57" t="s">
        <v>1283</v>
      </c>
      <c r="Q38" s="47">
        <v>35337076</v>
      </c>
      <c r="R38" s="47">
        <v>3055741</v>
      </c>
      <c r="S38" s="47">
        <v>4417204</v>
      </c>
      <c r="V38" s="56" t="s">
        <v>2101</v>
      </c>
      <c r="W38" s="57" t="s">
        <v>1283</v>
      </c>
      <c r="X38" s="47">
        <v>27959352</v>
      </c>
      <c r="Y38" s="47">
        <v>538085</v>
      </c>
      <c r="Z38" s="47">
        <v>9793162</v>
      </c>
    </row>
    <row r="39" spans="1:26" ht="15">
      <c r="A39" s="7">
        <v>9</v>
      </c>
      <c r="B39" s="17" t="s">
        <v>2103</v>
      </c>
      <c r="C39" s="18" t="s">
        <v>2104</v>
      </c>
      <c r="D39" s="17" t="s">
        <v>2078</v>
      </c>
      <c r="E39" s="17" t="s">
        <v>2105</v>
      </c>
      <c r="F39" s="47">
        <f t="shared" si="0"/>
        <v>602247</v>
      </c>
      <c r="G39" s="47">
        <v>241625</v>
      </c>
      <c r="H39" s="47">
        <v>117150</v>
      </c>
      <c r="I39" s="47">
        <v>74283</v>
      </c>
      <c r="J39" s="5"/>
      <c r="K39" s="47">
        <v>83254</v>
      </c>
      <c r="L39" s="47">
        <v>80400</v>
      </c>
      <c r="M39" s="47">
        <v>5535</v>
      </c>
      <c r="O39" s="56" t="s">
        <v>2104</v>
      </c>
      <c r="P39" s="57" t="s">
        <v>1284</v>
      </c>
      <c r="Q39" s="47">
        <v>241625</v>
      </c>
      <c r="R39" s="47">
        <v>117150</v>
      </c>
      <c r="S39" s="47">
        <v>74283</v>
      </c>
      <c r="V39" s="56" t="s">
        <v>2104</v>
      </c>
      <c r="W39" s="57" t="s">
        <v>1284</v>
      </c>
      <c r="X39" s="47">
        <v>83254</v>
      </c>
      <c r="Y39" s="47">
        <v>80400</v>
      </c>
      <c r="Z39" s="47">
        <v>5535</v>
      </c>
    </row>
    <row r="40" spans="1:26" ht="15">
      <c r="A40" s="7">
        <v>10</v>
      </c>
      <c r="B40" s="17" t="s">
        <v>2106</v>
      </c>
      <c r="C40" s="18" t="s">
        <v>2107</v>
      </c>
      <c r="D40" s="17" t="s">
        <v>2078</v>
      </c>
      <c r="E40" s="17" t="s">
        <v>2108</v>
      </c>
      <c r="F40" s="47">
        <f t="shared" si="0"/>
        <v>1653238</v>
      </c>
      <c r="G40" s="47">
        <v>753709</v>
      </c>
      <c r="H40" s="47">
        <v>276025</v>
      </c>
      <c r="I40" s="47">
        <v>207344</v>
      </c>
      <c r="J40" s="5"/>
      <c r="K40" s="47">
        <v>107000</v>
      </c>
      <c r="L40" s="47">
        <v>115850</v>
      </c>
      <c r="M40" s="47">
        <v>193310</v>
      </c>
      <c r="O40" s="56" t="s">
        <v>2107</v>
      </c>
      <c r="P40" s="57" t="s">
        <v>1285</v>
      </c>
      <c r="Q40" s="47">
        <v>753709</v>
      </c>
      <c r="R40" s="47">
        <v>276025</v>
      </c>
      <c r="S40" s="47">
        <v>207344</v>
      </c>
      <c r="V40" s="56" t="s">
        <v>2107</v>
      </c>
      <c r="W40" s="57" t="s">
        <v>1285</v>
      </c>
      <c r="X40" s="47">
        <v>107000</v>
      </c>
      <c r="Y40" s="47">
        <v>115850</v>
      </c>
      <c r="Z40" s="47">
        <v>193310</v>
      </c>
    </row>
    <row r="41" spans="1:26" ht="15">
      <c r="A41" s="7">
        <v>11</v>
      </c>
      <c r="B41" s="17" t="s">
        <v>2109</v>
      </c>
      <c r="C41" s="18" t="s">
        <v>2110</v>
      </c>
      <c r="D41" s="17" t="s">
        <v>2078</v>
      </c>
      <c r="E41" s="17" t="s">
        <v>2111</v>
      </c>
      <c r="F41" s="47">
        <f t="shared" si="0"/>
        <v>39088622</v>
      </c>
      <c r="G41" s="47">
        <v>13959153</v>
      </c>
      <c r="H41" s="47">
        <v>2532169</v>
      </c>
      <c r="I41" s="47">
        <v>3384589</v>
      </c>
      <c r="J41" s="5"/>
      <c r="K41" s="47">
        <v>13662540</v>
      </c>
      <c r="L41" s="47">
        <v>410600</v>
      </c>
      <c r="M41" s="47">
        <v>5139571</v>
      </c>
      <c r="O41" s="56" t="s">
        <v>2110</v>
      </c>
      <c r="P41" s="57" t="s">
        <v>1286</v>
      </c>
      <c r="Q41" s="47">
        <v>13959153</v>
      </c>
      <c r="R41" s="47">
        <v>2532169</v>
      </c>
      <c r="S41" s="47">
        <v>3384589</v>
      </c>
      <c r="V41" s="56" t="s">
        <v>2110</v>
      </c>
      <c r="W41" s="57" t="s">
        <v>1286</v>
      </c>
      <c r="X41" s="47">
        <v>13662540</v>
      </c>
      <c r="Y41" s="47">
        <v>410600</v>
      </c>
      <c r="Z41" s="47">
        <v>5139571</v>
      </c>
    </row>
    <row r="42" spans="1:26" ht="15">
      <c r="A42" s="7">
        <v>12</v>
      </c>
      <c r="B42" s="17" t="s">
        <v>2112</v>
      </c>
      <c r="C42" s="18" t="s">
        <v>2113</v>
      </c>
      <c r="D42" s="17" t="s">
        <v>2078</v>
      </c>
      <c r="E42" s="17" t="s">
        <v>2114</v>
      </c>
      <c r="F42" s="47">
        <f t="shared" si="0"/>
        <v>30398955</v>
      </c>
      <c r="G42" s="47">
        <v>17371079</v>
      </c>
      <c r="H42" s="47">
        <v>917497</v>
      </c>
      <c r="I42" s="47">
        <v>1983911</v>
      </c>
      <c r="J42" s="5"/>
      <c r="K42" s="47">
        <v>541789</v>
      </c>
      <c r="L42" s="47">
        <v>1029667</v>
      </c>
      <c r="M42" s="47">
        <v>8555012</v>
      </c>
      <c r="O42" s="56" t="s">
        <v>2113</v>
      </c>
      <c r="P42" s="57" t="s">
        <v>1287</v>
      </c>
      <c r="Q42" s="47">
        <v>17371079</v>
      </c>
      <c r="R42" s="47">
        <v>917497</v>
      </c>
      <c r="S42" s="47">
        <v>1983911</v>
      </c>
      <c r="V42" s="56" t="s">
        <v>2113</v>
      </c>
      <c r="W42" s="57" t="s">
        <v>1287</v>
      </c>
      <c r="X42" s="47">
        <v>541789</v>
      </c>
      <c r="Y42" s="47">
        <v>1029667</v>
      </c>
      <c r="Z42" s="47">
        <v>8555012</v>
      </c>
    </row>
    <row r="43" spans="1:26" ht="15">
      <c r="A43" s="7">
        <v>13</v>
      </c>
      <c r="B43" s="17" t="s">
        <v>2115</v>
      </c>
      <c r="C43" s="18" t="s">
        <v>2116</v>
      </c>
      <c r="D43" s="17" t="s">
        <v>2078</v>
      </c>
      <c r="E43" s="17" t="s">
        <v>2117</v>
      </c>
      <c r="F43" s="47">
        <f t="shared" si="0"/>
        <v>20518335</v>
      </c>
      <c r="G43" s="47">
        <v>3896425</v>
      </c>
      <c r="H43" s="47">
        <v>1615276</v>
      </c>
      <c r="I43" s="47">
        <v>1984603</v>
      </c>
      <c r="J43" s="5"/>
      <c r="K43" s="47">
        <v>7629643</v>
      </c>
      <c r="L43" s="47">
        <v>3431386</v>
      </c>
      <c r="M43" s="47">
        <v>1961002</v>
      </c>
      <c r="O43" s="56" t="s">
        <v>2116</v>
      </c>
      <c r="P43" s="57" t="s">
        <v>1288</v>
      </c>
      <c r="Q43" s="47">
        <v>3896425</v>
      </c>
      <c r="R43" s="47">
        <v>1615276</v>
      </c>
      <c r="S43" s="47">
        <v>1984603</v>
      </c>
      <c r="V43" s="56" t="s">
        <v>2116</v>
      </c>
      <c r="W43" s="57" t="s">
        <v>1288</v>
      </c>
      <c r="X43" s="47">
        <v>7629643</v>
      </c>
      <c r="Y43" s="47">
        <v>3431386</v>
      </c>
      <c r="Z43" s="47">
        <v>1961002</v>
      </c>
    </row>
    <row r="44" spans="1:26" ht="15">
      <c r="A44" s="7">
        <v>14</v>
      </c>
      <c r="B44" s="17" t="s">
        <v>2118</v>
      </c>
      <c r="C44" s="18" t="s">
        <v>2119</v>
      </c>
      <c r="D44" s="17" t="s">
        <v>2078</v>
      </c>
      <c r="E44" s="17" t="s">
        <v>2120</v>
      </c>
      <c r="F44" s="47">
        <f t="shared" si="0"/>
        <v>10271863</v>
      </c>
      <c r="G44" s="47">
        <v>3982086</v>
      </c>
      <c r="H44" s="47">
        <v>1243899</v>
      </c>
      <c r="I44" s="47">
        <v>2923378</v>
      </c>
      <c r="J44" s="5"/>
      <c r="K44" s="47">
        <v>679000</v>
      </c>
      <c r="L44" s="47">
        <v>0</v>
      </c>
      <c r="M44" s="47">
        <v>1443500</v>
      </c>
      <c r="O44" s="56" t="s">
        <v>2119</v>
      </c>
      <c r="P44" s="57" t="s">
        <v>1289</v>
      </c>
      <c r="Q44" s="47">
        <v>3982086</v>
      </c>
      <c r="R44" s="47">
        <v>1243899</v>
      </c>
      <c r="S44" s="47">
        <v>2923378</v>
      </c>
      <c r="V44" s="56" t="s">
        <v>2119</v>
      </c>
      <c r="W44" s="57" t="s">
        <v>1289</v>
      </c>
      <c r="X44" s="47">
        <v>679000</v>
      </c>
      <c r="Y44" s="47">
        <v>0</v>
      </c>
      <c r="Z44" s="47">
        <v>1443500</v>
      </c>
    </row>
    <row r="45" spans="1:26" ht="15">
      <c r="A45" s="7">
        <v>15</v>
      </c>
      <c r="B45" s="17" t="s">
        <v>2121</v>
      </c>
      <c r="C45" s="18" t="s">
        <v>2122</v>
      </c>
      <c r="D45" s="17" t="s">
        <v>2078</v>
      </c>
      <c r="E45" s="17" t="s">
        <v>2123</v>
      </c>
      <c r="F45" s="47">
        <f t="shared" si="0"/>
        <v>16841482</v>
      </c>
      <c r="G45" s="47">
        <v>14909682</v>
      </c>
      <c r="H45" s="47">
        <v>324800</v>
      </c>
      <c r="I45" s="47">
        <v>1582237</v>
      </c>
      <c r="J45" s="5"/>
      <c r="K45" s="47">
        <v>0</v>
      </c>
      <c r="L45" s="47">
        <v>0</v>
      </c>
      <c r="M45" s="47">
        <v>24763</v>
      </c>
      <c r="O45" s="56" t="s">
        <v>2122</v>
      </c>
      <c r="P45" s="57" t="s">
        <v>1290</v>
      </c>
      <c r="Q45" s="47">
        <v>14909682</v>
      </c>
      <c r="R45" s="47">
        <v>324800</v>
      </c>
      <c r="S45" s="47">
        <v>1582237</v>
      </c>
      <c r="V45" s="56" t="s">
        <v>2122</v>
      </c>
      <c r="W45" s="57" t="s">
        <v>1290</v>
      </c>
      <c r="X45" s="47">
        <v>0</v>
      </c>
      <c r="Y45" s="47">
        <v>0</v>
      </c>
      <c r="Z45" s="47">
        <v>24763</v>
      </c>
    </row>
    <row r="46" spans="1:26" ht="15">
      <c r="A46" s="7">
        <v>16</v>
      </c>
      <c r="B46" s="17" t="s">
        <v>2124</v>
      </c>
      <c r="C46" s="18" t="s">
        <v>2125</v>
      </c>
      <c r="D46" s="17" t="s">
        <v>2078</v>
      </c>
      <c r="E46" s="17" t="s">
        <v>2126</v>
      </c>
      <c r="F46" s="47">
        <f t="shared" si="0"/>
        <v>31669404</v>
      </c>
      <c r="G46" s="47">
        <v>17206431</v>
      </c>
      <c r="H46" s="47">
        <v>2981193</v>
      </c>
      <c r="I46" s="47">
        <v>9991560</v>
      </c>
      <c r="J46" s="5"/>
      <c r="K46" s="47">
        <v>170535</v>
      </c>
      <c r="L46" s="47">
        <v>110300</v>
      </c>
      <c r="M46" s="47">
        <v>1209385</v>
      </c>
      <c r="O46" s="56" t="s">
        <v>2125</v>
      </c>
      <c r="P46" s="57" t="s">
        <v>1291</v>
      </c>
      <c r="Q46" s="47">
        <v>17206431</v>
      </c>
      <c r="R46" s="47">
        <v>2981193</v>
      </c>
      <c r="S46" s="47">
        <v>9991560</v>
      </c>
      <c r="V46" s="56" t="s">
        <v>2125</v>
      </c>
      <c r="W46" s="57" t="s">
        <v>1291</v>
      </c>
      <c r="X46" s="47">
        <v>170535</v>
      </c>
      <c r="Y46" s="47">
        <v>110300</v>
      </c>
      <c r="Z46" s="47">
        <v>1209385</v>
      </c>
    </row>
    <row r="47" spans="1:26" ht="15">
      <c r="A47" s="7">
        <v>17</v>
      </c>
      <c r="B47" s="17" t="s">
        <v>2127</v>
      </c>
      <c r="C47" s="18" t="s">
        <v>2128</v>
      </c>
      <c r="D47" s="17" t="s">
        <v>2078</v>
      </c>
      <c r="E47" s="17" t="s">
        <v>2129</v>
      </c>
      <c r="F47" s="47">
        <f t="shared" si="0"/>
        <v>4878129</v>
      </c>
      <c r="G47" s="47">
        <v>2380575</v>
      </c>
      <c r="H47" s="47">
        <v>1091843</v>
      </c>
      <c r="I47" s="47">
        <v>395697</v>
      </c>
      <c r="J47" s="5"/>
      <c r="K47" s="47">
        <v>506361</v>
      </c>
      <c r="L47" s="47">
        <v>15000</v>
      </c>
      <c r="M47" s="47">
        <v>488653</v>
      </c>
      <c r="O47" s="56" t="s">
        <v>2128</v>
      </c>
      <c r="P47" s="57" t="s">
        <v>1292</v>
      </c>
      <c r="Q47" s="47">
        <v>2380575</v>
      </c>
      <c r="R47" s="47">
        <v>1091843</v>
      </c>
      <c r="S47" s="47">
        <v>395697</v>
      </c>
      <c r="V47" s="56" t="s">
        <v>2128</v>
      </c>
      <c r="W47" s="57" t="s">
        <v>1292</v>
      </c>
      <c r="X47" s="47">
        <v>506361</v>
      </c>
      <c r="Y47" s="47">
        <v>15000</v>
      </c>
      <c r="Z47" s="47">
        <v>488653</v>
      </c>
    </row>
    <row r="48" spans="1:26" ht="15">
      <c r="A48" s="7">
        <v>18</v>
      </c>
      <c r="B48" s="17" t="s">
        <v>2130</v>
      </c>
      <c r="C48" s="18" t="s">
        <v>2131</v>
      </c>
      <c r="D48" s="17" t="s">
        <v>2078</v>
      </c>
      <c r="E48" s="17" t="s">
        <v>2132</v>
      </c>
      <c r="F48" s="47">
        <f t="shared" si="0"/>
        <v>12909362</v>
      </c>
      <c r="G48" s="47">
        <v>1414175</v>
      </c>
      <c r="H48" s="47">
        <v>1269630</v>
      </c>
      <c r="I48" s="47">
        <v>1600079</v>
      </c>
      <c r="J48" s="5"/>
      <c r="K48" s="47">
        <v>4267020</v>
      </c>
      <c r="L48" s="47">
        <v>1100000</v>
      </c>
      <c r="M48" s="47">
        <v>3258458</v>
      </c>
      <c r="O48" s="56" t="s">
        <v>2131</v>
      </c>
      <c r="P48" s="57" t="s">
        <v>1293</v>
      </c>
      <c r="Q48" s="47">
        <v>1414175</v>
      </c>
      <c r="R48" s="47">
        <v>1269630</v>
      </c>
      <c r="S48" s="47">
        <v>1600079</v>
      </c>
      <c r="V48" s="56" t="s">
        <v>2131</v>
      </c>
      <c r="W48" s="57" t="s">
        <v>1293</v>
      </c>
      <c r="X48" s="47">
        <v>4267020</v>
      </c>
      <c r="Y48" s="47">
        <v>1100000</v>
      </c>
      <c r="Z48" s="47">
        <v>3258458</v>
      </c>
    </row>
    <row r="49" spans="1:26" ht="15">
      <c r="A49" s="7">
        <v>19</v>
      </c>
      <c r="B49" s="17" t="s">
        <v>2133</v>
      </c>
      <c r="C49" s="18" t="s">
        <v>2134</v>
      </c>
      <c r="D49" s="17" t="s">
        <v>2078</v>
      </c>
      <c r="E49" s="17" t="s">
        <v>2135</v>
      </c>
      <c r="F49" s="47">
        <f t="shared" si="0"/>
        <v>16658420</v>
      </c>
      <c r="G49" s="47">
        <v>8580374</v>
      </c>
      <c r="H49" s="47">
        <v>432627</v>
      </c>
      <c r="I49" s="47">
        <v>2766686</v>
      </c>
      <c r="J49" s="5"/>
      <c r="K49" s="47">
        <v>2849160</v>
      </c>
      <c r="L49" s="47">
        <v>203800</v>
      </c>
      <c r="M49" s="47">
        <v>1825773</v>
      </c>
      <c r="O49" s="56" t="s">
        <v>2134</v>
      </c>
      <c r="P49" s="57" t="s">
        <v>1294</v>
      </c>
      <c r="Q49" s="47">
        <v>8580374</v>
      </c>
      <c r="R49" s="47">
        <v>432627</v>
      </c>
      <c r="S49" s="47">
        <v>2766686</v>
      </c>
      <c r="V49" s="56" t="s">
        <v>2134</v>
      </c>
      <c r="W49" s="57" t="s">
        <v>1294</v>
      </c>
      <c r="X49" s="47">
        <v>2849160</v>
      </c>
      <c r="Y49" s="47">
        <v>203800</v>
      </c>
      <c r="Z49" s="47">
        <v>1825773</v>
      </c>
    </row>
    <row r="50" spans="1:26" ht="15">
      <c r="A50" s="7">
        <v>20</v>
      </c>
      <c r="B50" s="17" t="s">
        <v>2136</v>
      </c>
      <c r="C50" s="18" t="s">
        <v>2137</v>
      </c>
      <c r="D50" s="17" t="s">
        <v>2078</v>
      </c>
      <c r="E50" s="17" t="s">
        <v>2138</v>
      </c>
      <c r="F50" s="47">
        <f t="shared" si="0"/>
        <v>920980</v>
      </c>
      <c r="G50" s="47">
        <v>159005</v>
      </c>
      <c r="H50" s="47">
        <v>455830</v>
      </c>
      <c r="I50" s="47">
        <v>219510</v>
      </c>
      <c r="J50" s="5"/>
      <c r="K50" s="47">
        <v>0</v>
      </c>
      <c r="L50" s="47">
        <v>0</v>
      </c>
      <c r="M50" s="47">
        <v>86635</v>
      </c>
      <c r="O50" s="56" t="s">
        <v>2137</v>
      </c>
      <c r="P50" s="57" t="s">
        <v>1295</v>
      </c>
      <c r="Q50" s="47">
        <v>159005</v>
      </c>
      <c r="R50" s="47">
        <v>455830</v>
      </c>
      <c r="S50" s="47">
        <v>219510</v>
      </c>
      <c r="V50" s="56" t="s">
        <v>2137</v>
      </c>
      <c r="W50" s="57" t="s">
        <v>1295</v>
      </c>
      <c r="X50" s="47">
        <v>0</v>
      </c>
      <c r="Y50" s="47">
        <v>0</v>
      </c>
      <c r="Z50" s="47">
        <v>86635</v>
      </c>
    </row>
    <row r="51" spans="1:26" ht="15">
      <c r="A51" s="7">
        <v>21</v>
      </c>
      <c r="B51" s="17" t="s">
        <v>2139</v>
      </c>
      <c r="C51" s="18" t="s">
        <v>2140</v>
      </c>
      <c r="D51" s="17" t="s">
        <v>2078</v>
      </c>
      <c r="E51" s="17" t="s">
        <v>2141</v>
      </c>
      <c r="F51" s="47">
        <f t="shared" si="0"/>
        <v>6048015</v>
      </c>
      <c r="G51" s="47">
        <v>693300</v>
      </c>
      <c r="H51" s="47">
        <v>1363142</v>
      </c>
      <c r="I51" s="47">
        <v>1599213</v>
      </c>
      <c r="J51" s="5"/>
      <c r="K51" s="47">
        <v>401550</v>
      </c>
      <c r="L51" s="47">
        <v>114300</v>
      </c>
      <c r="M51" s="47">
        <v>1876510</v>
      </c>
      <c r="O51" s="56" t="s">
        <v>2140</v>
      </c>
      <c r="P51" s="57" t="s">
        <v>1296</v>
      </c>
      <c r="Q51" s="47">
        <v>693300</v>
      </c>
      <c r="R51" s="47">
        <v>1363142</v>
      </c>
      <c r="S51" s="47">
        <v>1599213</v>
      </c>
      <c r="V51" s="56" t="s">
        <v>2140</v>
      </c>
      <c r="W51" s="57" t="s">
        <v>1296</v>
      </c>
      <c r="X51" s="47">
        <v>401550</v>
      </c>
      <c r="Y51" s="47">
        <v>114300</v>
      </c>
      <c r="Z51" s="47">
        <v>1876510</v>
      </c>
    </row>
    <row r="52" spans="1:26" ht="15">
      <c r="A52" s="7">
        <v>22</v>
      </c>
      <c r="B52" s="17" t="s">
        <v>2142</v>
      </c>
      <c r="C52" s="18" t="s">
        <v>2143</v>
      </c>
      <c r="D52" s="17" t="s">
        <v>2078</v>
      </c>
      <c r="E52" s="17" t="s">
        <v>2144</v>
      </c>
      <c r="F52" s="47">
        <f t="shared" si="0"/>
        <v>11757076</v>
      </c>
      <c r="G52" s="47">
        <v>2588900</v>
      </c>
      <c r="H52" s="47">
        <v>1076650</v>
      </c>
      <c r="I52" s="47">
        <v>8048926</v>
      </c>
      <c r="J52" s="5"/>
      <c r="K52" s="47">
        <v>0</v>
      </c>
      <c r="L52" s="47">
        <v>0</v>
      </c>
      <c r="M52" s="47">
        <v>42600</v>
      </c>
      <c r="O52" s="56" t="s">
        <v>2143</v>
      </c>
      <c r="P52" s="57" t="s">
        <v>1297</v>
      </c>
      <c r="Q52" s="47">
        <v>2588900</v>
      </c>
      <c r="R52" s="47">
        <v>1076650</v>
      </c>
      <c r="S52" s="47">
        <v>8048926</v>
      </c>
      <c r="V52" s="56" t="s">
        <v>2143</v>
      </c>
      <c r="W52" s="57" t="s">
        <v>1297</v>
      </c>
      <c r="X52" s="47">
        <v>0</v>
      </c>
      <c r="Y52" s="47">
        <v>0</v>
      </c>
      <c r="Z52" s="47">
        <v>42600</v>
      </c>
    </row>
    <row r="53" spans="1:26" ht="15">
      <c r="A53" s="7">
        <v>23</v>
      </c>
      <c r="B53" s="17" t="s">
        <v>2145</v>
      </c>
      <c r="C53" s="18" t="s">
        <v>2146</v>
      </c>
      <c r="D53" s="17" t="s">
        <v>2078</v>
      </c>
      <c r="E53" s="17" t="s">
        <v>2147</v>
      </c>
      <c r="F53" s="47">
        <f t="shared" si="0"/>
        <v>1182720</v>
      </c>
      <c r="G53" s="47">
        <v>322160</v>
      </c>
      <c r="H53" s="47">
        <v>420941</v>
      </c>
      <c r="I53" s="47">
        <v>221768</v>
      </c>
      <c r="J53" s="5"/>
      <c r="K53" s="47">
        <v>30000</v>
      </c>
      <c r="L53" s="47">
        <v>122700</v>
      </c>
      <c r="M53" s="47">
        <v>65151</v>
      </c>
      <c r="O53" s="56" t="s">
        <v>2146</v>
      </c>
      <c r="P53" s="57" t="s">
        <v>1298</v>
      </c>
      <c r="Q53" s="47">
        <v>322160</v>
      </c>
      <c r="R53" s="47">
        <v>420941</v>
      </c>
      <c r="S53" s="47">
        <v>221768</v>
      </c>
      <c r="V53" s="56" t="s">
        <v>2146</v>
      </c>
      <c r="W53" s="57" t="s">
        <v>1298</v>
      </c>
      <c r="X53" s="47">
        <v>30000</v>
      </c>
      <c r="Y53" s="47">
        <v>122700</v>
      </c>
      <c r="Z53" s="47">
        <v>65151</v>
      </c>
    </row>
    <row r="54" spans="1:26" ht="15">
      <c r="A54" s="7">
        <v>24</v>
      </c>
      <c r="B54" s="17" t="s">
        <v>2149</v>
      </c>
      <c r="C54" s="18" t="s">
        <v>2150</v>
      </c>
      <c r="D54" s="17" t="s">
        <v>2148</v>
      </c>
      <c r="E54" s="17" t="s">
        <v>2151</v>
      </c>
      <c r="F54" s="47">
        <f t="shared" si="0"/>
        <v>11086518</v>
      </c>
      <c r="G54" s="47">
        <v>3155166</v>
      </c>
      <c r="H54" s="47">
        <v>2738218</v>
      </c>
      <c r="I54" s="47">
        <v>3511022</v>
      </c>
      <c r="J54" s="5"/>
      <c r="K54" s="47">
        <v>445250</v>
      </c>
      <c r="L54" s="47">
        <v>0</v>
      </c>
      <c r="M54" s="47">
        <v>1236862</v>
      </c>
      <c r="O54" s="56" t="s">
        <v>2150</v>
      </c>
      <c r="P54" s="57" t="s">
        <v>1299</v>
      </c>
      <c r="Q54" s="47">
        <v>3155166</v>
      </c>
      <c r="R54" s="47">
        <v>2738218</v>
      </c>
      <c r="S54" s="47">
        <v>3511022</v>
      </c>
      <c r="V54" s="56" t="s">
        <v>2150</v>
      </c>
      <c r="W54" s="57" t="s">
        <v>1299</v>
      </c>
      <c r="X54" s="47">
        <v>445250</v>
      </c>
      <c r="Y54" s="47">
        <v>0</v>
      </c>
      <c r="Z54" s="47">
        <v>1236862</v>
      </c>
    </row>
    <row r="55" spans="1:26" ht="15">
      <c r="A55" s="7">
        <v>25</v>
      </c>
      <c r="B55" s="17" t="s">
        <v>2152</v>
      </c>
      <c r="C55" s="18" t="s">
        <v>2153</v>
      </c>
      <c r="D55" s="17" t="s">
        <v>2148</v>
      </c>
      <c r="E55" s="17" t="s">
        <v>2154</v>
      </c>
      <c r="F55" s="47">
        <f t="shared" si="0"/>
        <v>27292430</v>
      </c>
      <c r="G55" s="47">
        <v>20926000</v>
      </c>
      <c r="H55" s="47">
        <v>2773425</v>
      </c>
      <c r="I55" s="47">
        <v>2557750</v>
      </c>
      <c r="J55" s="5"/>
      <c r="K55" s="47">
        <v>345800</v>
      </c>
      <c r="L55" s="47">
        <v>0</v>
      </c>
      <c r="M55" s="47">
        <v>689455</v>
      </c>
      <c r="O55" s="56" t="s">
        <v>2153</v>
      </c>
      <c r="P55" s="57" t="s">
        <v>1300</v>
      </c>
      <c r="Q55" s="47">
        <v>20926000</v>
      </c>
      <c r="R55" s="47">
        <v>2773425</v>
      </c>
      <c r="S55" s="47">
        <v>2557750</v>
      </c>
      <c r="V55" s="56" t="s">
        <v>2153</v>
      </c>
      <c r="W55" s="57" t="s">
        <v>1300</v>
      </c>
      <c r="X55" s="47">
        <v>345800</v>
      </c>
      <c r="Y55" s="47">
        <v>0</v>
      </c>
      <c r="Z55" s="47">
        <v>689455</v>
      </c>
    </row>
    <row r="56" spans="1:26" ht="15">
      <c r="A56" s="7">
        <v>26</v>
      </c>
      <c r="B56" s="17" t="s">
        <v>2155</v>
      </c>
      <c r="C56" s="18" t="s">
        <v>2156</v>
      </c>
      <c r="D56" s="17" t="s">
        <v>2148</v>
      </c>
      <c r="E56" s="17" t="s">
        <v>2157</v>
      </c>
      <c r="F56" s="47">
        <f t="shared" si="0"/>
        <v>20534252</v>
      </c>
      <c r="G56" s="47">
        <v>3577500</v>
      </c>
      <c r="H56" s="47">
        <v>7193064</v>
      </c>
      <c r="I56" s="47">
        <v>4852888</v>
      </c>
      <c r="J56" s="5"/>
      <c r="K56" s="47">
        <v>9160</v>
      </c>
      <c r="L56" s="47">
        <v>383700</v>
      </c>
      <c r="M56" s="47">
        <v>4517940</v>
      </c>
      <c r="O56" s="56" t="s">
        <v>2156</v>
      </c>
      <c r="P56" s="57" t="s">
        <v>1301</v>
      </c>
      <c r="Q56" s="47">
        <v>3577500</v>
      </c>
      <c r="R56" s="47">
        <v>7193064</v>
      </c>
      <c r="S56" s="47">
        <v>4852888</v>
      </c>
      <c r="V56" s="56" t="s">
        <v>2156</v>
      </c>
      <c r="W56" s="57" t="s">
        <v>1301</v>
      </c>
      <c r="X56" s="47">
        <v>9160</v>
      </c>
      <c r="Y56" s="47">
        <v>383700</v>
      </c>
      <c r="Z56" s="47">
        <v>4517940</v>
      </c>
    </row>
    <row r="57" spans="1:26" ht="15">
      <c r="A57" s="7">
        <v>27</v>
      </c>
      <c r="B57" s="17" t="s">
        <v>2158</v>
      </c>
      <c r="C57" s="18" t="s">
        <v>2159</v>
      </c>
      <c r="D57" s="17" t="s">
        <v>2148</v>
      </c>
      <c r="E57" s="17" t="s">
        <v>2160</v>
      </c>
      <c r="F57" s="47">
        <f t="shared" si="0"/>
        <v>2529851</v>
      </c>
      <c r="G57" s="47">
        <v>200500</v>
      </c>
      <c r="H57" s="47">
        <v>129350</v>
      </c>
      <c r="I57" s="47">
        <v>1529834</v>
      </c>
      <c r="J57" s="5"/>
      <c r="K57" s="47">
        <v>0</v>
      </c>
      <c r="L57" s="47">
        <v>212500</v>
      </c>
      <c r="M57" s="47">
        <v>457667</v>
      </c>
      <c r="O57" s="56" t="s">
        <v>2159</v>
      </c>
      <c r="P57" s="57" t="s">
        <v>1302</v>
      </c>
      <c r="Q57" s="47">
        <v>200500</v>
      </c>
      <c r="R57" s="47">
        <v>129350</v>
      </c>
      <c r="S57" s="47">
        <v>1529834</v>
      </c>
      <c r="V57" s="56" t="s">
        <v>2159</v>
      </c>
      <c r="W57" s="57" t="s">
        <v>1302</v>
      </c>
      <c r="X57" s="47">
        <v>0</v>
      </c>
      <c r="Y57" s="47">
        <v>212500</v>
      </c>
      <c r="Z57" s="47">
        <v>457667</v>
      </c>
    </row>
    <row r="58" spans="1:26" ht="15">
      <c r="A58" s="7">
        <v>28</v>
      </c>
      <c r="B58" s="17" t="s">
        <v>2161</v>
      </c>
      <c r="C58" s="18" t="s">
        <v>2162</v>
      </c>
      <c r="D58" s="17" t="s">
        <v>2148</v>
      </c>
      <c r="E58" s="17" t="s">
        <v>2163</v>
      </c>
      <c r="F58" s="47">
        <f t="shared" si="0"/>
        <v>33105893</v>
      </c>
      <c r="G58" s="47">
        <v>1250000</v>
      </c>
      <c r="H58" s="47">
        <v>202150</v>
      </c>
      <c r="I58" s="47">
        <v>939863</v>
      </c>
      <c r="J58" s="5"/>
      <c r="K58" s="47">
        <v>1180000</v>
      </c>
      <c r="L58" s="47">
        <v>1957500</v>
      </c>
      <c r="M58" s="47">
        <v>27576380</v>
      </c>
      <c r="O58" s="56" t="s">
        <v>2162</v>
      </c>
      <c r="P58" s="57" t="s">
        <v>1303</v>
      </c>
      <c r="Q58" s="47">
        <v>1250000</v>
      </c>
      <c r="R58" s="47">
        <v>202150</v>
      </c>
      <c r="S58" s="47">
        <v>939863</v>
      </c>
      <c r="V58" s="56" t="s">
        <v>2162</v>
      </c>
      <c r="W58" s="57" t="s">
        <v>1303</v>
      </c>
      <c r="X58" s="47">
        <v>1180000</v>
      </c>
      <c r="Y58" s="47">
        <v>1957500</v>
      </c>
      <c r="Z58" s="47">
        <v>27576380</v>
      </c>
    </row>
    <row r="59" spans="1:26" ht="15">
      <c r="A59" s="7">
        <v>29</v>
      </c>
      <c r="B59" s="17" t="s">
        <v>2164</v>
      </c>
      <c r="C59" s="18" t="s">
        <v>2165</v>
      </c>
      <c r="D59" s="17" t="s">
        <v>2148</v>
      </c>
      <c r="E59" s="17" t="s">
        <v>2166</v>
      </c>
      <c r="F59" s="47">
        <f t="shared" si="0"/>
        <v>36223156</v>
      </c>
      <c r="G59" s="47">
        <v>28617495</v>
      </c>
      <c r="H59" s="47">
        <v>0</v>
      </c>
      <c r="I59" s="47">
        <v>6320167</v>
      </c>
      <c r="J59" s="5"/>
      <c r="K59" s="47">
        <v>0</v>
      </c>
      <c r="L59" s="47">
        <v>0</v>
      </c>
      <c r="M59" s="47">
        <v>1285494</v>
      </c>
      <c r="O59" s="56" t="s">
        <v>2165</v>
      </c>
      <c r="P59" s="57" t="s">
        <v>1304</v>
      </c>
      <c r="Q59" s="47">
        <v>28617495</v>
      </c>
      <c r="R59" s="47">
        <v>0</v>
      </c>
      <c r="S59" s="47">
        <v>6320167</v>
      </c>
      <c r="V59" s="56" t="s">
        <v>2165</v>
      </c>
      <c r="W59" s="57" t="s">
        <v>1304</v>
      </c>
      <c r="X59" s="47">
        <v>0</v>
      </c>
      <c r="Y59" s="47">
        <v>0</v>
      </c>
      <c r="Z59" s="47">
        <v>1285494</v>
      </c>
    </row>
    <row r="60" spans="1:26" ht="15">
      <c r="A60" s="7">
        <v>30</v>
      </c>
      <c r="B60" s="17" t="s">
        <v>2167</v>
      </c>
      <c r="C60" s="18" t="s">
        <v>2168</v>
      </c>
      <c r="D60" s="17" t="s">
        <v>2148</v>
      </c>
      <c r="E60" s="17" t="s">
        <v>2169</v>
      </c>
      <c r="F60" s="47">
        <f t="shared" si="0"/>
        <v>18721835</v>
      </c>
      <c r="G60" s="47">
        <v>8970686</v>
      </c>
      <c r="H60" s="47">
        <v>2077169</v>
      </c>
      <c r="I60" s="47">
        <v>2034136</v>
      </c>
      <c r="J60" s="5"/>
      <c r="K60" s="47">
        <v>39900</v>
      </c>
      <c r="L60" s="47">
        <v>3753000</v>
      </c>
      <c r="M60" s="47">
        <v>1846944</v>
      </c>
      <c r="O60" s="56" t="s">
        <v>2168</v>
      </c>
      <c r="P60" s="57" t="s">
        <v>1305</v>
      </c>
      <c r="Q60" s="47">
        <v>8970686</v>
      </c>
      <c r="R60" s="47">
        <v>2077169</v>
      </c>
      <c r="S60" s="47">
        <v>2034136</v>
      </c>
      <c r="V60" s="56" t="s">
        <v>2168</v>
      </c>
      <c r="W60" s="57" t="s">
        <v>1305</v>
      </c>
      <c r="X60" s="47">
        <v>39900</v>
      </c>
      <c r="Y60" s="47">
        <v>3753000</v>
      </c>
      <c r="Z60" s="47">
        <v>1846944</v>
      </c>
    </row>
    <row r="61" spans="1:26" ht="15">
      <c r="A61" s="7">
        <v>31</v>
      </c>
      <c r="B61" s="17" t="s">
        <v>2170</v>
      </c>
      <c r="C61" s="18" t="s">
        <v>2171</v>
      </c>
      <c r="D61" s="17" t="s">
        <v>2148</v>
      </c>
      <c r="E61" s="17" t="s">
        <v>2172</v>
      </c>
      <c r="F61" s="47">
        <f t="shared" si="0"/>
        <v>13853980</v>
      </c>
      <c r="G61" s="47">
        <v>6391652</v>
      </c>
      <c r="H61" s="47">
        <v>2324751</v>
      </c>
      <c r="I61" s="47">
        <v>3392175</v>
      </c>
      <c r="J61" s="5"/>
      <c r="K61" s="47">
        <v>546201</v>
      </c>
      <c r="L61" s="47">
        <v>381000</v>
      </c>
      <c r="M61" s="47">
        <v>818201</v>
      </c>
      <c r="O61" s="56" t="s">
        <v>2171</v>
      </c>
      <c r="P61" s="57" t="s">
        <v>1306</v>
      </c>
      <c r="Q61" s="47">
        <v>6391652</v>
      </c>
      <c r="R61" s="47">
        <v>2324751</v>
      </c>
      <c r="S61" s="47">
        <v>3392175</v>
      </c>
      <c r="V61" s="56" t="s">
        <v>2171</v>
      </c>
      <c r="W61" s="57" t="s">
        <v>1306</v>
      </c>
      <c r="X61" s="47">
        <v>546201</v>
      </c>
      <c r="Y61" s="47">
        <v>381000</v>
      </c>
      <c r="Z61" s="47">
        <v>818201</v>
      </c>
    </row>
    <row r="62" spans="1:26" ht="15">
      <c r="A62" s="7">
        <v>32</v>
      </c>
      <c r="B62" s="17" t="s">
        <v>2173</v>
      </c>
      <c r="C62" s="18" t="s">
        <v>2174</v>
      </c>
      <c r="D62" s="17" t="s">
        <v>2148</v>
      </c>
      <c r="E62" s="17" t="s">
        <v>2175</v>
      </c>
      <c r="F62" s="47">
        <f t="shared" si="0"/>
        <v>19328807</v>
      </c>
      <c r="G62" s="47">
        <v>9330779</v>
      </c>
      <c r="H62" s="47">
        <v>3833802</v>
      </c>
      <c r="I62" s="47">
        <v>2661008</v>
      </c>
      <c r="J62" s="5"/>
      <c r="K62" s="47">
        <v>128880</v>
      </c>
      <c r="L62" s="47">
        <v>0</v>
      </c>
      <c r="M62" s="47">
        <v>3374338</v>
      </c>
      <c r="O62" s="56" t="s">
        <v>2174</v>
      </c>
      <c r="P62" s="57" t="s">
        <v>1307</v>
      </c>
      <c r="Q62" s="47">
        <v>9330779</v>
      </c>
      <c r="R62" s="47">
        <v>3833802</v>
      </c>
      <c r="S62" s="47">
        <v>2661008</v>
      </c>
      <c r="V62" s="56" t="s">
        <v>2174</v>
      </c>
      <c r="W62" s="57" t="s">
        <v>1307</v>
      </c>
      <c r="X62" s="47">
        <v>128880</v>
      </c>
      <c r="Y62" s="47">
        <v>0</v>
      </c>
      <c r="Z62" s="47">
        <v>3374338</v>
      </c>
    </row>
    <row r="63" spans="1:26" ht="15">
      <c r="A63" s="7">
        <v>33</v>
      </c>
      <c r="B63" s="17" t="s">
        <v>2176</v>
      </c>
      <c r="C63" s="18" t="s">
        <v>2177</v>
      </c>
      <c r="D63" s="17" t="s">
        <v>2148</v>
      </c>
      <c r="E63" s="17" t="s">
        <v>2178</v>
      </c>
      <c r="F63" s="47">
        <f t="shared" si="0"/>
        <v>7754773</v>
      </c>
      <c r="G63" s="47">
        <v>2337622</v>
      </c>
      <c r="H63" s="47">
        <v>936400</v>
      </c>
      <c r="I63" s="47">
        <v>4233749</v>
      </c>
      <c r="J63" s="5"/>
      <c r="K63" s="47">
        <v>0</v>
      </c>
      <c r="L63" s="47">
        <v>44500</v>
      </c>
      <c r="M63" s="47">
        <v>202502</v>
      </c>
      <c r="O63" s="56" t="s">
        <v>2177</v>
      </c>
      <c r="P63" s="57" t="s">
        <v>1308</v>
      </c>
      <c r="Q63" s="47">
        <v>2337622</v>
      </c>
      <c r="R63" s="47">
        <v>936400</v>
      </c>
      <c r="S63" s="47">
        <v>4233749</v>
      </c>
      <c r="V63" s="56" t="s">
        <v>2177</v>
      </c>
      <c r="W63" s="57" t="s">
        <v>1308</v>
      </c>
      <c r="X63" s="47">
        <v>0</v>
      </c>
      <c r="Y63" s="47">
        <v>44500</v>
      </c>
      <c r="Z63" s="47">
        <v>202502</v>
      </c>
    </row>
    <row r="64" spans="1:26" ht="15">
      <c r="A64" s="7">
        <v>34</v>
      </c>
      <c r="B64" s="17" t="s">
        <v>2179</v>
      </c>
      <c r="C64" s="18" t="s">
        <v>2180</v>
      </c>
      <c r="D64" s="17" t="s">
        <v>2148</v>
      </c>
      <c r="E64" s="17" t="s">
        <v>2181</v>
      </c>
      <c r="F64" s="47">
        <f t="shared" si="0"/>
        <v>14521101</v>
      </c>
      <c r="G64" s="47">
        <v>4725095</v>
      </c>
      <c r="H64" s="47">
        <v>2610562</v>
      </c>
      <c r="I64" s="47">
        <v>3918164</v>
      </c>
      <c r="J64" s="5"/>
      <c r="K64" s="47">
        <v>1200000</v>
      </c>
      <c r="L64" s="47">
        <v>79400</v>
      </c>
      <c r="M64" s="47">
        <v>1987880</v>
      </c>
      <c r="O64" s="56" t="s">
        <v>2180</v>
      </c>
      <c r="P64" s="57" t="s">
        <v>1309</v>
      </c>
      <c r="Q64" s="47">
        <v>4725095</v>
      </c>
      <c r="R64" s="47">
        <v>2610562</v>
      </c>
      <c r="S64" s="47">
        <v>3918164</v>
      </c>
      <c r="V64" s="56" t="s">
        <v>2180</v>
      </c>
      <c r="W64" s="57" t="s">
        <v>1309</v>
      </c>
      <c r="X64" s="47">
        <v>1200000</v>
      </c>
      <c r="Y64" s="47">
        <v>79400</v>
      </c>
      <c r="Z64" s="47">
        <v>1987880</v>
      </c>
    </row>
    <row r="65" spans="1:26" ht="15">
      <c r="A65" s="7">
        <v>35</v>
      </c>
      <c r="B65" s="17" t="s">
        <v>2182</v>
      </c>
      <c r="C65" s="18" t="s">
        <v>2183</v>
      </c>
      <c r="D65" s="17" t="s">
        <v>2148</v>
      </c>
      <c r="E65" s="17" t="s">
        <v>2184</v>
      </c>
      <c r="F65" s="47">
        <f t="shared" si="0"/>
        <v>141790173</v>
      </c>
      <c r="G65" s="47">
        <v>71891775</v>
      </c>
      <c r="H65" s="47">
        <v>444149</v>
      </c>
      <c r="I65" s="47">
        <v>1710633</v>
      </c>
      <c r="J65" s="5"/>
      <c r="K65" s="47">
        <v>62242521</v>
      </c>
      <c r="L65" s="47">
        <v>439000</v>
      </c>
      <c r="M65" s="47">
        <v>5062095</v>
      </c>
      <c r="O65" s="56" t="s">
        <v>2183</v>
      </c>
      <c r="P65" s="57" t="s">
        <v>1310</v>
      </c>
      <c r="Q65" s="47">
        <v>71891775</v>
      </c>
      <c r="R65" s="47">
        <v>444149</v>
      </c>
      <c r="S65" s="47">
        <v>1710633</v>
      </c>
      <c r="V65" s="56" t="s">
        <v>2183</v>
      </c>
      <c r="W65" s="57" t="s">
        <v>1310</v>
      </c>
      <c r="X65" s="47">
        <v>62242521</v>
      </c>
      <c r="Y65" s="47">
        <v>439000</v>
      </c>
      <c r="Z65" s="47">
        <v>5062095</v>
      </c>
    </row>
    <row r="66" spans="1:26" ht="15">
      <c r="A66" s="7">
        <v>36</v>
      </c>
      <c r="B66" s="17" t="s">
        <v>2185</v>
      </c>
      <c r="C66" s="18" t="s">
        <v>2186</v>
      </c>
      <c r="D66" s="17" t="s">
        <v>2148</v>
      </c>
      <c r="E66" s="17" t="s">
        <v>2187</v>
      </c>
      <c r="F66" s="47">
        <f t="shared" si="0"/>
        <v>35873869</v>
      </c>
      <c r="G66" s="47">
        <v>25279550</v>
      </c>
      <c r="H66" s="47">
        <v>355074</v>
      </c>
      <c r="I66" s="47">
        <v>4115182</v>
      </c>
      <c r="J66" s="5"/>
      <c r="K66" s="47">
        <v>71500</v>
      </c>
      <c r="L66" s="47">
        <v>1173800</v>
      </c>
      <c r="M66" s="47">
        <v>4878763</v>
      </c>
      <c r="O66" s="56" t="s">
        <v>2186</v>
      </c>
      <c r="P66" s="57" t="s">
        <v>1311</v>
      </c>
      <c r="Q66" s="47">
        <v>25279550</v>
      </c>
      <c r="R66" s="47">
        <v>355074</v>
      </c>
      <c r="S66" s="47">
        <v>4115182</v>
      </c>
      <c r="V66" s="56" t="s">
        <v>2186</v>
      </c>
      <c r="W66" s="57" t="s">
        <v>1311</v>
      </c>
      <c r="X66" s="47">
        <v>71500</v>
      </c>
      <c r="Y66" s="47">
        <v>1173800</v>
      </c>
      <c r="Z66" s="47">
        <v>4878763</v>
      </c>
    </row>
    <row r="67" spans="1:26" ht="15">
      <c r="A67" s="7">
        <v>37</v>
      </c>
      <c r="B67" s="17" t="s">
        <v>2188</v>
      </c>
      <c r="C67" s="18" t="s">
        <v>2189</v>
      </c>
      <c r="D67" s="17" t="s">
        <v>2148</v>
      </c>
      <c r="E67" s="17" t="s">
        <v>2190</v>
      </c>
      <c r="F67" s="47">
        <f t="shared" si="0"/>
        <v>18445460</v>
      </c>
      <c r="G67" s="47">
        <v>2011175</v>
      </c>
      <c r="H67" s="47">
        <v>3230270</v>
      </c>
      <c r="I67" s="47">
        <v>2348803</v>
      </c>
      <c r="J67" s="5"/>
      <c r="K67" s="47">
        <v>10077652</v>
      </c>
      <c r="L67" s="47">
        <v>0</v>
      </c>
      <c r="M67" s="47">
        <v>777560</v>
      </c>
      <c r="O67" s="56" t="s">
        <v>2189</v>
      </c>
      <c r="P67" s="57" t="s">
        <v>1312</v>
      </c>
      <c r="Q67" s="47">
        <v>2011175</v>
      </c>
      <c r="R67" s="47">
        <v>3230270</v>
      </c>
      <c r="S67" s="47">
        <v>2348803</v>
      </c>
      <c r="V67" s="56" t="s">
        <v>2189</v>
      </c>
      <c r="W67" s="57" t="s">
        <v>1312</v>
      </c>
      <c r="X67" s="47">
        <v>10077652</v>
      </c>
      <c r="Y67" s="47">
        <v>0</v>
      </c>
      <c r="Z67" s="47">
        <v>777560</v>
      </c>
    </row>
    <row r="68" spans="1:26" ht="15">
      <c r="A68" s="7">
        <v>38</v>
      </c>
      <c r="B68" s="17" t="s">
        <v>2191</v>
      </c>
      <c r="C68" s="18" t="s">
        <v>2192</v>
      </c>
      <c r="D68" s="17" t="s">
        <v>2148</v>
      </c>
      <c r="E68" s="17" t="s">
        <v>2193</v>
      </c>
      <c r="F68" s="47">
        <f t="shared" si="0"/>
        <v>124912849</v>
      </c>
      <c r="G68" s="47">
        <v>43756255</v>
      </c>
      <c r="H68" s="47">
        <v>4017429</v>
      </c>
      <c r="I68" s="47">
        <v>10803251</v>
      </c>
      <c r="J68" s="5"/>
      <c r="K68" s="47">
        <v>37386285</v>
      </c>
      <c r="L68" s="47">
        <v>21481860</v>
      </c>
      <c r="M68" s="47">
        <v>7467769</v>
      </c>
      <c r="O68" s="56" t="s">
        <v>2192</v>
      </c>
      <c r="P68" s="57" t="s">
        <v>1313</v>
      </c>
      <c r="Q68" s="47">
        <v>43756255</v>
      </c>
      <c r="R68" s="47">
        <v>4017429</v>
      </c>
      <c r="S68" s="47">
        <v>10803251</v>
      </c>
      <c r="V68" s="56" t="s">
        <v>2192</v>
      </c>
      <c r="W68" s="57" t="s">
        <v>1313</v>
      </c>
      <c r="X68" s="47">
        <v>37386285</v>
      </c>
      <c r="Y68" s="47">
        <v>21481860</v>
      </c>
      <c r="Z68" s="47">
        <v>7467769</v>
      </c>
    </row>
    <row r="69" spans="1:26" ht="15">
      <c r="A69" s="7">
        <v>39</v>
      </c>
      <c r="B69" s="17" t="s">
        <v>2194</v>
      </c>
      <c r="C69" s="18" t="s">
        <v>2195</v>
      </c>
      <c r="D69" s="17" t="s">
        <v>2148</v>
      </c>
      <c r="E69" s="17" t="s">
        <v>2196</v>
      </c>
      <c r="F69" s="47">
        <f t="shared" si="0"/>
        <v>79804277</v>
      </c>
      <c r="G69" s="47">
        <v>16990600</v>
      </c>
      <c r="H69" s="47">
        <v>3937000</v>
      </c>
      <c r="I69" s="47">
        <v>8244624</v>
      </c>
      <c r="J69" s="5"/>
      <c r="K69" s="47">
        <v>11600001</v>
      </c>
      <c r="L69" s="47">
        <v>22760000</v>
      </c>
      <c r="M69" s="47">
        <v>16272052</v>
      </c>
      <c r="O69" s="56" t="s">
        <v>2195</v>
      </c>
      <c r="P69" s="57" t="s">
        <v>1314</v>
      </c>
      <c r="Q69" s="47">
        <v>16990600</v>
      </c>
      <c r="R69" s="47">
        <v>3937000</v>
      </c>
      <c r="S69" s="47">
        <v>8244624</v>
      </c>
      <c r="V69" s="56" t="s">
        <v>2195</v>
      </c>
      <c r="W69" s="57" t="s">
        <v>1314</v>
      </c>
      <c r="X69" s="47">
        <v>11600001</v>
      </c>
      <c r="Y69" s="47">
        <v>22760000</v>
      </c>
      <c r="Z69" s="47">
        <v>16272052</v>
      </c>
    </row>
    <row r="70" spans="1:26" ht="15">
      <c r="A70" s="7">
        <v>40</v>
      </c>
      <c r="B70" s="17" t="s">
        <v>2197</v>
      </c>
      <c r="C70" s="18" t="s">
        <v>2198</v>
      </c>
      <c r="D70" s="17" t="s">
        <v>2148</v>
      </c>
      <c r="E70" s="17" t="s">
        <v>2199</v>
      </c>
      <c r="F70" s="47">
        <f t="shared" si="0"/>
        <v>27100243</v>
      </c>
      <c r="G70" s="47">
        <v>1265375</v>
      </c>
      <c r="H70" s="47">
        <v>6926454</v>
      </c>
      <c r="I70" s="47">
        <v>9733257</v>
      </c>
      <c r="J70" s="5"/>
      <c r="K70" s="47">
        <v>1715651</v>
      </c>
      <c r="L70" s="47">
        <v>858722</v>
      </c>
      <c r="M70" s="47">
        <v>6600784</v>
      </c>
      <c r="O70" s="56" t="s">
        <v>2198</v>
      </c>
      <c r="P70" s="57" t="s">
        <v>1315</v>
      </c>
      <c r="Q70" s="47">
        <v>1265375</v>
      </c>
      <c r="R70" s="47">
        <v>6926454</v>
      </c>
      <c r="S70" s="47">
        <v>9733257</v>
      </c>
      <c r="V70" s="56" t="s">
        <v>2198</v>
      </c>
      <c r="W70" s="57" t="s">
        <v>1315</v>
      </c>
      <c r="X70" s="47">
        <v>1715651</v>
      </c>
      <c r="Y70" s="47">
        <v>858722</v>
      </c>
      <c r="Z70" s="47">
        <v>6600784</v>
      </c>
    </row>
    <row r="71" spans="1:26" ht="15">
      <c r="A71" s="7">
        <v>41</v>
      </c>
      <c r="B71" s="17" t="s">
        <v>2200</v>
      </c>
      <c r="C71" s="18" t="s">
        <v>2201</v>
      </c>
      <c r="D71" s="17" t="s">
        <v>2148</v>
      </c>
      <c r="E71" s="17" t="s">
        <v>2202</v>
      </c>
      <c r="F71" s="47">
        <f t="shared" si="0"/>
        <v>7829164</v>
      </c>
      <c r="G71" s="47">
        <v>4728452</v>
      </c>
      <c r="H71" s="47">
        <v>266250</v>
      </c>
      <c r="I71" s="47">
        <v>1554280</v>
      </c>
      <c r="J71" s="5"/>
      <c r="K71" s="47">
        <v>0</v>
      </c>
      <c r="L71" s="47">
        <v>0</v>
      </c>
      <c r="M71" s="47">
        <v>1280182</v>
      </c>
      <c r="O71" s="56" t="s">
        <v>2201</v>
      </c>
      <c r="P71" s="57" t="s">
        <v>1316</v>
      </c>
      <c r="Q71" s="47">
        <v>4728452</v>
      </c>
      <c r="R71" s="47">
        <v>266250</v>
      </c>
      <c r="S71" s="47">
        <v>1554280</v>
      </c>
      <c r="V71" s="56" t="s">
        <v>2201</v>
      </c>
      <c r="W71" s="57" t="s">
        <v>1316</v>
      </c>
      <c r="X71" s="47">
        <v>0</v>
      </c>
      <c r="Y71" s="47">
        <v>0</v>
      </c>
      <c r="Z71" s="47">
        <v>1280182</v>
      </c>
    </row>
    <row r="72" spans="1:26" ht="15">
      <c r="A72" s="7">
        <v>42</v>
      </c>
      <c r="B72" s="17" t="s">
        <v>2203</v>
      </c>
      <c r="C72" s="18" t="s">
        <v>2204</v>
      </c>
      <c r="D72" s="17" t="s">
        <v>2148</v>
      </c>
      <c r="E72" s="17" t="s">
        <v>2205</v>
      </c>
      <c r="F72" s="47">
        <f t="shared" si="0"/>
        <v>35923963</v>
      </c>
      <c r="G72" s="47">
        <v>9720221</v>
      </c>
      <c r="H72" s="47">
        <v>613800</v>
      </c>
      <c r="I72" s="47">
        <v>13828381</v>
      </c>
      <c r="J72" s="5"/>
      <c r="K72" s="47">
        <v>999000</v>
      </c>
      <c r="L72" s="47">
        <v>0</v>
      </c>
      <c r="M72" s="47">
        <v>10762561</v>
      </c>
      <c r="O72" s="56" t="s">
        <v>2204</v>
      </c>
      <c r="P72" s="57" t="s">
        <v>1317</v>
      </c>
      <c r="Q72" s="47">
        <v>9720221</v>
      </c>
      <c r="R72" s="47">
        <v>613800</v>
      </c>
      <c r="S72" s="47">
        <v>13828381</v>
      </c>
      <c r="V72" s="56" t="s">
        <v>2204</v>
      </c>
      <c r="W72" s="57" t="s">
        <v>1317</v>
      </c>
      <c r="X72" s="47">
        <v>999000</v>
      </c>
      <c r="Y72" s="47">
        <v>0</v>
      </c>
      <c r="Z72" s="47">
        <v>10762561</v>
      </c>
    </row>
    <row r="73" spans="1:26" ht="15">
      <c r="A73" s="7">
        <v>43</v>
      </c>
      <c r="B73" s="17" t="s">
        <v>2206</v>
      </c>
      <c r="C73" s="18" t="s">
        <v>2207</v>
      </c>
      <c r="D73" s="17" t="s">
        <v>2148</v>
      </c>
      <c r="E73" s="17" t="s">
        <v>2208</v>
      </c>
      <c r="F73" s="47">
        <f t="shared" si="0"/>
        <v>43730411</v>
      </c>
      <c r="G73" s="47">
        <v>24768340</v>
      </c>
      <c r="H73" s="47">
        <v>5578697</v>
      </c>
      <c r="I73" s="47">
        <v>5859622</v>
      </c>
      <c r="J73" s="5"/>
      <c r="K73" s="47">
        <v>2218120</v>
      </c>
      <c r="L73" s="47">
        <v>775000</v>
      </c>
      <c r="M73" s="47">
        <v>4530632</v>
      </c>
      <c r="O73" s="56" t="s">
        <v>2207</v>
      </c>
      <c r="P73" s="57" t="s">
        <v>1318</v>
      </c>
      <c r="Q73" s="47">
        <v>24768340</v>
      </c>
      <c r="R73" s="47">
        <v>5578697</v>
      </c>
      <c r="S73" s="47">
        <v>5859622</v>
      </c>
      <c r="V73" s="56" t="s">
        <v>2207</v>
      </c>
      <c r="W73" s="57" t="s">
        <v>1318</v>
      </c>
      <c r="X73" s="47">
        <v>2218120</v>
      </c>
      <c r="Y73" s="47">
        <v>775000</v>
      </c>
      <c r="Z73" s="47">
        <v>4530632</v>
      </c>
    </row>
    <row r="74" spans="1:26" ht="15">
      <c r="A74" s="7">
        <v>44</v>
      </c>
      <c r="B74" s="17" t="s">
        <v>2209</v>
      </c>
      <c r="C74" s="18" t="s">
        <v>2210</v>
      </c>
      <c r="D74" s="17" t="s">
        <v>2148</v>
      </c>
      <c r="E74" s="17" t="s">
        <v>2211</v>
      </c>
      <c r="F74" s="47">
        <f t="shared" si="0"/>
        <v>8403978</v>
      </c>
      <c r="G74" s="47">
        <v>1747225</v>
      </c>
      <c r="H74" s="47">
        <v>421426</v>
      </c>
      <c r="I74" s="47">
        <v>3434744</v>
      </c>
      <c r="J74" s="5"/>
      <c r="K74" s="47">
        <v>743520</v>
      </c>
      <c r="L74" s="47">
        <v>4500</v>
      </c>
      <c r="M74" s="47">
        <v>2052563</v>
      </c>
      <c r="O74" s="56" t="s">
        <v>2210</v>
      </c>
      <c r="P74" s="57" t="s">
        <v>1319</v>
      </c>
      <c r="Q74" s="47">
        <v>1747225</v>
      </c>
      <c r="R74" s="47">
        <v>421426</v>
      </c>
      <c r="S74" s="47">
        <v>3434744</v>
      </c>
      <c r="V74" s="56" t="s">
        <v>2210</v>
      </c>
      <c r="W74" s="57" t="s">
        <v>1319</v>
      </c>
      <c r="X74" s="47">
        <v>743520</v>
      </c>
      <c r="Y74" s="47">
        <v>4500</v>
      </c>
      <c r="Z74" s="47">
        <v>2052563</v>
      </c>
    </row>
    <row r="75" spans="1:26" ht="15">
      <c r="A75" s="7">
        <v>45</v>
      </c>
      <c r="B75" s="17" t="s">
        <v>2212</v>
      </c>
      <c r="C75" s="18" t="s">
        <v>2213</v>
      </c>
      <c r="D75" s="17" t="s">
        <v>2148</v>
      </c>
      <c r="E75" s="17" t="s">
        <v>2214</v>
      </c>
      <c r="F75" s="47">
        <f t="shared" si="0"/>
        <v>20781178</v>
      </c>
      <c r="G75" s="47">
        <v>2162840</v>
      </c>
      <c r="H75" s="47">
        <v>11402872</v>
      </c>
      <c r="I75" s="47">
        <v>5251658</v>
      </c>
      <c r="J75" s="5"/>
      <c r="K75" s="47">
        <v>385300</v>
      </c>
      <c r="L75" s="47">
        <v>5000</v>
      </c>
      <c r="M75" s="47">
        <v>1573508</v>
      </c>
      <c r="O75" s="56" t="s">
        <v>2213</v>
      </c>
      <c r="P75" s="57" t="s">
        <v>1320</v>
      </c>
      <c r="Q75" s="47">
        <v>2162840</v>
      </c>
      <c r="R75" s="47">
        <v>11402872</v>
      </c>
      <c r="S75" s="47">
        <v>5251658</v>
      </c>
      <c r="V75" s="56" t="s">
        <v>2213</v>
      </c>
      <c r="W75" s="57" t="s">
        <v>1320</v>
      </c>
      <c r="X75" s="47">
        <v>385300</v>
      </c>
      <c r="Y75" s="47">
        <v>5000</v>
      </c>
      <c r="Z75" s="47">
        <v>1573508</v>
      </c>
    </row>
    <row r="76" spans="1:26" ht="15">
      <c r="A76" s="7">
        <v>46</v>
      </c>
      <c r="B76" s="17" t="s">
        <v>2215</v>
      </c>
      <c r="C76" s="18" t="s">
        <v>2216</v>
      </c>
      <c r="D76" s="17" t="s">
        <v>2148</v>
      </c>
      <c r="E76" s="17" t="s">
        <v>2217</v>
      </c>
      <c r="F76" s="47">
        <f t="shared" si="0"/>
        <v>61406977</v>
      </c>
      <c r="G76" s="47">
        <v>2684758</v>
      </c>
      <c r="H76" s="47">
        <v>1212312</v>
      </c>
      <c r="I76" s="47">
        <v>7879544</v>
      </c>
      <c r="J76" s="5"/>
      <c r="K76" s="47">
        <v>11987299</v>
      </c>
      <c r="L76" s="47">
        <v>3068781</v>
      </c>
      <c r="M76" s="47">
        <v>34574283</v>
      </c>
      <c r="O76" s="56" t="s">
        <v>2216</v>
      </c>
      <c r="P76" s="57" t="s">
        <v>1321</v>
      </c>
      <c r="Q76" s="47">
        <v>2684758</v>
      </c>
      <c r="R76" s="47">
        <v>1212312</v>
      </c>
      <c r="S76" s="47">
        <v>7879544</v>
      </c>
      <c r="V76" s="56" t="s">
        <v>2216</v>
      </c>
      <c r="W76" s="57" t="s">
        <v>1321</v>
      </c>
      <c r="X76" s="47">
        <v>11987299</v>
      </c>
      <c r="Y76" s="47">
        <v>3068781</v>
      </c>
      <c r="Z76" s="47">
        <v>34574283</v>
      </c>
    </row>
    <row r="77" spans="1:26" ht="15">
      <c r="A77" s="7">
        <v>47</v>
      </c>
      <c r="B77" s="17" t="s">
        <v>2218</v>
      </c>
      <c r="C77" s="18" t="s">
        <v>2219</v>
      </c>
      <c r="D77" s="17" t="s">
        <v>2148</v>
      </c>
      <c r="E77" s="17" t="s">
        <v>2220</v>
      </c>
      <c r="F77" s="47">
        <f t="shared" si="0"/>
        <v>10482526</v>
      </c>
      <c r="G77" s="47">
        <v>1969020</v>
      </c>
      <c r="H77" s="47">
        <v>4400581</v>
      </c>
      <c r="I77" s="47">
        <v>1883640</v>
      </c>
      <c r="J77" s="5"/>
      <c r="K77" s="47">
        <v>70500</v>
      </c>
      <c r="L77" s="47">
        <v>0</v>
      </c>
      <c r="M77" s="47">
        <v>2158785</v>
      </c>
      <c r="O77" s="56" t="s">
        <v>2219</v>
      </c>
      <c r="P77" s="57" t="s">
        <v>1322</v>
      </c>
      <c r="Q77" s="47">
        <v>1969020</v>
      </c>
      <c r="R77" s="47">
        <v>4400581</v>
      </c>
      <c r="S77" s="47">
        <v>1883640</v>
      </c>
      <c r="V77" s="56" t="s">
        <v>2219</v>
      </c>
      <c r="W77" s="57" t="s">
        <v>1322</v>
      </c>
      <c r="X77" s="47">
        <v>70500</v>
      </c>
      <c r="Y77" s="47">
        <v>0</v>
      </c>
      <c r="Z77" s="47">
        <v>2158785</v>
      </c>
    </row>
    <row r="78" spans="1:26" ht="15">
      <c r="A78" s="7">
        <v>48</v>
      </c>
      <c r="B78" s="17" t="s">
        <v>2221</v>
      </c>
      <c r="C78" s="18" t="s">
        <v>2222</v>
      </c>
      <c r="D78" s="17" t="s">
        <v>2148</v>
      </c>
      <c r="E78" s="17" t="s">
        <v>2223</v>
      </c>
      <c r="F78" s="47">
        <f t="shared" si="0"/>
        <v>10294680</v>
      </c>
      <c r="G78" s="47">
        <v>2867351</v>
      </c>
      <c r="H78" s="47">
        <v>999845</v>
      </c>
      <c r="I78" s="47">
        <v>3589271</v>
      </c>
      <c r="J78" s="5"/>
      <c r="K78" s="47">
        <v>240700</v>
      </c>
      <c r="L78" s="47">
        <v>0</v>
      </c>
      <c r="M78" s="47">
        <v>2597513</v>
      </c>
      <c r="O78" s="56" t="s">
        <v>2222</v>
      </c>
      <c r="P78" s="57" t="s">
        <v>1323</v>
      </c>
      <c r="Q78" s="47">
        <v>2867351</v>
      </c>
      <c r="R78" s="47">
        <v>999845</v>
      </c>
      <c r="S78" s="47">
        <v>3589271</v>
      </c>
      <c r="V78" s="56" t="s">
        <v>2222</v>
      </c>
      <c r="W78" s="57" t="s">
        <v>1323</v>
      </c>
      <c r="X78" s="47">
        <v>240700</v>
      </c>
      <c r="Y78" s="47">
        <v>0</v>
      </c>
      <c r="Z78" s="47">
        <v>2597513</v>
      </c>
    </row>
    <row r="79" spans="1:26" ht="15">
      <c r="A79" s="7">
        <v>49</v>
      </c>
      <c r="B79" s="17" t="s">
        <v>2224</v>
      </c>
      <c r="C79" s="18" t="s">
        <v>2225</v>
      </c>
      <c r="D79" s="17" t="s">
        <v>2148</v>
      </c>
      <c r="E79" s="17" t="s">
        <v>2226</v>
      </c>
      <c r="F79" s="47">
        <f t="shared" si="0"/>
        <v>22768357</v>
      </c>
      <c r="G79" s="47">
        <v>2766960</v>
      </c>
      <c r="H79" s="47">
        <v>2045240</v>
      </c>
      <c r="I79" s="47">
        <v>1768636</v>
      </c>
      <c r="J79" s="5"/>
      <c r="K79" s="47">
        <v>15891500</v>
      </c>
      <c r="L79" s="47">
        <v>1000</v>
      </c>
      <c r="M79" s="47">
        <v>295021</v>
      </c>
      <c r="O79" s="56" t="s">
        <v>2225</v>
      </c>
      <c r="P79" s="57" t="s">
        <v>1324</v>
      </c>
      <c r="Q79" s="47">
        <v>2766960</v>
      </c>
      <c r="R79" s="47">
        <v>2045240</v>
      </c>
      <c r="S79" s="47">
        <v>1768636</v>
      </c>
      <c r="V79" s="56" t="s">
        <v>2225</v>
      </c>
      <c r="W79" s="57" t="s">
        <v>1324</v>
      </c>
      <c r="X79" s="47">
        <v>15891500</v>
      </c>
      <c r="Y79" s="47">
        <v>1000</v>
      </c>
      <c r="Z79" s="47">
        <v>295021</v>
      </c>
    </row>
    <row r="80" spans="1:26" ht="15">
      <c r="A80" s="7">
        <v>50</v>
      </c>
      <c r="B80" s="17" t="s">
        <v>2227</v>
      </c>
      <c r="C80" s="18" t="s">
        <v>2228</v>
      </c>
      <c r="D80" s="17" t="s">
        <v>2148</v>
      </c>
      <c r="E80" s="17" t="s">
        <v>2229</v>
      </c>
      <c r="F80" s="47">
        <f t="shared" si="0"/>
        <v>13679324</v>
      </c>
      <c r="G80" s="47">
        <v>3094800</v>
      </c>
      <c r="H80" s="47">
        <v>5056126</v>
      </c>
      <c r="I80" s="47">
        <v>4563361</v>
      </c>
      <c r="J80" s="5"/>
      <c r="K80" s="47">
        <v>87600</v>
      </c>
      <c r="L80" s="47">
        <v>25500</v>
      </c>
      <c r="M80" s="47">
        <v>851937</v>
      </c>
      <c r="O80" s="56" t="s">
        <v>2228</v>
      </c>
      <c r="P80" s="57" t="s">
        <v>1325</v>
      </c>
      <c r="Q80" s="47">
        <v>3094800</v>
      </c>
      <c r="R80" s="47">
        <v>5056126</v>
      </c>
      <c r="S80" s="47">
        <v>4563361</v>
      </c>
      <c r="V80" s="56" t="s">
        <v>2228</v>
      </c>
      <c r="W80" s="57" t="s">
        <v>1325</v>
      </c>
      <c r="X80" s="47">
        <v>87600</v>
      </c>
      <c r="Y80" s="47">
        <v>25500</v>
      </c>
      <c r="Z80" s="47">
        <v>851937</v>
      </c>
    </row>
    <row r="81" spans="1:26" ht="15">
      <c r="A81" s="7">
        <v>51</v>
      </c>
      <c r="B81" s="17" t="s">
        <v>2230</v>
      </c>
      <c r="C81" s="18" t="s">
        <v>2231</v>
      </c>
      <c r="D81" s="17" t="s">
        <v>2148</v>
      </c>
      <c r="E81" s="17" t="s">
        <v>2232</v>
      </c>
      <c r="F81" s="47">
        <f t="shared" si="0"/>
        <v>13733188</v>
      </c>
      <c r="G81" s="47">
        <v>3859000</v>
      </c>
      <c r="H81" s="47">
        <v>6680803</v>
      </c>
      <c r="I81" s="47">
        <v>2415393</v>
      </c>
      <c r="J81" s="5"/>
      <c r="K81" s="47">
        <v>73000</v>
      </c>
      <c r="L81" s="47">
        <v>125000</v>
      </c>
      <c r="M81" s="47">
        <v>579992</v>
      </c>
      <c r="O81" s="56" t="s">
        <v>2231</v>
      </c>
      <c r="P81" s="57" t="s">
        <v>1326</v>
      </c>
      <c r="Q81" s="47">
        <v>3859000</v>
      </c>
      <c r="R81" s="47">
        <v>6680803</v>
      </c>
      <c r="S81" s="47">
        <v>2415393</v>
      </c>
      <c r="V81" s="56" t="s">
        <v>2231</v>
      </c>
      <c r="W81" s="57" t="s">
        <v>1326</v>
      </c>
      <c r="X81" s="47">
        <v>73000</v>
      </c>
      <c r="Y81" s="47">
        <v>125000</v>
      </c>
      <c r="Z81" s="47">
        <v>579992</v>
      </c>
    </row>
    <row r="82" spans="1:26" ht="15">
      <c r="A82" s="7">
        <v>52</v>
      </c>
      <c r="B82" s="17" t="s">
        <v>2233</v>
      </c>
      <c r="C82" s="18" t="s">
        <v>2234</v>
      </c>
      <c r="D82" s="17" t="s">
        <v>2148</v>
      </c>
      <c r="E82" s="17" t="s">
        <v>2235</v>
      </c>
      <c r="F82" s="47">
        <f t="shared" si="0"/>
        <v>6627583</v>
      </c>
      <c r="G82" s="47">
        <v>553250</v>
      </c>
      <c r="H82" s="47">
        <v>256760</v>
      </c>
      <c r="I82" s="47">
        <v>2227159</v>
      </c>
      <c r="J82" s="5"/>
      <c r="K82" s="47">
        <v>1000</v>
      </c>
      <c r="L82" s="47">
        <v>430000</v>
      </c>
      <c r="M82" s="47">
        <v>3159414</v>
      </c>
      <c r="O82" s="56" t="s">
        <v>2234</v>
      </c>
      <c r="P82" s="57" t="s">
        <v>1327</v>
      </c>
      <c r="Q82" s="47">
        <v>553250</v>
      </c>
      <c r="R82" s="47">
        <v>256760</v>
      </c>
      <c r="S82" s="47">
        <v>2227159</v>
      </c>
      <c r="V82" s="56" t="s">
        <v>2234</v>
      </c>
      <c r="W82" s="57" t="s">
        <v>1327</v>
      </c>
      <c r="X82" s="47">
        <v>1000</v>
      </c>
      <c r="Y82" s="47">
        <v>430000</v>
      </c>
      <c r="Z82" s="47">
        <v>3159414</v>
      </c>
    </row>
    <row r="83" spans="1:26" ht="15">
      <c r="A83" s="7">
        <v>53</v>
      </c>
      <c r="B83" s="17" t="s">
        <v>2236</v>
      </c>
      <c r="C83" s="18" t="s">
        <v>2237</v>
      </c>
      <c r="D83" s="17" t="s">
        <v>2148</v>
      </c>
      <c r="E83" s="17" t="s">
        <v>2238</v>
      </c>
      <c r="F83" s="47">
        <f t="shared" si="0"/>
        <v>9291046</v>
      </c>
      <c r="G83" s="47">
        <v>488200</v>
      </c>
      <c r="H83" s="47">
        <v>432475</v>
      </c>
      <c r="I83" s="47">
        <v>1638542</v>
      </c>
      <c r="J83" s="5"/>
      <c r="K83" s="47">
        <v>2330000</v>
      </c>
      <c r="L83" s="47">
        <v>250000</v>
      </c>
      <c r="M83" s="47">
        <v>4151829</v>
      </c>
      <c r="O83" s="56" t="s">
        <v>2237</v>
      </c>
      <c r="P83" s="57" t="s">
        <v>1328</v>
      </c>
      <c r="Q83" s="47">
        <v>488200</v>
      </c>
      <c r="R83" s="47">
        <v>432475</v>
      </c>
      <c r="S83" s="47">
        <v>1638542</v>
      </c>
      <c r="V83" s="56" t="s">
        <v>2237</v>
      </c>
      <c r="W83" s="57" t="s">
        <v>1328</v>
      </c>
      <c r="X83" s="47">
        <v>2330000</v>
      </c>
      <c r="Y83" s="47">
        <v>250000</v>
      </c>
      <c r="Z83" s="47">
        <v>4151829</v>
      </c>
    </row>
    <row r="84" spans="1:26" ht="15">
      <c r="A84" s="7">
        <v>54</v>
      </c>
      <c r="B84" s="17" t="s">
        <v>2239</v>
      </c>
      <c r="C84" s="18" t="s">
        <v>2240</v>
      </c>
      <c r="D84" s="17" t="s">
        <v>2148</v>
      </c>
      <c r="E84" s="17" t="s">
        <v>2241</v>
      </c>
      <c r="F84" s="47">
        <f t="shared" si="0"/>
        <v>10553131</v>
      </c>
      <c r="G84" s="47">
        <v>1634000</v>
      </c>
      <c r="H84" s="47">
        <v>1218532</v>
      </c>
      <c r="I84" s="47">
        <v>3567351</v>
      </c>
      <c r="J84" s="5"/>
      <c r="K84" s="47">
        <v>328300</v>
      </c>
      <c r="L84" s="47">
        <v>391460</v>
      </c>
      <c r="M84" s="47">
        <v>3413488</v>
      </c>
      <c r="O84" s="56" t="s">
        <v>2240</v>
      </c>
      <c r="P84" s="57" t="s">
        <v>1329</v>
      </c>
      <c r="Q84" s="47">
        <v>1634000</v>
      </c>
      <c r="R84" s="47">
        <v>1218532</v>
      </c>
      <c r="S84" s="47">
        <v>3567351</v>
      </c>
      <c r="V84" s="56" t="s">
        <v>2240</v>
      </c>
      <c r="W84" s="57" t="s">
        <v>1329</v>
      </c>
      <c r="X84" s="47">
        <v>328300</v>
      </c>
      <c r="Y84" s="47">
        <v>391460</v>
      </c>
      <c r="Z84" s="47">
        <v>3413488</v>
      </c>
    </row>
    <row r="85" spans="1:26" ht="15">
      <c r="A85" s="7">
        <v>55</v>
      </c>
      <c r="B85" s="17" t="s">
        <v>2242</v>
      </c>
      <c r="C85" s="18" t="s">
        <v>2243</v>
      </c>
      <c r="D85" s="17" t="s">
        <v>2148</v>
      </c>
      <c r="E85" s="17" t="s">
        <v>2244</v>
      </c>
      <c r="F85" s="47">
        <f t="shared" si="0"/>
        <v>15985520</v>
      </c>
      <c r="G85" s="47">
        <v>1458655</v>
      </c>
      <c r="H85" s="47">
        <v>2564328</v>
      </c>
      <c r="I85" s="47">
        <v>4904860</v>
      </c>
      <c r="J85" s="5"/>
      <c r="K85" s="47">
        <v>1290981</v>
      </c>
      <c r="L85" s="47">
        <v>3450</v>
      </c>
      <c r="M85" s="47">
        <v>5763246</v>
      </c>
      <c r="O85" s="56" t="s">
        <v>2243</v>
      </c>
      <c r="P85" s="57" t="s">
        <v>1330</v>
      </c>
      <c r="Q85" s="47">
        <v>1458655</v>
      </c>
      <c r="R85" s="47">
        <v>2564328</v>
      </c>
      <c r="S85" s="47">
        <v>4904860</v>
      </c>
      <c r="V85" s="56" t="s">
        <v>2243</v>
      </c>
      <c r="W85" s="57" t="s">
        <v>1330</v>
      </c>
      <c r="X85" s="47">
        <v>1290981</v>
      </c>
      <c r="Y85" s="47">
        <v>3450</v>
      </c>
      <c r="Z85" s="47">
        <v>5763246</v>
      </c>
    </row>
    <row r="86" spans="1:26" ht="15">
      <c r="A86" s="7">
        <v>56</v>
      </c>
      <c r="B86" s="17" t="s">
        <v>2245</v>
      </c>
      <c r="C86" s="18" t="s">
        <v>2246</v>
      </c>
      <c r="D86" s="17" t="s">
        <v>2148</v>
      </c>
      <c r="E86" s="17" t="s">
        <v>2247</v>
      </c>
      <c r="F86" s="47">
        <f t="shared" si="0"/>
        <v>46638132</v>
      </c>
      <c r="G86" s="47">
        <v>18923044</v>
      </c>
      <c r="H86" s="47">
        <v>6980116</v>
      </c>
      <c r="I86" s="47">
        <v>10521036</v>
      </c>
      <c r="J86" s="5"/>
      <c r="K86" s="47">
        <v>2710028</v>
      </c>
      <c r="L86" s="47">
        <v>51500</v>
      </c>
      <c r="M86" s="47">
        <v>7452408</v>
      </c>
      <c r="O86" s="56" t="s">
        <v>2246</v>
      </c>
      <c r="P86" s="57" t="s">
        <v>1331</v>
      </c>
      <c r="Q86" s="47">
        <v>18923044</v>
      </c>
      <c r="R86" s="47">
        <v>6980116</v>
      </c>
      <c r="S86" s="47">
        <v>10521036</v>
      </c>
      <c r="V86" s="56" t="s">
        <v>2246</v>
      </c>
      <c r="W86" s="57" t="s">
        <v>1331</v>
      </c>
      <c r="X86" s="47">
        <v>2710028</v>
      </c>
      <c r="Y86" s="47">
        <v>51500</v>
      </c>
      <c r="Z86" s="47">
        <v>7452408</v>
      </c>
    </row>
    <row r="87" spans="1:26" ht="15">
      <c r="A87" s="7">
        <v>57</v>
      </c>
      <c r="B87" s="17" t="s">
        <v>2248</v>
      </c>
      <c r="C87" s="18" t="s">
        <v>2249</v>
      </c>
      <c r="D87" s="17" t="s">
        <v>2148</v>
      </c>
      <c r="E87" s="17" t="s">
        <v>2250</v>
      </c>
      <c r="F87" s="47">
        <f t="shared" si="0"/>
        <v>4437138</v>
      </c>
      <c r="G87" s="47">
        <v>329200</v>
      </c>
      <c r="H87" s="47">
        <v>1376535</v>
      </c>
      <c r="I87" s="47">
        <v>2223569</v>
      </c>
      <c r="J87" s="5"/>
      <c r="K87" s="47">
        <v>0</v>
      </c>
      <c r="L87" s="47">
        <v>0</v>
      </c>
      <c r="M87" s="47">
        <v>507834</v>
      </c>
      <c r="O87" s="56" t="s">
        <v>2249</v>
      </c>
      <c r="P87" s="57" t="s">
        <v>1332</v>
      </c>
      <c r="Q87" s="47">
        <v>329200</v>
      </c>
      <c r="R87" s="47">
        <v>1376535</v>
      </c>
      <c r="S87" s="47">
        <v>2223569</v>
      </c>
      <c r="V87" s="56" t="s">
        <v>2249</v>
      </c>
      <c r="W87" s="57" t="s">
        <v>1332</v>
      </c>
      <c r="X87" s="47">
        <v>0</v>
      </c>
      <c r="Y87" s="47">
        <v>0</v>
      </c>
      <c r="Z87" s="47">
        <v>507834</v>
      </c>
    </row>
    <row r="88" spans="1:26" ht="15">
      <c r="A88" s="7">
        <v>58</v>
      </c>
      <c r="B88" s="17" t="s">
        <v>2251</v>
      </c>
      <c r="C88" s="18" t="s">
        <v>2252</v>
      </c>
      <c r="D88" s="17" t="s">
        <v>2148</v>
      </c>
      <c r="E88" s="17" t="s">
        <v>2253</v>
      </c>
      <c r="F88" s="47">
        <f t="shared" si="0"/>
        <v>5760087</v>
      </c>
      <c r="G88" s="47">
        <v>632275</v>
      </c>
      <c r="H88" s="47">
        <v>2233490</v>
      </c>
      <c r="I88" s="47">
        <v>1276229</v>
      </c>
      <c r="J88" s="5"/>
      <c r="K88" s="47">
        <v>41800</v>
      </c>
      <c r="L88" s="47">
        <v>119550</v>
      </c>
      <c r="M88" s="47">
        <v>1456743</v>
      </c>
      <c r="O88" s="56" t="s">
        <v>2252</v>
      </c>
      <c r="P88" s="57" t="s">
        <v>1333</v>
      </c>
      <c r="Q88" s="47">
        <v>632275</v>
      </c>
      <c r="R88" s="47">
        <v>2233490</v>
      </c>
      <c r="S88" s="47">
        <v>1276229</v>
      </c>
      <c r="V88" s="56" t="s">
        <v>2252</v>
      </c>
      <c r="W88" s="57" t="s">
        <v>1333</v>
      </c>
      <c r="X88" s="47">
        <v>41800</v>
      </c>
      <c r="Y88" s="47">
        <v>119550</v>
      </c>
      <c r="Z88" s="47">
        <v>1456743</v>
      </c>
    </row>
    <row r="89" spans="1:26" ht="15">
      <c r="A89" s="7">
        <v>59</v>
      </c>
      <c r="B89" s="17" t="s">
        <v>2254</v>
      </c>
      <c r="C89" s="18" t="s">
        <v>2255</v>
      </c>
      <c r="D89" s="17" t="s">
        <v>2148</v>
      </c>
      <c r="E89" s="17" t="s">
        <v>2256</v>
      </c>
      <c r="F89" s="47">
        <f t="shared" si="0"/>
        <v>61376779</v>
      </c>
      <c r="G89" s="47">
        <v>16881550</v>
      </c>
      <c r="H89" s="47">
        <v>2664359</v>
      </c>
      <c r="I89" s="47">
        <v>2952222</v>
      </c>
      <c r="J89" s="5"/>
      <c r="K89" s="47">
        <v>618500</v>
      </c>
      <c r="L89" s="47">
        <v>21403500</v>
      </c>
      <c r="M89" s="47">
        <v>16856648</v>
      </c>
      <c r="O89" s="56" t="s">
        <v>2255</v>
      </c>
      <c r="P89" s="57" t="s">
        <v>1334</v>
      </c>
      <c r="Q89" s="47">
        <v>16881550</v>
      </c>
      <c r="R89" s="47">
        <v>2664359</v>
      </c>
      <c r="S89" s="47">
        <v>2952222</v>
      </c>
      <c r="V89" s="56" t="s">
        <v>2255</v>
      </c>
      <c r="W89" s="57" t="s">
        <v>1334</v>
      </c>
      <c r="X89" s="47">
        <v>618500</v>
      </c>
      <c r="Y89" s="47">
        <v>21403500</v>
      </c>
      <c r="Z89" s="47">
        <v>16856648</v>
      </c>
    </row>
    <row r="90" spans="1:26" ht="15">
      <c r="A90" s="7">
        <v>60</v>
      </c>
      <c r="B90" s="17" t="s">
        <v>2257</v>
      </c>
      <c r="C90" s="18" t="s">
        <v>2258</v>
      </c>
      <c r="D90" s="17" t="s">
        <v>2148</v>
      </c>
      <c r="E90" s="17" t="s">
        <v>2259</v>
      </c>
      <c r="F90" s="47">
        <f t="shared" si="0"/>
        <v>2898700</v>
      </c>
      <c r="G90" s="47">
        <v>575000</v>
      </c>
      <c r="H90" s="47">
        <v>171500</v>
      </c>
      <c r="I90" s="47">
        <v>294873</v>
      </c>
      <c r="J90" s="5"/>
      <c r="K90" s="47">
        <v>104800</v>
      </c>
      <c r="L90" s="47">
        <v>85000</v>
      </c>
      <c r="M90" s="47">
        <v>1667527</v>
      </c>
      <c r="O90" s="56" t="s">
        <v>2258</v>
      </c>
      <c r="P90" s="57" t="s">
        <v>1335</v>
      </c>
      <c r="Q90" s="47">
        <v>575000</v>
      </c>
      <c r="R90" s="47">
        <v>171500</v>
      </c>
      <c r="S90" s="47">
        <v>294873</v>
      </c>
      <c r="V90" s="56" t="s">
        <v>2258</v>
      </c>
      <c r="W90" s="57" t="s">
        <v>1335</v>
      </c>
      <c r="X90" s="47">
        <v>104800</v>
      </c>
      <c r="Y90" s="47">
        <v>85000</v>
      </c>
      <c r="Z90" s="47">
        <v>1667527</v>
      </c>
    </row>
    <row r="91" spans="1:26" ht="15">
      <c r="A91" s="7">
        <v>61</v>
      </c>
      <c r="B91" s="17" t="s">
        <v>2260</v>
      </c>
      <c r="C91" s="18" t="s">
        <v>2261</v>
      </c>
      <c r="D91" s="17" t="s">
        <v>2148</v>
      </c>
      <c r="E91" s="17" t="s">
        <v>2262</v>
      </c>
      <c r="F91" s="47">
        <f t="shared" si="0"/>
        <v>11187676</v>
      </c>
      <c r="G91" s="47">
        <v>2068600</v>
      </c>
      <c r="H91" s="47">
        <v>3528767</v>
      </c>
      <c r="I91" s="47">
        <v>3707777</v>
      </c>
      <c r="J91" s="5"/>
      <c r="K91" s="47">
        <v>926500</v>
      </c>
      <c r="L91" s="47">
        <v>0</v>
      </c>
      <c r="M91" s="47">
        <v>956032</v>
      </c>
      <c r="O91" s="56" t="s">
        <v>2261</v>
      </c>
      <c r="P91" s="57" t="s">
        <v>1336</v>
      </c>
      <c r="Q91" s="47">
        <v>2068600</v>
      </c>
      <c r="R91" s="47">
        <v>3528767</v>
      </c>
      <c r="S91" s="47">
        <v>3707777</v>
      </c>
      <c r="V91" s="56" t="s">
        <v>2261</v>
      </c>
      <c r="W91" s="57" t="s">
        <v>1336</v>
      </c>
      <c r="X91" s="47">
        <v>926500</v>
      </c>
      <c r="Y91" s="47">
        <v>0</v>
      </c>
      <c r="Z91" s="47">
        <v>956032</v>
      </c>
    </row>
    <row r="92" spans="1:26" ht="15">
      <c r="A92" s="7">
        <v>62</v>
      </c>
      <c r="B92" s="17" t="s">
        <v>2263</v>
      </c>
      <c r="C92" s="18" t="s">
        <v>2264</v>
      </c>
      <c r="D92" s="17" t="s">
        <v>2148</v>
      </c>
      <c r="E92" s="17" t="s">
        <v>2265</v>
      </c>
      <c r="F92" s="47">
        <f t="shared" si="0"/>
        <v>5844492</v>
      </c>
      <c r="G92" s="47">
        <v>193300</v>
      </c>
      <c r="H92" s="47">
        <v>729952</v>
      </c>
      <c r="I92" s="47">
        <v>2633071</v>
      </c>
      <c r="J92" s="5"/>
      <c r="K92" s="47">
        <v>676500</v>
      </c>
      <c r="L92" s="47">
        <v>38700</v>
      </c>
      <c r="M92" s="47">
        <v>1572969</v>
      </c>
      <c r="O92" s="56" t="s">
        <v>2264</v>
      </c>
      <c r="P92" s="57" t="s">
        <v>1337</v>
      </c>
      <c r="Q92" s="47">
        <v>193300</v>
      </c>
      <c r="R92" s="47">
        <v>729952</v>
      </c>
      <c r="S92" s="47">
        <v>2633071</v>
      </c>
      <c r="V92" s="56" t="s">
        <v>2264</v>
      </c>
      <c r="W92" s="57" t="s">
        <v>1337</v>
      </c>
      <c r="X92" s="47">
        <v>676500</v>
      </c>
      <c r="Y92" s="47">
        <v>38700</v>
      </c>
      <c r="Z92" s="47">
        <v>1572969</v>
      </c>
    </row>
    <row r="93" spans="1:26" ht="15">
      <c r="A93" s="7">
        <v>63</v>
      </c>
      <c r="B93" s="17" t="s">
        <v>2266</v>
      </c>
      <c r="C93" s="18" t="s">
        <v>2267</v>
      </c>
      <c r="D93" s="17" t="s">
        <v>2148</v>
      </c>
      <c r="E93" s="17" t="s">
        <v>2268</v>
      </c>
      <c r="F93" s="47">
        <f t="shared" si="0"/>
        <v>14366408</v>
      </c>
      <c r="G93" s="47">
        <v>5246480</v>
      </c>
      <c r="H93" s="47">
        <v>1186060</v>
      </c>
      <c r="I93" s="47">
        <v>974301</v>
      </c>
      <c r="J93" s="5"/>
      <c r="K93" s="47">
        <v>2212200</v>
      </c>
      <c r="L93" s="47">
        <v>1825000</v>
      </c>
      <c r="M93" s="47">
        <v>2922367</v>
      </c>
      <c r="O93" s="56" t="s">
        <v>2267</v>
      </c>
      <c r="P93" s="57" t="s">
        <v>1338</v>
      </c>
      <c r="Q93" s="47">
        <v>5246480</v>
      </c>
      <c r="R93" s="47">
        <v>1186060</v>
      </c>
      <c r="S93" s="47">
        <v>974301</v>
      </c>
      <c r="V93" s="56" t="s">
        <v>2267</v>
      </c>
      <c r="W93" s="57" t="s">
        <v>1338</v>
      </c>
      <c r="X93" s="47">
        <v>2212200</v>
      </c>
      <c r="Y93" s="47">
        <v>1825000</v>
      </c>
      <c r="Z93" s="47">
        <v>2922367</v>
      </c>
    </row>
    <row r="94" spans="1:26" ht="15">
      <c r="A94" s="7">
        <v>64</v>
      </c>
      <c r="B94" s="17" t="s">
        <v>2269</v>
      </c>
      <c r="C94" s="18" t="s">
        <v>2270</v>
      </c>
      <c r="D94" s="17" t="s">
        <v>2148</v>
      </c>
      <c r="E94" s="17" t="s">
        <v>2271</v>
      </c>
      <c r="F94" s="47">
        <f t="shared" si="0"/>
        <v>9451480</v>
      </c>
      <c r="G94" s="47">
        <v>4602800</v>
      </c>
      <c r="H94" s="47">
        <v>897168</v>
      </c>
      <c r="I94" s="47">
        <v>2096800</v>
      </c>
      <c r="J94" s="5"/>
      <c r="K94" s="47">
        <v>106804</v>
      </c>
      <c r="L94" s="47">
        <v>102500</v>
      </c>
      <c r="M94" s="47">
        <v>1645408</v>
      </c>
      <c r="O94" s="56" t="s">
        <v>2270</v>
      </c>
      <c r="P94" s="57" t="s">
        <v>1339</v>
      </c>
      <c r="Q94" s="47">
        <v>4602800</v>
      </c>
      <c r="R94" s="47">
        <v>897168</v>
      </c>
      <c r="S94" s="47">
        <v>2096800</v>
      </c>
      <c r="V94" s="56" t="s">
        <v>2270</v>
      </c>
      <c r="W94" s="57" t="s">
        <v>1339</v>
      </c>
      <c r="X94" s="47">
        <v>106804</v>
      </c>
      <c r="Y94" s="47">
        <v>102500</v>
      </c>
      <c r="Z94" s="47">
        <v>1645408</v>
      </c>
    </row>
    <row r="95" spans="1:26" ht="15">
      <c r="A95" s="7">
        <v>65</v>
      </c>
      <c r="B95" s="17" t="s">
        <v>2272</v>
      </c>
      <c r="C95" s="18" t="s">
        <v>2273</v>
      </c>
      <c r="D95" s="17" t="s">
        <v>2148</v>
      </c>
      <c r="E95" s="17" t="s">
        <v>2275</v>
      </c>
      <c r="F95" s="47">
        <f t="shared" si="0"/>
        <v>16438830</v>
      </c>
      <c r="G95" s="47">
        <v>433300</v>
      </c>
      <c r="H95" s="47">
        <v>4612488</v>
      </c>
      <c r="I95" s="47">
        <v>6366979</v>
      </c>
      <c r="J95" s="5"/>
      <c r="K95" s="47">
        <v>1530000</v>
      </c>
      <c r="L95" s="47">
        <v>80000</v>
      </c>
      <c r="M95" s="47">
        <v>3416063</v>
      </c>
      <c r="O95" s="56" t="s">
        <v>2273</v>
      </c>
      <c r="P95" s="57" t="s">
        <v>1340</v>
      </c>
      <c r="Q95" s="47">
        <v>433300</v>
      </c>
      <c r="R95" s="47">
        <v>4612488</v>
      </c>
      <c r="S95" s="47">
        <v>6366979</v>
      </c>
      <c r="V95" s="56" t="s">
        <v>2273</v>
      </c>
      <c r="W95" s="57" t="s">
        <v>1340</v>
      </c>
      <c r="X95" s="47">
        <v>1530000</v>
      </c>
      <c r="Y95" s="47">
        <v>80000</v>
      </c>
      <c r="Z95" s="47">
        <v>3416063</v>
      </c>
    </row>
    <row r="96" spans="1:26" ht="15">
      <c r="A96" s="7">
        <v>66</v>
      </c>
      <c r="B96" s="17" t="s">
        <v>2276</v>
      </c>
      <c r="C96" s="18" t="s">
        <v>2277</v>
      </c>
      <c r="D96" s="17" t="s">
        <v>2148</v>
      </c>
      <c r="E96" s="17" t="s">
        <v>2278</v>
      </c>
      <c r="F96" s="47">
        <f aca="true" t="shared" si="1" ref="F96:F159">SUM(G96:M96)</f>
        <v>15749384</v>
      </c>
      <c r="G96" s="47">
        <v>5262896</v>
      </c>
      <c r="H96" s="47">
        <v>3740125</v>
      </c>
      <c r="I96" s="47">
        <v>2627047</v>
      </c>
      <c r="J96" s="5"/>
      <c r="K96" s="47">
        <v>0</v>
      </c>
      <c r="L96" s="47">
        <v>886107</v>
      </c>
      <c r="M96" s="47">
        <v>3233209</v>
      </c>
      <c r="O96" s="56" t="s">
        <v>2277</v>
      </c>
      <c r="P96" s="57" t="s">
        <v>1341</v>
      </c>
      <c r="Q96" s="47">
        <v>5262896</v>
      </c>
      <c r="R96" s="47">
        <v>3740125</v>
      </c>
      <c r="S96" s="47">
        <v>2627047</v>
      </c>
      <c r="V96" s="56" t="s">
        <v>2277</v>
      </c>
      <c r="W96" s="57" t="s">
        <v>1341</v>
      </c>
      <c r="X96" s="47">
        <v>0</v>
      </c>
      <c r="Y96" s="47">
        <v>886107</v>
      </c>
      <c r="Z96" s="47">
        <v>3233209</v>
      </c>
    </row>
    <row r="97" spans="1:26" ht="15">
      <c r="A97" s="7">
        <v>67</v>
      </c>
      <c r="B97" s="17" t="s">
        <v>2279</v>
      </c>
      <c r="C97" s="18" t="s">
        <v>2280</v>
      </c>
      <c r="D97" s="17" t="s">
        <v>2148</v>
      </c>
      <c r="E97" s="17" t="s">
        <v>2281</v>
      </c>
      <c r="F97" s="47">
        <f t="shared" si="1"/>
        <v>12993421</v>
      </c>
      <c r="G97" s="47">
        <v>976001</v>
      </c>
      <c r="H97" s="47">
        <v>4084597</v>
      </c>
      <c r="I97" s="47">
        <v>3874175</v>
      </c>
      <c r="J97" s="5"/>
      <c r="K97" s="47">
        <v>171750</v>
      </c>
      <c r="L97" s="47">
        <v>2412100</v>
      </c>
      <c r="M97" s="47">
        <v>1474798</v>
      </c>
      <c r="O97" s="56" t="s">
        <v>2280</v>
      </c>
      <c r="P97" s="57" t="s">
        <v>1342</v>
      </c>
      <c r="Q97" s="47">
        <v>976001</v>
      </c>
      <c r="R97" s="47">
        <v>4084597</v>
      </c>
      <c r="S97" s="47">
        <v>3874175</v>
      </c>
      <c r="V97" s="56" t="s">
        <v>2280</v>
      </c>
      <c r="W97" s="57" t="s">
        <v>1342</v>
      </c>
      <c r="X97" s="47">
        <v>171750</v>
      </c>
      <c r="Y97" s="47">
        <v>2412100</v>
      </c>
      <c r="Z97" s="47">
        <v>1474798</v>
      </c>
    </row>
    <row r="98" spans="1:26" ht="15">
      <c r="A98" s="7">
        <v>68</v>
      </c>
      <c r="B98" s="17" t="s">
        <v>2282</v>
      </c>
      <c r="C98" s="18" t="s">
        <v>2283</v>
      </c>
      <c r="D98" s="17" t="s">
        <v>2148</v>
      </c>
      <c r="E98" s="17" t="s">
        <v>2284</v>
      </c>
      <c r="F98" s="47">
        <f t="shared" si="1"/>
        <v>19468530</v>
      </c>
      <c r="G98" s="47">
        <v>12591400</v>
      </c>
      <c r="H98" s="47">
        <v>57000</v>
      </c>
      <c r="I98" s="47">
        <v>2555915</v>
      </c>
      <c r="J98" s="5"/>
      <c r="K98" s="47">
        <v>640000</v>
      </c>
      <c r="L98" s="47">
        <v>120000</v>
      </c>
      <c r="M98" s="47">
        <v>3504215</v>
      </c>
      <c r="O98" s="56" t="s">
        <v>2283</v>
      </c>
      <c r="P98" s="57" t="s">
        <v>1343</v>
      </c>
      <c r="Q98" s="47">
        <v>12591400</v>
      </c>
      <c r="R98" s="47">
        <v>57000</v>
      </c>
      <c r="S98" s="47">
        <v>2555915</v>
      </c>
      <c r="V98" s="56" t="s">
        <v>2283</v>
      </c>
      <c r="W98" s="57" t="s">
        <v>1343</v>
      </c>
      <c r="X98" s="47">
        <v>640000</v>
      </c>
      <c r="Y98" s="47">
        <v>120000</v>
      </c>
      <c r="Z98" s="47">
        <v>3504215</v>
      </c>
    </row>
    <row r="99" spans="1:26" ht="15">
      <c r="A99" s="7">
        <v>69</v>
      </c>
      <c r="B99" s="17" t="s">
        <v>2285</v>
      </c>
      <c r="C99" s="18" t="s">
        <v>2286</v>
      </c>
      <c r="D99" s="17" t="s">
        <v>2148</v>
      </c>
      <c r="E99" s="17" t="s">
        <v>2287</v>
      </c>
      <c r="F99" s="47">
        <f t="shared" si="1"/>
        <v>125617761</v>
      </c>
      <c r="G99" s="47">
        <v>10154252</v>
      </c>
      <c r="H99" s="47">
        <v>11360202</v>
      </c>
      <c r="I99" s="47">
        <v>8438072</v>
      </c>
      <c r="J99" s="5"/>
      <c r="K99" s="47">
        <v>175000</v>
      </c>
      <c r="L99" s="47">
        <v>340340</v>
      </c>
      <c r="M99" s="47">
        <v>95149895</v>
      </c>
      <c r="O99" s="56" t="s">
        <v>2286</v>
      </c>
      <c r="P99" s="57" t="s">
        <v>1344</v>
      </c>
      <c r="Q99" s="47">
        <v>10154252</v>
      </c>
      <c r="R99" s="47">
        <v>11360202</v>
      </c>
      <c r="S99" s="47">
        <v>8438072</v>
      </c>
      <c r="V99" s="56" t="s">
        <v>2286</v>
      </c>
      <c r="W99" s="57" t="s">
        <v>1344</v>
      </c>
      <c r="X99" s="47">
        <v>175000</v>
      </c>
      <c r="Y99" s="47">
        <v>340340</v>
      </c>
      <c r="Z99" s="47">
        <v>95149895</v>
      </c>
    </row>
    <row r="100" spans="1:26" ht="15">
      <c r="A100" s="7">
        <v>70</v>
      </c>
      <c r="B100" s="17" t="s">
        <v>2288</v>
      </c>
      <c r="C100" s="18" t="s">
        <v>2289</v>
      </c>
      <c r="D100" s="17" t="s">
        <v>2148</v>
      </c>
      <c r="E100" s="17" t="s">
        <v>2290</v>
      </c>
      <c r="F100" s="47">
        <f t="shared" si="1"/>
        <v>11573282</v>
      </c>
      <c r="G100" s="47">
        <v>2128020</v>
      </c>
      <c r="H100" s="47">
        <v>1868950</v>
      </c>
      <c r="I100" s="47">
        <v>3350926</v>
      </c>
      <c r="J100" s="5"/>
      <c r="K100" s="47">
        <v>0</v>
      </c>
      <c r="L100" s="47">
        <v>0</v>
      </c>
      <c r="M100" s="47">
        <v>4225386</v>
      </c>
      <c r="O100" s="56" t="s">
        <v>2289</v>
      </c>
      <c r="P100" s="57" t="s">
        <v>1345</v>
      </c>
      <c r="Q100" s="47">
        <v>2128020</v>
      </c>
      <c r="R100" s="47">
        <v>1868950</v>
      </c>
      <c r="S100" s="47">
        <v>3350926</v>
      </c>
      <c r="V100" s="56" t="s">
        <v>2289</v>
      </c>
      <c r="W100" s="57" t="s">
        <v>1345</v>
      </c>
      <c r="X100" s="47">
        <v>0</v>
      </c>
      <c r="Y100" s="47">
        <v>0</v>
      </c>
      <c r="Z100" s="47">
        <v>4225386</v>
      </c>
    </row>
    <row r="101" spans="1:26" ht="15">
      <c r="A101" s="7">
        <v>71</v>
      </c>
      <c r="B101" s="17" t="s">
        <v>2291</v>
      </c>
      <c r="C101" s="18" t="s">
        <v>2292</v>
      </c>
      <c r="D101" s="17" t="s">
        <v>2148</v>
      </c>
      <c r="E101" s="17" t="s">
        <v>2293</v>
      </c>
      <c r="F101" s="47">
        <f t="shared" si="1"/>
        <v>30439203</v>
      </c>
      <c r="G101" s="47">
        <v>3227600</v>
      </c>
      <c r="H101" s="47">
        <v>7879183</v>
      </c>
      <c r="I101" s="47">
        <v>5821005</v>
      </c>
      <c r="J101" s="5"/>
      <c r="K101" s="47">
        <v>3444835</v>
      </c>
      <c r="L101" s="47">
        <v>3204030</v>
      </c>
      <c r="M101" s="47">
        <v>6862550</v>
      </c>
      <c r="O101" s="56" t="s">
        <v>2292</v>
      </c>
      <c r="P101" s="57" t="s">
        <v>1346</v>
      </c>
      <c r="Q101" s="47">
        <v>3227600</v>
      </c>
      <c r="R101" s="47">
        <v>7879183</v>
      </c>
      <c r="S101" s="47">
        <v>5821005</v>
      </c>
      <c r="V101" s="56" t="s">
        <v>2292</v>
      </c>
      <c r="W101" s="57" t="s">
        <v>1346</v>
      </c>
      <c r="X101" s="47">
        <v>3444835</v>
      </c>
      <c r="Y101" s="47">
        <v>3204030</v>
      </c>
      <c r="Z101" s="47">
        <v>6862550</v>
      </c>
    </row>
    <row r="102" spans="1:26" ht="15">
      <c r="A102" s="7">
        <v>72</v>
      </c>
      <c r="B102" s="17" t="s">
        <v>2294</v>
      </c>
      <c r="C102" s="18" t="s">
        <v>2295</v>
      </c>
      <c r="D102" s="17" t="s">
        <v>2148</v>
      </c>
      <c r="E102" s="17" t="s">
        <v>2296</v>
      </c>
      <c r="F102" s="47">
        <f t="shared" si="1"/>
        <v>13710877</v>
      </c>
      <c r="G102" s="47">
        <v>3010600</v>
      </c>
      <c r="H102" s="47">
        <v>1035905</v>
      </c>
      <c r="I102" s="47">
        <v>2032695</v>
      </c>
      <c r="J102" s="5"/>
      <c r="K102" s="47">
        <v>2045800</v>
      </c>
      <c r="L102" s="47">
        <v>0</v>
      </c>
      <c r="M102" s="47">
        <v>5585877</v>
      </c>
      <c r="O102" s="56" t="s">
        <v>2295</v>
      </c>
      <c r="P102" s="57" t="s">
        <v>1347</v>
      </c>
      <c r="Q102" s="47">
        <v>3010600</v>
      </c>
      <c r="R102" s="47">
        <v>1035905</v>
      </c>
      <c r="S102" s="47">
        <v>2032695</v>
      </c>
      <c r="V102" s="56" t="s">
        <v>2295</v>
      </c>
      <c r="W102" s="57" t="s">
        <v>1347</v>
      </c>
      <c r="X102" s="47">
        <v>2045800</v>
      </c>
      <c r="Y102" s="47">
        <v>0</v>
      </c>
      <c r="Z102" s="47">
        <v>5585877</v>
      </c>
    </row>
    <row r="103" spans="1:26" ht="15">
      <c r="A103" s="7">
        <v>73</v>
      </c>
      <c r="B103" s="17" t="s">
        <v>2297</v>
      </c>
      <c r="C103" s="18" t="s">
        <v>2298</v>
      </c>
      <c r="D103" s="17" t="s">
        <v>2148</v>
      </c>
      <c r="E103" s="17" t="s">
        <v>0</v>
      </c>
      <c r="F103" s="47">
        <f t="shared" si="1"/>
        <v>25029251</v>
      </c>
      <c r="G103" s="47">
        <v>343400</v>
      </c>
      <c r="H103" s="47">
        <v>1465988</v>
      </c>
      <c r="I103" s="47">
        <v>2460206</v>
      </c>
      <c r="J103" s="5"/>
      <c r="K103" s="47">
        <v>18165580</v>
      </c>
      <c r="L103" s="47">
        <v>59100</v>
      </c>
      <c r="M103" s="47">
        <v>2534977</v>
      </c>
      <c r="O103" s="56" t="s">
        <v>2298</v>
      </c>
      <c r="P103" s="57" t="s">
        <v>1348</v>
      </c>
      <c r="Q103" s="47">
        <v>343400</v>
      </c>
      <c r="R103" s="47">
        <v>1465988</v>
      </c>
      <c r="S103" s="47">
        <v>2460206</v>
      </c>
      <c r="V103" s="56" t="s">
        <v>2298</v>
      </c>
      <c r="W103" s="57" t="s">
        <v>1348</v>
      </c>
      <c r="X103" s="47">
        <v>18165580</v>
      </c>
      <c r="Y103" s="47">
        <v>59100</v>
      </c>
      <c r="Z103" s="47">
        <v>2534977</v>
      </c>
    </row>
    <row r="104" spans="1:26" ht="15">
      <c r="A104" s="7">
        <v>74</v>
      </c>
      <c r="B104" s="17" t="s">
        <v>1</v>
      </c>
      <c r="C104" s="18" t="s">
        <v>2</v>
      </c>
      <c r="D104" s="17" t="s">
        <v>2148</v>
      </c>
      <c r="E104" s="17" t="s">
        <v>3</v>
      </c>
      <c r="F104" s="47">
        <f t="shared" si="1"/>
        <v>46781405</v>
      </c>
      <c r="G104" s="47">
        <v>3150500</v>
      </c>
      <c r="H104" s="47">
        <v>22975260</v>
      </c>
      <c r="I104" s="47">
        <v>14505872</v>
      </c>
      <c r="J104" s="5"/>
      <c r="K104" s="47">
        <v>536650</v>
      </c>
      <c r="L104" s="47">
        <v>324400</v>
      </c>
      <c r="M104" s="47">
        <v>5288723</v>
      </c>
      <c r="O104" s="56" t="s">
        <v>2</v>
      </c>
      <c r="P104" s="57" t="s">
        <v>1349</v>
      </c>
      <c r="Q104" s="47">
        <v>3150500</v>
      </c>
      <c r="R104" s="47">
        <v>22975260</v>
      </c>
      <c r="S104" s="47">
        <v>14505872</v>
      </c>
      <c r="V104" s="56" t="s">
        <v>2</v>
      </c>
      <c r="W104" s="57" t="s">
        <v>1349</v>
      </c>
      <c r="X104" s="47">
        <v>536650</v>
      </c>
      <c r="Y104" s="47">
        <v>324400</v>
      </c>
      <c r="Z104" s="47">
        <v>5288723</v>
      </c>
    </row>
    <row r="105" spans="1:26" ht="15">
      <c r="A105" s="7">
        <v>75</v>
      </c>
      <c r="B105" s="17" t="s">
        <v>4</v>
      </c>
      <c r="C105" s="18" t="s">
        <v>5</v>
      </c>
      <c r="D105" s="17" t="s">
        <v>2148</v>
      </c>
      <c r="E105" s="17" t="s">
        <v>6</v>
      </c>
      <c r="F105" s="47">
        <f t="shared" si="1"/>
        <v>11195414</v>
      </c>
      <c r="G105" s="47">
        <v>1157400</v>
      </c>
      <c r="H105" s="47">
        <v>6009705</v>
      </c>
      <c r="I105" s="47">
        <v>1723220</v>
      </c>
      <c r="J105" s="5"/>
      <c r="K105" s="47">
        <v>134600</v>
      </c>
      <c r="L105" s="47">
        <v>484400</v>
      </c>
      <c r="M105" s="47">
        <v>1686089</v>
      </c>
      <c r="O105" s="56" t="s">
        <v>5</v>
      </c>
      <c r="P105" s="57" t="s">
        <v>1350</v>
      </c>
      <c r="Q105" s="47">
        <v>1157400</v>
      </c>
      <c r="R105" s="47">
        <v>6009705</v>
      </c>
      <c r="S105" s="47">
        <v>1723220</v>
      </c>
      <c r="V105" s="56" t="s">
        <v>5</v>
      </c>
      <c r="W105" s="57" t="s">
        <v>1350</v>
      </c>
      <c r="X105" s="47">
        <v>134600</v>
      </c>
      <c r="Y105" s="47">
        <v>484400</v>
      </c>
      <c r="Z105" s="47">
        <v>1686089</v>
      </c>
    </row>
    <row r="106" spans="1:26" ht="15">
      <c r="A106" s="7">
        <v>76</v>
      </c>
      <c r="B106" s="17" t="s">
        <v>7</v>
      </c>
      <c r="C106" s="18" t="s">
        <v>8</v>
      </c>
      <c r="D106" s="17" t="s">
        <v>2148</v>
      </c>
      <c r="E106" s="17" t="s">
        <v>9</v>
      </c>
      <c r="F106" s="47">
        <f t="shared" si="1"/>
        <v>13998328</v>
      </c>
      <c r="G106" s="47">
        <v>4544520</v>
      </c>
      <c r="H106" s="47">
        <v>5019756</v>
      </c>
      <c r="I106" s="47">
        <v>3669376</v>
      </c>
      <c r="J106" s="5"/>
      <c r="K106" s="47">
        <v>0</v>
      </c>
      <c r="L106" s="47">
        <v>0</v>
      </c>
      <c r="M106" s="47">
        <v>764676</v>
      </c>
      <c r="O106" s="56" t="s">
        <v>8</v>
      </c>
      <c r="P106" s="57" t="s">
        <v>1351</v>
      </c>
      <c r="Q106" s="47">
        <v>4544520</v>
      </c>
      <c r="R106" s="47">
        <v>5019756</v>
      </c>
      <c r="S106" s="47">
        <v>3669376</v>
      </c>
      <c r="V106" s="56" t="s">
        <v>8</v>
      </c>
      <c r="W106" s="57" t="s">
        <v>1351</v>
      </c>
      <c r="X106" s="47">
        <v>0</v>
      </c>
      <c r="Y106" s="47">
        <v>0</v>
      </c>
      <c r="Z106" s="47">
        <v>764676</v>
      </c>
    </row>
    <row r="107" spans="1:26" ht="15">
      <c r="A107" s="7">
        <v>77</v>
      </c>
      <c r="B107" s="17" t="s">
        <v>10</v>
      </c>
      <c r="C107" s="18" t="s">
        <v>11</v>
      </c>
      <c r="D107" s="17" t="s">
        <v>2148</v>
      </c>
      <c r="E107" s="17" t="s">
        <v>12</v>
      </c>
      <c r="F107" s="47">
        <f t="shared" si="1"/>
        <v>4182147</v>
      </c>
      <c r="G107" s="47">
        <v>32100</v>
      </c>
      <c r="H107" s="47">
        <v>1366595</v>
      </c>
      <c r="I107" s="47">
        <v>1354648</v>
      </c>
      <c r="J107" s="5"/>
      <c r="K107" s="47">
        <v>3500</v>
      </c>
      <c r="L107" s="47">
        <v>750000</v>
      </c>
      <c r="M107" s="47">
        <v>675304</v>
      </c>
      <c r="O107" s="56" t="s">
        <v>11</v>
      </c>
      <c r="P107" s="57" t="s">
        <v>1352</v>
      </c>
      <c r="Q107" s="47">
        <v>32100</v>
      </c>
      <c r="R107" s="47">
        <v>1366595</v>
      </c>
      <c r="S107" s="47">
        <v>1354648</v>
      </c>
      <c r="V107" s="56" t="s">
        <v>11</v>
      </c>
      <c r="W107" s="57" t="s">
        <v>1352</v>
      </c>
      <c r="X107" s="47">
        <v>3500</v>
      </c>
      <c r="Y107" s="47">
        <v>750000</v>
      </c>
      <c r="Z107" s="47">
        <v>675304</v>
      </c>
    </row>
    <row r="108" spans="1:26" ht="15">
      <c r="A108" s="7">
        <v>78</v>
      </c>
      <c r="B108" s="17" t="s">
        <v>13</v>
      </c>
      <c r="C108" s="18" t="s">
        <v>14</v>
      </c>
      <c r="D108" s="17" t="s">
        <v>2148</v>
      </c>
      <c r="E108" s="17" t="s">
        <v>15</v>
      </c>
      <c r="F108" s="47">
        <f t="shared" si="1"/>
        <v>744500</v>
      </c>
      <c r="G108" s="47">
        <v>0</v>
      </c>
      <c r="H108" s="47">
        <v>40000</v>
      </c>
      <c r="I108" s="47">
        <v>52800</v>
      </c>
      <c r="J108" s="5"/>
      <c r="K108" s="47">
        <v>0</v>
      </c>
      <c r="L108" s="47">
        <v>0</v>
      </c>
      <c r="M108" s="47">
        <v>651700</v>
      </c>
      <c r="O108" s="56" t="s">
        <v>14</v>
      </c>
      <c r="P108" s="57" t="s">
        <v>1353</v>
      </c>
      <c r="Q108" s="47">
        <v>0</v>
      </c>
      <c r="R108" s="47">
        <v>40000</v>
      </c>
      <c r="S108" s="47">
        <v>52800</v>
      </c>
      <c r="V108" s="56" t="s">
        <v>14</v>
      </c>
      <c r="W108" s="57" t="s">
        <v>1353</v>
      </c>
      <c r="X108" s="47">
        <v>0</v>
      </c>
      <c r="Y108" s="47">
        <v>0</v>
      </c>
      <c r="Z108" s="47">
        <v>651700</v>
      </c>
    </row>
    <row r="109" spans="1:26" ht="15">
      <c r="A109" s="7">
        <v>79</v>
      </c>
      <c r="B109" s="17" t="s">
        <v>16</v>
      </c>
      <c r="C109" s="18" t="s">
        <v>17</v>
      </c>
      <c r="D109" s="17" t="s">
        <v>2148</v>
      </c>
      <c r="E109" s="17" t="s">
        <v>18</v>
      </c>
      <c r="F109" s="47">
        <f t="shared" si="1"/>
        <v>17772261</v>
      </c>
      <c r="G109" s="47">
        <v>1623952</v>
      </c>
      <c r="H109" s="47">
        <v>2779791</v>
      </c>
      <c r="I109" s="47">
        <v>6591534</v>
      </c>
      <c r="J109" s="5"/>
      <c r="K109" s="47">
        <v>592099</v>
      </c>
      <c r="L109" s="47">
        <v>0</v>
      </c>
      <c r="M109" s="47">
        <v>6184885</v>
      </c>
      <c r="O109" s="56" t="s">
        <v>17</v>
      </c>
      <c r="P109" s="57" t="s">
        <v>1354</v>
      </c>
      <c r="Q109" s="47">
        <v>1623952</v>
      </c>
      <c r="R109" s="47">
        <v>2779791</v>
      </c>
      <c r="S109" s="47">
        <v>6591534</v>
      </c>
      <c r="V109" s="56" t="s">
        <v>17</v>
      </c>
      <c r="W109" s="57" t="s">
        <v>1354</v>
      </c>
      <c r="X109" s="47">
        <v>592099</v>
      </c>
      <c r="Y109" s="47">
        <v>0</v>
      </c>
      <c r="Z109" s="47">
        <v>6184885</v>
      </c>
    </row>
    <row r="110" spans="1:26" ht="15">
      <c r="A110" s="7">
        <v>80</v>
      </c>
      <c r="B110" s="17" t="s">
        <v>19</v>
      </c>
      <c r="C110" s="18" t="s">
        <v>20</v>
      </c>
      <c r="D110" s="17" t="s">
        <v>2148</v>
      </c>
      <c r="E110" s="17" t="s">
        <v>21</v>
      </c>
      <c r="F110" s="47">
        <f t="shared" si="1"/>
        <v>29286195</v>
      </c>
      <c r="G110" s="47">
        <v>18074451</v>
      </c>
      <c r="H110" s="47">
        <v>3679052</v>
      </c>
      <c r="I110" s="47">
        <v>2968724</v>
      </c>
      <c r="J110" s="5"/>
      <c r="K110" s="47">
        <v>133200</v>
      </c>
      <c r="L110" s="47">
        <v>188500</v>
      </c>
      <c r="M110" s="47">
        <v>4242268</v>
      </c>
      <c r="O110" s="56" t="s">
        <v>20</v>
      </c>
      <c r="P110" s="57" t="s">
        <v>1355</v>
      </c>
      <c r="Q110" s="47">
        <v>18074451</v>
      </c>
      <c r="R110" s="47">
        <v>3679052</v>
      </c>
      <c r="S110" s="47">
        <v>2968724</v>
      </c>
      <c r="V110" s="56" t="s">
        <v>20</v>
      </c>
      <c r="W110" s="57" t="s">
        <v>1355</v>
      </c>
      <c r="X110" s="47">
        <v>133200</v>
      </c>
      <c r="Y110" s="47">
        <v>188500</v>
      </c>
      <c r="Z110" s="47">
        <v>4242268</v>
      </c>
    </row>
    <row r="111" spans="1:26" ht="15">
      <c r="A111" s="7">
        <v>81</v>
      </c>
      <c r="B111" s="17" t="s">
        <v>22</v>
      </c>
      <c r="C111" s="18" t="s">
        <v>23</v>
      </c>
      <c r="D111" s="17" t="s">
        <v>2148</v>
      </c>
      <c r="E111" s="17" t="s">
        <v>24</v>
      </c>
      <c r="F111" s="47">
        <f t="shared" si="1"/>
        <v>20976385</v>
      </c>
      <c r="G111" s="47">
        <v>10668300</v>
      </c>
      <c r="H111" s="47">
        <v>3996420</v>
      </c>
      <c r="I111" s="47">
        <v>5322565</v>
      </c>
      <c r="J111" s="5"/>
      <c r="K111" s="47">
        <v>0</v>
      </c>
      <c r="L111" s="47">
        <v>0</v>
      </c>
      <c r="M111" s="47">
        <v>989100</v>
      </c>
      <c r="O111" s="56" t="s">
        <v>23</v>
      </c>
      <c r="P111" s="57" t="s">
        <v>1356</v>
      </c>
      <c r="Q111" s="47">
        <v>10668300</v>
      </c>
      <c r="R111" s="47">
        <v>3996420</v>
      </c>
      <c r="S111" s="47">
        <v>5322565</v>
      </c>
      <c r="V111" s="56" t="s">
        <v>23</v>
      </c>
      <c r="W111" s="57" t="s">
        <v>1356</v>
      </c>
      <c r="X111" s="47">
        <v>0</v>
      </c>
      <c r="Y111" s="47">
        <v>0</v>
      </c>
      <c r="Z111" s="47">
        <v>989100</v>
      </c>
    </row>
    <row r="112" spans="1:26" ht="15">
      <c r="A112" s="7">
        <v>82</v>
      </c>
      <c r="B112" s="17" t="s">
        <v>25</v>
      </c>
      <c r="C112" s="18" t="s">
        <v>26</v>
      </c>
      <c r="D112" s="17" t="s">
        <v>2148</v>
      </c>
      <c r="E112" s="17" t="s">
        <v>1200</v>
      </c>
      <c r="F112" s="47">
        <f t="shared" si="1"/>
        <v>2040779</v>
      </c>
      <c r="G112" s="47">
        <v>0</v>
      </c>
      <c r="H112" s="47">
        <v>58250</v>
      </c>
      <c r="I112" s="47">
        <v>229214</v>
      </c>
      <c r="J112" s="5"/>
      <c r="K112" s="47">
        <v>0</v>
      </c>
      <c r="L112" s="47">
        <v>0</v>
      </c>
      <c r="M112" s="47">
        <v>1753315</v>
      </c>
      <c r="O112" s="56" t="s">
        <v>26</v>
      </c>
      <c r="P112" s="57" t="s">
        <v>1357</v>
      </c>
      <c r="Q112" s="47">
        <v>0</v>
      </c>
      <c r="R112" s="47">
        <v>58250</v>
      </c>
      <c r="S112" s="47">
        <v>229214</v>
      </c>
      <c r="V112" s="56" t="s">
        <v>26</v>
      </c>
      <c r="W112" s="57" t="s">
        <v>1357</v>
      </c>
      <c r="X112" s="47">
        <v>0</v>
      </c>
      <c r="Y112" s="47">
        <v>0</v>
      </c>
      <c r="Z112" s="47">
        <v>1753315</v>
      </c>
    </row>
    <row r="113" spans="1:26" ht="15">
      <c r="A113" s="7">
        <v>83</v>
      </c>
      <c r="B113" s="17" t="s">
        <v>27</v>
      </c>
      <c r="C113" s="18" t="s">
        <v>28</v>
      </c>
      <c r="D113" s="17" t="s">
        <v>2148</v>
      </c>
      <c r="E113" s="17" t="s">
        <v>29</v>
      </c>
      <c r="F113" s="47">
        <f t="shared" si="1"/>
        <v>42510576</v>
      </c>
      <c r="G113" s="47">
        <v>7492154</v>
      </c>
      <c r="H113" s="47">
        <v>10185452</v>
      </c>
      <c r="I113" s="47">
        <v>12889543</v>
      </c>
      <c r="J113" s="5"/>
      <c r="K113" s="47">
        <v>2492382</v>
      </c>
      <c r="L113" s="47">
        <v>841502</v>
      </c>
      <c r="M113" s="47">
        <v>8609543</v>
      </c>
      <c r="O113" s="56" t="s">
        <v>28</v>
      </c>
      <c r="P113" s="57" t="s">
        <v>1358</v>
      </c>
      <c r="Q113" s="47">
        <v>7492154</v>
      </c>
      <c r="R113" s="47">
        <v>10185452</v>
      </c>
      <c r="S113" s="47">
        <v>12889543</v>
      </c>
      <c r="V113" s="56" t="s">
        <v>28</v>
      </c>
      <c r="W113" s="57" t="s">
        <v>1358</v>
      </c>
      <c r="X113" s="47">
        <v>2492382</v>
      </c>
      <c r="Y113" s="47">
        <v>841502</v>
      </c>
      <c r="Z113" s="47">
        <v>8609543</v>
      </c>
    </row>
    <row r="114" spans="1:26" ht="15">
      <c r="A114" s="7">
        <v>84</v>
      </c>
      <c r="B114" s="17" t="s">
        <v>30</v>
      </c>
      <c r="C114" s="18" t="s">
        <v>31</v>
      </c>
      <c r="D114" s="17" t="s">
        <v>2148</v>
      </c>
      <c r="E114" s="17" t="s">
        <v>32</v>
      </c>
      <c r="F114" s="47">
        <f t="shared" si="1"/>
        <v>79274533</v>
      </c>
      <c r="G114" s="47">
        <v>31923535</v>
      </c>
      <c r="H114" s="47">
        <v>9660014</v>
      </c>
      <c r="I114" s="47">
        <v>5348287</v>
      </c>
      <c r="J114" s="5"/>
      <c r="K114" s="47">
        <v>6775775</v>
      </c>
      <c r="L114" s="47">
        <v>22001011</v>
      </c>
      <c r="M114" s="47">
        <v>3565911</v>
      </c>
      <c r="O114" s="56" t="s">
        <v>31</v>
      </c>
      <c r="P114" s="57" t="s">
        <v>1359</v>
      </c>
      <c r="Q114" s="47">
        <v>31923535</v>
      </c>
      <c r="R114" s="47">
        <v>9660014</v>
      </c>
      <c r="S114" s="47">
        <v>5348287</v>
      </c>
      <c r="V114" s="56" t="s">
        <v>31</v>
      </c>
      <c r="W114" s="57" t="s">
        <v>1359</v>
      </c>
      <c r="X114" s="47">
        <v>6775775</v>
      </c>
      <c r="Y114" s="47">
        <v>22001011</v>
      </c>
      <c r="Z114" s="47">
        <v>3565911</v>
      </c>
    </row>
    <row r="115" spans="1:26" ht="15">
      <c r="A115" s="7">
        <v>85</v>
      </c>
      <c r="B115" s="17" t="s">
        <v>33</v>
      </c>
      <c r="C115" s="18" t="s">
        <v>34</v>
      </c>
      <c r="D115" s="17" t="s">
        <v>2148</v>
      </c>
      <c r="E115" s="17" t="s">
        <v>35</v>
      </c>
      <c r="F115" s="47">
        <f t="shared" si="1"/>
        <v>5229875</v>
      </c>
      <c r="G115" s="47">
        <v>0</v>
      </c>
      <c r="H115" s="47">
        <v>0</v>
      </c>
      <c r="I115" s="47">
        <v>0</v>
      </c>
      <c r="J115" s="5"/>
      <c r="K115" s="47">
        <v>657000</v>
      </c>
      <c r="L115" s="47">
        <v>0</v>
      </c>
      <c r="M115" s="47">
        <v>4572875</v>
      </c>
      <c r="O115" s="56" t="s">
        <v>37</v>
      </c>
      <c r="P115" s="57" t="s">
        <v>1360</v>
      </c>
      <c r="Q115" s="47">
        <v>10363913</v>
      </c>
      <c r="R115" s="47">
        <v>4449963</v>
      </c>
      <c r="S115" s="47">
        <v>6240552</v>
      </c>
      <c r="V115" s="56" t="s">
        <v>34</v>
      </c>
      <c r="W115" s="57" t="s">
        <v>1823</v>
      </c>
      <c r="X115" s="47">
        <v>657000</v>
      </c>
      <c r="Y115" s="47">
        <v>0</v>
      </c>
      <c r="Z115" s="47">
        <v>4572875</v>
      </c>
    </row>
    <row r="116" spans="1:26" ht="15">
      <c r="A116" s="7">
        <v>86</v>
      </c>
      <c r="B116" s="17" t="s">
        <v>36</v>
      </c>
      <c r="C116" s="18" t="s">
        <v>37</v>
      </c>
      <c r="D116" s="17" t="s">
        <v>2148</v>
      </c>
      <c r="E116" s="17" t="s">
        <v>38</v>
      </c>
      <c r="F116" s="47">
        <f t="shared" si="1"/>
        <v>22400662</v>
      </c>
      <c r="G116" s="47">
        <v>10363913</v>
      </c>
      <c r="H116" s="47">
        <v>4449963</v>
      </c>
      <c r="I116" s="47">
        <v>6240552</v>
      </c>
      <c r="J116" s="5"/>
      <c r="K116" s="47">
        <v>888000</v>
      </c>
      <c r="L116" s="47">
        <v>7500</v>
      </c>
      <c r="M116" s="47">
        <v>450734</v>
      </c>
      <c r="O116" s="56" t="s">
        <v>40</v>
      </c>
      <c r="P116" s="57" t="s">
        <v>1361</v>
      </c>
      <c r="Q116" s="47">
        <v>4283870</v>
      </c>
      <c r="R116" s="47">
        <v>2625112</v>
      </c>
      <c r="S116" s="47">
        <v>3209056</v>
      </c>
      <c r="V116" s="56" t="s">
        <v>37</v>
      </c>
      <c r="W116" s="57" t="s">
        <v>1360</v>
      </c>
      <c r="X116" s="47">
        <v>888000</v>
      </c>
      <c r="Y116" s="47">
        <v>7500</v>
      </c>
      <c r="Z116" s="47">
        <v>450734</v>
      </c>
    </row>
    <row r="117" spans="1:26" ht="15">
      <c r="A117" s="7">
        <v>87</v>
      </c>
      <c r="B117" s="17" t="s">
        <v>39</v>
      </c>
      <c r="C117" s="18" t="s">
        <v>40</v>
      </c>
      <c r="D117" s="17" t="s">
        <v>2148</v>
      </c>
      <c r="E117" s="17" t="s">
        <v>41</v>
      </c>
      <c r="F117" s="47">
        <f t="shared" si="1"/>
        <v>17629470</v>
      </c>
      <c r="G117" s="47">
        <v>4283870</v>
      </c>
      <c r="H117" s="47">
        <v>2625112</v>
      </c>
      <c r="I117" s="47">
        <v>3209056</v>
      </c>
      <c r="J117" s="5"/>
      <c r="K117" s="47">
        <v>4645000</v>
      </c>
      <c r="L117" s="47">
        <v>709300</v>
      </c>
      <c r="M117" s="47">
        <v>2157132</v>
      </c>
      <c r="O117" s="56" t="s">
        <v>43</v>
      </c>
      <c r="P117" s="57" t="s">
        <v>1362</v>
      </c>
      <c r="Q117" s="47">
        <v>884200</v>
      </c>
      <c r="R117" s="47">
        <v>303000</v>
      </c>
      <c r="S117" s="47">
        <v>1260103</v>
      </c>
      <c r="V117" s="56" t="s">
        <v>40</v>
      </c>
      <c r="W117" s="57" t="s">
        <v>1361</v>
      </c>
      <c r="X117" s="47">
        <v>4645000</v>
      </c>
      <c r="Y117" s="47">
        <v>709300</v>
      </c>
      <c r="Z117" s="47">
        <v>2157132</v>
      </c>
    </row>
    <row r="118" spans="1:26" ht="15">
      <c r="A118" s="7">
        <v>88</v>
      </c>
      <c r="B118" s="17" t="s">
        <v>42</v>
      </c>
      <c r="C118" s="18" t="s">
        <v>43</v>
      </c>
      <c r="D118" s="17" t="s">
        <v>2148</v>
      </c>
      <c r="E118" s="17" t="s">
        <v>44</v>
      </c>
      <c r="F118" s="47">
        <f t="shared" si="1"/>
        <v>4714942</v>
      </c>
      <c r="G118" s="47">
        <v>884200</v>
      </c>
      <c r="H118" s="47">
        <v>303000</v>
      </c>
      <c r="I118" s="47">
        <v>1260103</v>
      </c>
      <c r="J118" s="5"/>
      <c r="K118" s="47">
        <v>553400</v>
      </c>
      <c r="L118" s="47">
        <v>160000</v>
      </c>
      <c r="M118" s="47">
        <v>1554239</v>
      </c>
      <c r="O118" s="56" t="s">
        <v>46</v>
      </c>
      <c r="P118" s="57" t="s">
        <v>1363</v>
      </c>
      <c r="Q118" s="47">
        <v>3080598</v>
      </c>
      <c r="R118" s="47">
        <v>6689388</v>
      </c>
      <c r="S118" s="47">
        <v>5180317</v>
      </c>
      <c r="V118" s="56" t="s">
        <v>43</v>
      </c>
      <c r="W118" s="57" t="s">
        <v>1362</v>
      </c>
      <c r="X118" s="47">
        <v>553400</v>
      </c>
      <c r="Y118" s="47">
        <v>160000</v>
      </c>
      <c r="Z118" s="47">
        <v>1554239</v>
      </c>
    </row>
    <row r="119" spans="1:26" ht="15">
      <c r="A119" s="7">
        <v>89</v>
      </c>
      <c r="B119" s="17" t="s">
        <v>45</v>
      </c>
      <c r="C119" s="18" t="s">
        <v>46</v>
      </c>
      <c r="D119" s="17" t="s">
        <v>2148</v>
      </c>
      <c r="E119" s="17" t="s">
        <v>47</v>
      </c>
      <c r="F119" s="47">
        <f t="shared" si="1"/>
        <v>14950303</v>
      </c>
      <c r="G119" s="47">
        <v>3080598</v>
      </c>
      <c r="H119" s="47">
        <v>6689388</v>
      </c>
      <c r="I119" s="47">
        <v>5180317</v>
      </c>
      <c r="J119" s="5"/>
      <c r="K119" s="47">
        <v>0</v>
      </c>
      <c r="L119" s="47">
        <v>0</v>
      </c>
      <c r="M119" s="47">
        <v>0</v>
      </c>
      <c r="O119" s="56" t="s">
        <v>49</v>
      </c>
      <c r="P119" s="57" t="s">
        <v>1364</v>
      </c>
      <c r="Q119" s="47">
        <v>1703983</v>
      </c>
      <c r="R119" s="47">
        <v>2092771</v>
      </c>
      <c r="S119" s="47">
        <v>3266986</v>
      </c>
      <c r="V119" s="56" t="s">
        <v>49</v>
      </c>
      <c r="W119" s="57" t="s">
        <v>1364</v>
      </c>
      <c r="X119" s="47">
        <v>2994050</v>
      </c>
      <c r="Y119" s="47">
        <v>104019</v>
      </c>
      <c r="Z119" s="47">
        <v>1649548</v>
      </c>
    </row>
    <row r="120" spans="1:26" ht="15">
      <c r="A120" s="7">
        <v>90</v>
      </c>
      <c r="B120" s="17" t="s">
        <v>48</v>
      </c>
      <c r="C120" s="18" t="s">
        <v>49</v>
      </c>
      <c r="D120" s="17" t="s">
        <v>2148</v>
      </c>
      <c r="E120" s="17" t="s">
        <v>50</v>
      </c>
      <c r="F120" s="47">
        <f t="shared" si="1"/>
        <v>11811357</v>
      </c>
      <c r="G120" s="47">
        <v>1703983</v>
      </c>
      <c r="H120" s="47">
        <v>2092771</v>
      </c>
      <c r="I120" s="47">
        <v>3266986</v>
      </c>
      <c r="J120" s="5"/>
      <c r="K120" s="47">
        <v>2994050</v>
      </c>
      <c r="L120" s="47">
        <v>104019</v>
      </c>
      <c r="M120" s="47">
        <v>1649548</v>
      </c>
      <c r="O120" s="56" t="s">
        <v>52</v>
      </c>
      <c r="P120" s="57" t="s">
        <v>1365</v>
      </c>
      <c r="Q120" s="47">
        <v>3682350</v>
      </c>
      <c r="R120" s="47">
        <v>4355500</v>
      </c>
      <c r="S120" s="47">
        <v>3229523</v>
      </c>
      <c r="V120" s="56" t="s">
        <v>52</v>
      </c>
      <c r="W120" s="57" t="s">
        <v>1365</v>
      </c>
      <c r="X120" s="47">
        <v>22960286</v>
      </c>
      <c r="Y120" s="47">
        <v>0</v>
      </c>
      <c r="Z120" s="47">
        <v>3289874</v>
      </c>
    </row>
    <row r="121" spans="1:26" ht="15">
      <c r="A121" s="7">
        <v>91</v>
      </c>
      <c r="B121" s="17" t="s">
        <v>51</v>
      </c>
      <c r="C121" s="18" t="s">
        <v>52</v>
      </c>
      <c r="D121" s="17" t="s">
        <v>2148</v>
      </c>
      <c r="E121" s="17" t="s">
        <v>53</v>
      </c>
      <c r="F121" s="47">
        <f t="shared" si="1"/>
        <v>37517533</v>
      </c>
      <c r="G121" s="47">
        <v>3682350</v>
      </c>
      <c r="H121" s="47">
        <v>4355500</v>
      </c>
      <c r="I121" s="47">
        <v>3229523</v>
      </c>
      <c r="J121" s="5"/>
      <c r="K121" s="47">
        <v>22960286</v>
      </c>
      <c r="L121" s="47">
        <v>0</v>
      </c>
      <c r="M121" s="47">
        <v>3289874</v>
      </c>
      <c r="O121" s="56" t="s">
        <v>55</v>
      </c>
      <c r="P121" s="57" t="s">
        <v>1366</v>
      </c>
      <c r="Q121" s="47">
        <v>1952400</v>
      </c>
      <c r="R121" s="47">
        <v>633199</v>
      </c>
      <c r="S121" s="47">
        <v>1229840</v>
      </c>
      <c r="V121" s="56" t="s">
        <v>55</v>
      </c>
      <c r="W121" s="57" t="s">
        <v>1366</v>
      </c>
      <c r="X121" s="47">
        <v>22000</v>
      </c>
      <c r="Y121" s="47">
        <v>7500</v>
      </c>
      <c r="Z121" s="47">
        <v>557716</v>
      </c>
    </row>
    <row r="122" spans="1:26" ht="15">
      <c r="A122" s="7">
        <v>92</v>
      </c>
      <c r="B122" s="17" t="s">
        <v>54</v>
      </c>
      <c r="C122" s="18" t="s">
        <v>55</v>
      </c>
      <c r="D122" s="17" t="s">
        <v>2148</v>
      </c>
      <c r="E122" s="17" t="s">
        <v>56</v>
      </c>
      <c r="F122" s="47">
        <f t="shared" si="1"/>
        <v>4402655</v>
      </c>
      <c r="G122" s="47">
        <v>1952400</v>
      </c>
      <c r="H122" s="47">
        <v>633199</v>
      </c>
      <c r="I122" s="47">
        <v>1229840</v>
      </c>
      <c r="J122" s="5"/>
      <c r="K122" s="47">
        <v>22000</v>
      </c>
      <c r="L122" s="47">
        <v>7500</v>
      </c>
      <c r="M122" s="47">
        <v>557716</v>
      </c>
      <c r="O122" s="56" t="s">
        <v>58</v>
      </c>
      <c r="P122" s="57" t="s">
        <v>1367</v>
      </c>
      <c r="Q122" s="47">
        <v>10465600</v>
      </c>
      <c r="R122" s="47">
        <v>11664810</v>
      </c>
      <c r="S122" s="47">
        <v>6125009</v>
      </c>
      <c r="V122" s="56" t="s">
        <v>58</v>
      </c>
      <c r="W122" s="57" t="s">
        <v>1367</v>
      </c>
      <c r="X122" s="47">
        <v>608500</v>
      </c>
      <c r="Y122" s="47">
        <v>3018661</v>
      </c>
      <c r="Z122" s="47">
        <v>3484621</v>
      </c>
    </row>
    <row r="123" spans="1:26" ht="15">
      <c r="A123" s="7">
        <v>93</v>
      </c>
      <c r="B123" s="17" t="s">
        <v>57</v>
      </c>
      <c r="C123" s="18" t="s">
        <v>58</v>
      </c>
      <c r="D123" s="17" t="s">
        <v>2148</v>
      </c>
      <c r="E123" s="17" t="s">
        <v>59</v>
      </c>
      <c r="F123" s="47">
        <f t="shared" si="1"/>
        <v>35367201</v>
      </c>
      <c r="G123" s="47">
        <v>10465600</v>
      </c>
      <c r="H123" s="47">
        <v>11664810</v>
      </c>
      <c r="I123" s="47">
        <v>6125009</v>
      </c>
      <c r="J123" s="5"/>
      <c r="K123" s="47">
        <v>608500</v>
      </c>
      <c r="L123" s="47">
        <v>3018661</v>
      </c>
      <c r="M123" s="47">
        <v>3484621</v>
      </c>
      <c r="O123" s="56" t="s">
        <v>62</v>
      </c>
      <c r="P123" s="57" t="s">
        <v>1368</v>
      </c>
      <c r="Q123" s="47">
        <v>481025</v>
      </c>
      <c r="R123" s="47">
        <v>222300</v>
      </c>
      <c r="S123" s="47">
        <v>120284</v>
      </c>
      <c r="V123" s="56" t="s">
        <v>62</v>
      </c>
      <c r="W123" s="57" t="s">
        <v>1368</v>
      </c>
      <c r="X123" s="47">
        <v>99582</v>
      </c>
      <c r="Y123" s="47">
        <v>939434</v>
      </c>
      <c r="Z123" s="47">
        <v>207812</v>
      </c>
    </row>
    <row r="124" spans="1:26" ht="15">
      <c r="A124" s="7">
        <v>94</v>
      </c>
      <c r="B124" s="17" t="s">
        <v>61</v>
      </c>
      <c r="C124" s="18" t="s">
        <v>62</v>
      </c>
      <c r="D124" s="17" t="s">
        <v>60</v>
      </c>
      <c r="E124" s="17" t="s">
        <v>63</v>
      </c>
      <c r="F124" s="47">
        <f t="shared" si="1"/>
        <v>2070437</v>
      </c>
      <c r="G124" s="47">
        <v>481025</v>
      </c>
      <c r="H124" s="47">
        <v>222300</v>
      </c>
      <c r="I124" s="47">
        <v>120284</v>
      </c>
      <c r="J124" s="5"/>
      <c r="K124" s="47">
        <v>99582</v>
      </c>
      <c r="L124" s="47">
        <v>939434</v>
      </c>
      <c r="M124" s="47">
        <v>207812</v>
      </c>
      <c r="O124" s="56" t="s">
        <v>65</v>
      </c>
      <c r="P124" s="57" t="s">
        <v>1369</v>
      </c>
      <c r="Q124" s="47">
        <v>296400</v>
      </c>
      <c r="R124" s="47">
        <v>599000</v>
      </c>
      <c r="S124" s="47">
        <v>681280</v>
      </c>
      <c r="V124" s="56" t="s">
        <v>65</v>
      </c>
      <c r="W124" s="57" t="s">
        <v>1369</v>
      </c>
      <c r="X124" s="47">
        <v>25000</v>
      </c>
      <c r="Y124" s="47">
        <v>0</v>
      </c>
      <c r="Z124" s="47">
        <v>404096</v>
      </c>
    </row>
    <row r="125" spans="1:26" ht="15">
      <c r="A125" s="7">
        <v>95</v>
      </c>
      <c r="B125" s="17" t="s">
        <v>64</v>
      </c>
      <c r="C125" s="18" t="s">
        <v>65</v>
      </c>
      <c r="D125" s="17" t="s">
        <v>60</v>
      </c>
      <c r="E125" s="17" t="s">
        <v>66</v>
      </c>
      <c r="F125" s="47">
        <f t="shared" si="1"/>
        <v>2005776</v>
      </c>
      <c r="G125" s="47">
        <v>296400</v>
      </c>
      <c r="H125" s="47">
        <v>599000</v>
      </c>
      <c r="I125" s="47">
        <v>681280</v>
      </c>
      <c r="J125" s="5"/>
      <c r="K125" s="47">
        <v>25000</v>
      </c>
      <c r="L125" s="47">
        <v>0</v>
      </c>
      <c r="M125" s="47">
        <v>404096</v>
      </c>
      <c r="O125" s="56" t="s">
        <v>68</v>
      </c>
      <c r="P125" s="57" t="s">
        <v>1370</v>
      </c>
      <c r="Q125" s="47">
        <v>114035</v>
      </c>
      <c r="R125" s="47">
        <v>58065</v>
      </c>
      <c r="S125" s="47">
        <v>755630</v>
      </c>
      <c r="V125" s="56" t="s">
        <v>68</v>
      </c>
      <c r="W125" s="57" t="s">
        <v>1370</v>
      </c>
      <c r="X125" s="47">
        <v>11300</v>
      </c>
      <c r="Y125" s="47">
        <v>13000</v>
      </c>
      <c r="Z125" s="47">
        <v>885865</v>
      </c>
    </row>
    <row r="126" spans="1:26" ht="15">
      <c r="A126" s="7">
        <v>96</v>
      </c>
      <c r="B126" s="17" t="s">
        <v>67</v>
      </c>
      <c r="C126" s="18" t="s">
        <v>68</v>
      </c>
      <c r="D126" s="17" t="s">
        <v>60</v>
      </c>
      <c r="E126" s="17" t="s">
        <v>69</v>
      </c>
      <c r="F126" s="47">
        <f t="shared" si="1"/>
        <v>1837895</v>
      </c>
      <c r="G126" s="47">
        <v>114035</v>
      </c>
      <c r="H126" s="47">
        <v>58065</v>
      </c>
      <c r="I126" s="47">
        <v>755630</v>
      </c>
      <c r="J126" s="5"/>
      <c r="K126" s="47">
        <v>11300</v>
      </c>
      <c r="L126" s="47">
        <v>13000</v>
      </c>
      <c r="M126" s="47">
        <v>885865</v>
      </c>
      <c r="O126" s="56" t="s">
        <v>71</v>
      </c>
      <c r="P126" s="57" t="s">
        <v>1371</v>
      </c>
      <c r="Q126" s="47">
        <v>26050</v>
      </c>
      <c r="R126" s="47">
        <v>573600</v>
      </c>
      <c r="S126" s="47">
        <v>3505964</v>
      </c>
      <c r="V126" s="56" t="s">
        <v>71</v>
      </c>
      <c r="W126" s="57" t="s">
        <v>1371</v>
      </c>
      <c r="X126" s="47">
        <v>820428</v>
      </c>
      <c r="Y126" s="47">
        <v>1630300</v>
      </c>
      <c r="Z126" s="47">
        <v>9966059</v>
      </c>
    </row>
    <row r="127" spans="1:26" ht="15">
      <c r="A127" s="7">
        <v>97</v>
      </c>
      <c r="B127" s="17" t="s">
        <v>70</v>
      </c>
      <c r="C127" s="18" t="s">
        <v>71</v>
      </c>
      <c r="D127" s="17" t="s">
        <v>60</v>
      </c>
      <c r="E127" s="17" t="s">
        <v>72</v>
      </c>
      <c r="F127" s="47">
        <f t="shared" si="1"/>
        <v>16522401</v>
      </c>
      <c r="G127" s="47">
        <v>26050</v>
      </c>
      <c r="H127" s="47">
        <v>573600</v>
      </c>
      <c r="I127" s="47">
        <v>3505964</v>
      </c>
      <c r="J127" s="5"/>
      <c r="K127" s="47">
        <v>820428</v>
      </c>
      <c r="L127" s="47">
        <v>1630300</v>
      </c>
      <c r="M127" s="47">
        <v>9966059</v>
      </c>
      <c r="O127" s="56" t="s">
        <v>74</v>
      </c>
      <c r="P127" s="57" t="s">
        <v>1372</v>
      </c>
      <c r="Q127" s="47">
        <v>138415</v>
      </c>
      <c r="R127" s="47">
        <v>528085</v>
      </c>
      <c r="S127" s="47">
        <v>1949329</v>
      </c>
      <c r="V127" s="56" t="s">
        <v>74</v>
      </c>
      <c r="W127" s="57" t="s">
        <v>1372</v>
      </c>
      <c r="X127" s="47">
        <v>65926</v>
      </c>
      <c r="Y127" s="47">
        <v>174875</v>
      </c>
      <c r="Z127" s="47">
        <v>1305849</v>
      </c>
    </row>
    <row r="128" spans="1:26" ht="15">
      <c r="A128" s="7">
        <v>98</v>
      </c>
      <c r="B128" s="17" t="s">
        <v>73</v>
      </c>
      <c r="C128" s="18" t="s">
        <v>74</v>
      </c>
      <c r="D128" s="17" t="s">
        <v>60</v>
      </c>
      <c r="E128" s="17" t="s">
        <v>75</v>
      </c>
      <c r="F128" s="47">
        <f t="shared" si="1"/>
        <v>4162479</v>
      </c>
      <c r="G128" s="47">
        <v>138415</v>
      </c>
      <c r="H128" s="47">
        <v>528085</v>
      </c>
      <c r="I128" s="47">
        <v>1949329</v>
      </c>
      <c r="J128" s="5"/>
      <c r="K128" s="47">
        <v>65926</v>
      </c>
      <c r="L128" s="47">
        <v>174875</v>
      </c>
      <c r="M128" s="47">
        <v>1305849</v>
      </c>
      <c r="O128" s="56" t="s">
        <v>77</v>
      </c>
      <c r="P128" s="57" t="s">
        <v>1373</v>
      </c>
      <c r="Q128" s="47">
        <v>5312037</v>
      </c>
      <c r="R128" s="47">
        <v>1688333</v>
      </c>
      <c r="S128" s="47">
        <v>3447930</v>
      </c>
      <c r="V128" s="56" t="s">
        <v>77</v>
      </c>
      <c r="W128" s="57" t="s">
        <v>1373</v>
      </c>
      <c r="X128" s="47">
        <v>10326049</v>
      </c>
      <c r="Y128" s="47">
        <v>3750</v>
      </c>
      <c r="Z128" s="47">
        <v>6770471</v>
      </c>
    </row>
    <row r="129" spans="1:26" ht="15">
      <c r="A129" s="7">
        <v>99</v>
      </c>
      <c r="B129" s="17" t="s">
        <v>76</v>
      </c>
      <c r="C129" s="18" t="s">
        <v>77</v>
      </c>
      <c r="D129" s="17" t="s">
        <v>60</v>
      </c>
      <c r="E129" s="17" t="s">
        <v>78</v>
      </c>
      <c r="F129" s="47">
        <f t="shared" si="1"/>
        <v>27548570</v>
      </c>
      <c r="G129" s="47">
        <v>5312037</v>
      </c>
      <c r="H129" s="47">
        <v>1688333</v>
      </c>
      <c r="I129" s="47">
        <v>3447930</v>
      </c>
      <c r="J129" s="5"/>
      <c r="K129" s="47">
        <v>10326049</v>
      </c>
      <c r="L129" s="47">
        <v>3750</v>
      </c>
      <c r="M129" s="47">
        <v>6770471</v>
      </c>
      <c r="O129" s="56" t="s">
        <v>80</v>
      </c>
      <c r="P129" s="57" t="s">
        <v>1374</v>
      </c>
      <c r="Q129" s="47">
        <v>27946172</v>
      </c>
      <c r="R129" s="47">
        <v>182465</v>
      </c>
      <c r="S129" s="47">
        <v>1584114</v>
      </c>
      <c r="V129" s="56" t="s">
        <v>80</v>
      </c>
      <c r="W129" s="57" t="s">
        <v>1374</v>
      </c>
      <c r="X129" s="47">
        <v>547248</v>
      </c>
      <c r="Y129" s="47">
        <v>0</v>
      </c>
      <c r="Z129" s="47">
        <v>89005</v>
      </c>
    </row>
    <row r="130" spans="1:26" ht="15">
      <c r="A130" s="7">
        <v>100</v>
      </c>
      <c r="B130" s="17" t="s">
        <v>79</v>
      </c>
      <c r="C130" s="18" t="s">
        <v>80</v>
      </c>
      <c r="D130" s="17" t="s">
        <v>60</v>
      </c>
      <c r="E130" s="17" t="s">
        <v>81</v>
      </c>
      <c r="F130" s="47">
        <f t="shared" si="1"/>
        <v>30349004</v>
      </c>
      <c r="G130" s="47">
        <v>27946172</v>
      </c>
      <c r="H130" s="47">
        <v>182465</v>
      </c>
      <c r="I130" s="47">
        <v>1584114</v>
      </c>
      <c r="J130" s="5"/>
      <c r="K130" s="47">
        <v>547248</v>
      </c>
      <c r="L130" s="47">
        <v>0</v>
      </c>
      <c r="M130" s="47">
        <v>89005</v>
      </c>
      <c r="O130" s="56" t="s">
        <v>83</v>
      </c>
      <c r="P130" s="57" t="s">
        <v>1375</v>
      </c>
      <c r="Q130" s="47">
        <v>5623850</v>
      </c>
      <c r="R130" s="47">
        <v>2177290</v>
      </c>
      <c r="S130" s="47">
        <v>2941977</v>
      </c>
      <c r="V130" s="56" t="s">
        <v>83</v>
      </c>
      <c r="W130" s="57" t="s">
        <v>1375</v>
      </c>
      <c r="X130" s="47">
        <v>7488994</v>
      </c>
      <c r="Y130" s="47">
        <v>1915950</v>
      </c>
      <c r="Z130" s="47">
        <v>3996493</v>
      </c>
    </row>
    <row r="131" spans="1:26" ht="15">
      <c r="A131" s="7">
        <v>101</v>
      </c>
      <c r="B131" s="17" t="s">
        <v>82</v>
      </c>
      <c r="C131" s="18" t="s">
        <v>83</v>
      </c>
      <c r="D131" s="17" t="s">
        <v>60</v>
      </c>
      <c r="E131" s="17" t="s">
        <v>84</v>
      </c>
      <c r="F131" s="47">
        <f t="shared" si="1"/>
        <v>24144554</v>
      </c>
      <c r="G131" s="47">
        <v>5623850</v>
      </c>
      <c r="H131" s="47">
        <v>2177290</v>
      </c>
      <c r="I131" s="47">
        <v>2941977</v>
      </c>
      <c r="J131" s="5"/>
      <c r="K131" s="47">
        <v>7488994</v>
      </c>
      <c r="L131" s="47">
        <v>1915950</v>
      </c>
      <c r="M131" s="47">
        <v>3996493</v>
      </c>
      <c r="O131" s="56" t="s">
        <v>86</v>
      </c>
      <c r="P131" s="57" t="s">
        <v>1376</v>
      </c>
      <c r="Q131" s="47">
        <v>8511851</v>
      </c>
      <c r="R131" s="47">
        <v>73350</v>
      </c>
      <c r="S131" s="47">
        <v>563025</v>
      </c>
      <c r="V131" s="56" t="s">
        <v>86</v>
      </c>
      <c r="W131" s="57" t="s">
        <v>1376</v>
      </c>
      <c r="X131" s="47">
        <v>11500</v>
      </c>
      <c r="Y131" s="47">
        <v>0</v>
      </c>
      <c r="Z131" s="47">
        <v>1765744</v>
      </c>
    </row>
    <row r="132" spans="1:26" ht="15">
      <c r="A132" s="7">
        <v>102</v>
      </c>
      <c r="B132" s="17" t="s">
        <v>85</v>
      </c>
      <c r="C132" s="18" t="s">
        <v>86</v>
      </c>
      <c r="D132" s="17" t="s">
        <v>60</v>
      </c>
      <c r="E132" s="17" t="s">
        <v>87</v>
      </c>
      <c r="F132" s="47">
        <f t="shared" si="1"/>
        <v>10925470</v>
      </c>
      <c r="G132" s="47">
        <v>8511851</v>
      </c>
      <c r="H132" s="47">
        <v>73350</v>
      </c>
      <c r="I132" s="47">
        <v>563025</v>
      </c>
      <c r="J132" s="5"/>
      <c r="K132" s="47">
        <v>11500</v>
      </c>
      <c r="L132" s="47">
        <v>0</v>
      </c>
      <c r="M132" s="47">
        <v>1765744</v>
      </c>
      <c r="O132" s="56" t="s">
        <v>89</v>
      </c>
      <c r="P132" s="57" t="s">
        <v>1377</v>
      </c>
      <c r="Q132" s="47">
        <v>392777</v>
      </c>
      <c r="R132" s="47">
        <v>1123020</v>
      </c>
      <c r="S132" s="47">
        <v>3271991</v>
      </c>
      <c r="V132" s="56" t="s">
        <v>89</v>
      </c>
      <c r="W132" s="57" t="s">
        <v>1377</v>
      </c>
      <c r="X132" s="47">
        <v>1710393</v>
      </c>
      <c r="Y132" s="47">
        <v>587500</v>
      </c>
      <c r="Z132" s="47">
        <v>2642054</v>
      </c>
    </row>
    <row r="133" spans="1:26" ht="15">
      <c r="A133" s="7">
        <v>103</v>
      </c>
      <c r="B133" s="17" t="s">
        <v>88</v>
      </c>
      <c r="C133" s="18" t="s">
        <v>89</v>
      </c>
      <c r="D133" s="17" t="s">
        <v>60</v>
      </c>
      <c r="E133" s="17" t="s">
        <v>90</v>
      </c>
      <c r="F133" s="47">
        <f t="shared" si="1"/>
        <v>9727735</v>
      </c>
      <c r="G133" s="47">
        <v>392777</v>
      </c>
      <c r="H133" s="47">
        <v>1123020</v>
      </c>
      <c r="I133" s="47">
        <v>3271991</v>
      </c>
      <c r="J133" s="5"/>
      <c r="K133" s="47">
        <v>1710393</v>
      </c>
      <c r="L133" s="47">
        <v>587500</v>
      </c>
      <c r="M133" s="47">
        <v>2642054</v>
      </c>
      <c r="O133" s="56" t="s">
        <v>92</v>
      </c>
      <c r="P133" s="57" t="s">
        <v>1378</v>
      </c>
      <c r="Q133" s="47">
        <v>4358678</v>
      </c>
      <c r="R133" s="47">
        <v>784439</v>
      </c>
      <c r="S133" s="47">
        <v>599687</v>
      </c>
      <c r="V133" s="56" t="s">
        <v>92</v>
      </c>
      <c r="W133" s="57" t="s">
        <v>1378</v>
      </c>
      <c r="X133" s="47">
        <v>1865831</v>
      </c>
      <c r="Y133" s="47">
        <v>0</v>
      </c>
      <c r="Z133" s="47">
        <v>1018531</v>
      </c>
    </row>
    <row r="134" spans="1:26" ht="15">
      <c r="A134" s="7">
        <v>104</v>
      </c>
      <c r="B134" s="17" t="s">
        <v>91</v>
      </c>
      <c r="C134" s="18" t="s">
        <v>92</v>
      </c>
      <c r="D134" s="17" t="s">
        <v>60</v>
      </c>
      <c r="E134" s="17" t="s">
        <v>93</v>
      </c>
      <c r="F134" s="47">
        <f t="shared" si="1"/>
        <v>8627166</v>
      </c>
      <c r="G134" s="47">
        <v>4358678</v>
      </c>
      <c r="H134" s="47">
        <v>784439</v>
      </c>
      <c r="I134" s="47">
        <v>599687</v>
      </c>
      <c r="J134" s="5"/>
      <c r="K134" s="47">
        <v>1865831</v>
      </c>
      <c r="L134" s="47">
        <v>0</v>
      </c>
      <c r="M134" s="47">
        <v>1018531</v>
      </c>
      <c r="O134" s="56" t="s">
        <v>95</v>
      </c>
      <c r="P134" s="57" t="s">
        <v>1379</v>
      </c>
      <c r="Q134" s="47">
        <v>177100</v>
      </c>
      <c r="R134" s="47">
        <v>62500</v>
      </c>
      <c r="S134" s="47">
        <v>1617420</v>
      </c>
      <c r="V134" s="56" t="s">
        <v>95</v>
      </c>
      <c r="W134" s="57" t="s">
        <v>1379</v>
      </c>
      <c r="X134" s="47">
        <v>0</v>
      </c>
      <c r="Y134" s="47">
        <v>0</v>
      </c>
      <c r="Z134" s="47">
        <v>1088590</v>
      </c>
    </row>
    <row r="135" spans="1:26" ht="15">
      <c r="A135" s="7">
        <v>105</v>
      </c>
      <c r="B135" s="17" t="s">
        <v>94</v>
      </c>
      <c r="C135" s="18" t="s">
        <v>95</v>
      </c>
      <c r="D135" s="17" t="s">
        <v>60</v>
      </c>
      <c r="E135" s="17" t="s">
        <v>96</v>
      </c>
      <c r="F135" s="47">
        <f t="shared" si="1"/>
        <v>2945610</v>
      </c>
      <c r="G135" s="47">
        <v>177100</v>
      </c>
      <c r="H135" s="47">
        <v>62500</v>
      </c>
      <c r="I135" s="47">
        <v>1617420</v>
      </c>
      <c r="J135" s="5"/>
      <c r="K135" s="47">
        <v>0</v>
      </c>
      <c r="L135" s="47">
        <v>0</v>
      </c>
      <c r="M135" s="47">
        <v>1088590</v>
      </c>
      <c r="O135" s="56" t="s">
        <v>98</v>
      </c>
      <c r="P135" s="57" t="s">
        <v>1380</v>
      </c>
      <c r="Q135" s="47">
        <v>2805160</v>
      </c>
      <c r="R135" s="47">
        <v>2525236</v>
      </c>
      <c r="S135" s="47">
        <v>489481</v>
      </c>
      <c r="V135" s="56" t="s">
        <v>98</v>
      </c>
      <c r="W135" s="57" t="s">
        <v>1380</v>
      </c>
      <c r="X135" s="47">
        <v>7789443</v>
      </c>
      <c r="Y135" s="47">
        <v>688881</v>
      </c>
      <c r="Z135" s="47">
        <v>20576690</v>
      </c>
    </row>
    <row r="136" spans="1:26" ht="15">
      <c r="A136" s="7">
        <v>106</v>
      </c>
      <c r="B136" s="17" t="s">
        <v>97</v>
      </c>
      <c r="C136" s="18" t="s">
        <v>98</v>
      </c>
      <c r="D136" s="17" t="s">
        <v>60</v>
      </c>
      <c r="E136" s="17" t="s">
        <v>99</v>
      </c>
      <c r="F136" s="47">
        <f t="shared" si="1"/>
        <v>34874891</v>
      </c>
      <c r="G136" s="47">
        <v>2805160</v>
      </c>
      <c r="H136" s="47">
        <v>2525236</v>
      </c>
      <c r="I136" s="47">
        <v>489481</v>
      </c>
      <c r="J136" s="5"/>
      <c r="K136" s="47">
        <v>7789443</v>
      </c>
      <c r="L136" s="47">
        <v>688881</v>
      </c>
      <c r="M136" s="47">
        <v>20576690</v>
      </c>
      <c r="O136" s="56" t="s">
        <v>101</v>
      </c>
      <c r="P136" s="57" t="s">
        <v>1381</v>
      </c>
      <c r="Q136" s="47">
        <v>0</v>
      </c>
      <c r="R136" s="47">
        <v>18400</v>
      </c>
      <c r="S136" s="47">
        <v>68118</v>
      </c>
      <c r="V136" s="56" t="s">
        <v>101</v>
      </c>
      <c r="W136" s="57" t="s">
        <v>1381</v>
      </c>
      <c r="X136" s="47">
        <v>0</v>
      </c>
      <c r="Y136" s="47">
        <v>1450</v>
      </c>
      <c r="Z136" s="47">
        <v>13400</v>
      </c>
    </row>
    <row r="137" spans="1:26" ht="15">
      <c r="A137" s="7">
        <v>107</v>
      </c>
      <c r="B137" s="17" t="s">
        <v>100</v>
      </c>
      <c r="C137" s="18" t="s">
        <v>101</v>
      </c>
      <c r="D137" s="17" t="s">
        <v>60</v>
      </c>
      <c r="E137" s="17" t="s">
        <v>102</v>
      </c>
      <c r="F137" s="47">
        <f t="shared" si="1"/>
        <v>101368</v>
      </c>
      <c r="G137" s="47">
        <v>0</v>
      </c>
      <c r="H137" s="47">
        <v>18400</v>
      </c>
      <c r="I137" s="47">
        <v>68118</v>
      </c>
      <c r="J137" s="5"/>
      <c r="K137" s="47">
        <v>0</v>
      </c>
      <c r="L137" s="47">
        <v>1450</v>
      </c>
      <c r="M137" s="47">
        <v>13400</v>
      </c>
      <c r="O137" s="56" t="s">
        <v>104</v>
      </c>
      <c r="P137" s="57" t="s">
        <v>1382</v>
      </c>
      <c r="Q137" s="47">
        <v>6229705</v>
      </c>
      <c r="R137" s="47">
        <v>495721</v>
      </c>
      <c r="S137" s="47">
        <v>2231269</v>
      </c>
      <c r="V137" s="56" t="s">
        <v>104</v>
      </c>
      <c r="W137" s="57" t="s">
        <v>1382</v>
      </c>
      <c r="X137" s="47">
        <v>45869154</v>
      </c>
      <c r="Y137" s="47">
        <v>403843</v>
      </c>
      <c r="Z137" s="47">
        <v>13634617</v>
      </c>
    </row>
    <row r="138" spans="1:26" ht="15">
      <c r="A138" s="7">
        <v>108</v>
      </c>
      <c r="B138" s="17" t="s">
        <v>103</v>
      </c>
      <c r="C138" s="18" t="s">
        <v>104</v>
      </c>
      <c r="D138" s="17" t="s">
        <v>60</v>
      </c>
      <c r="E138" s="17" t="s">
        <v>105</v>
      </c>
      <c r="F138" s="47">
        <f t="shared" si="1"/>
        <v>68864309</v>
      </c>
      <c r="G138" s="47">
        <v>6229705</v>
      </c>
      <c r="H138" s="47">
        <v>495721</v>
      </c>
      <c r="I138" s="47">
        <v>2231269</v>
      </c>
      <c r="J138" s="5"/>
      <c r="K138" s="47">
        <v>45869154</v>
      </c>
      <c r="L138" s="47">
        <v>403843</v>
      </c>
      <c r="M138" s="47">
        <v>13634617</v>
      </c>
      <c r="O138" s="56" t="s">
        <v>107</v>
      </c>
      <c r="P138" s="57" t="s">
        <v>1383</v>
      </c>
      <c r="Q138" s="47">
        <v>862758</v>
      </c>
      <c r="R138" s="47">
        <v>690240</v>
      </c>
      <c r="S138" s="47">
        <v>1243183</v>
      </c>
      <c r="V138" s="56" t="s">
        <v>107</v>
      </c>
      <c r="W138" s="57" t="s">
        <v>1383</v>
      </c>
      <c r="X138" s="47">
        <v>1527802</v>
      </c>
      <c r="Y138" s="47">
        <v>1500</v>
      </c>
      <c r="Z138" s="47">
        <v>1350606</v>
      </c>
    </row>
    <row r="139" spans="1:26" ht="15">
      <c r="A139" s="7">
        <v>109</v>
      </c>
      <c r="B139" s="17" t="s">
        <v>106</v>
      </c>
      <c r="C139" s="18" t="s">
        <v>107</v>
      </c>
      <c r="D139" s="17" t="s">
        <v>60</v>
      </c>
      <c r="E139" s="17" t="s">
        <v>108</v>
      </c>
      <c r="F139" s="47">
        <f t="shared" si="1"/>
        <v>5676089</v>
      </c>
      <c r="G139" s="47">
        <v>862758</v>
      </c>
      <c r="H139" s="47">
        <v>690240</v>
      </c>
      <c r="I139" s="47">
        <v>1243183</v>
      </c>
      <c r="J139" s="5"/>
      <c r="K139" s="47">
        <v>1527802</v>
      </c>
      <c r="L139" s="47">
        <v>1500</v>
      </c>
      <c r="M139" s="47">
        <v>1350606</v>
      </c>
      <c r="O139" s="56" t="s">
        <v>110</v>
      </c>
      <c r="P139" s="57" t="s">
        <v>1384</v>
      </c>
      <c r="Q139" s="47">
        <v>124000</v>
      </c>
      <c r="R139" s="47">
        <v>743113</v>
      </c>
      <c r="S139" s="47">
        <v>1569330</v>
      </c>
      <c r="V139" s="56" t="s">
        <v>110</v>
      </c>
      <c r="W139" s="57" t="s">
        <v>1384</v>
      </c>
      <c r="X139" s="47">
        <v>1935209</v>
      </c>
      <c r="Y139" s="47">
        <v>0</v>
      </c>
      <c r="Z139" s="47">
        <v>3854181</v>
      </c>
    </row>
    <row r="140" spans="1:26" ht="15">
      <c r="A140" s="7">
        <v>110</v>
      </c>
      <c r="B140" s="17" t="s">
        <v>109</v>
      </c>
      <c r="C140" s="18" t="s">
        <v>110</v>
      </c>
      <c r="D140" s="17" t="s">
        <v>60</v>
      </c>
      <c r="E140" s="17" t="s">
        <v>111</v>
      </c>
      <c r="F140" s="47">
        <f t="shared" si="1"/>
        <v>8225833</v>
      </c>
      <c r="G140" s="47">
        <v>124000</v>
      </c>
      <c r="H140" s="47">
        <v>743113</v>
      </c>
      <c r="I140" s="47">
        <v>1569330</v>
      </c>
      <c r="J140" s="5"/>
      <c r="K140" s="47">
        <v>1935209</v>
      </c>
      <c r="L140" s="47">
        <v>0</v>
      </c>
      <c r="M140" s="47">
        <v>3854181</v>
      </c>
      <c r="O140" s="56" t="s">
        <v>113</v>
      </c>
      <c r="P140" s="57" t="s">
        <v>1385</v>
      </c>
      <c r="Q140" s="47">
        <v>12902828</v>
      </c>
      <c r="R140" s="47">
        <v>629445</v>
      </c>
      <c r="S140" s="47">
        <v>1403786</v>
      </c>
      <c r="V140" s="56" t="s">
        <v>113</v>
      </c>
      <c r="W140" s="57" t="s">
        <v>1385</v>
      </c>
      <c r="X140" s="47">
        <v>2299715</v>
      </c>
      <c r="Y140" s="47">
        <v>4700</v>
      </c>
      <c r="Z140" s="47">
        <v>2011568</v>
      </c>
    </row>
    <row r="141" spans="1:26" ht="15">
      <c r="A141" s="7">
        <v>111</v>
      </c>
      <c r="B141" s="17" t="s">
        <v>112</v>
      </c>
      <c r="C141" s="18" t="s">
        <v>113</v>
      </c>
      <c r="D141" s="17" t="s">
        <v>60</v>
      </c>
      <c r="E141" s="17" t="s">
        <v>114</v>
      </c>
      <c r="F141" s="47">
        <f t="shared" si="1"/>
        <v>19252042</v>
      </c>
      <c r="G141" s="47">
        <v>12902828</v>
      </c>
      <c r="H141" s="47">
        <v>629445</v>
      </c>
      <c r="I141" s="47">
        <v>1403786</v>
      </c>
      <c r="J141" s="5"/>
      <c r="K141" s="47">
        <v>2299715</v>
      </c>
      <c r="L141" s="47">
        <v>4700</v>
      </c>
      <c r="M141" s="47">
        <v>2011568</v>
      </c>
      <c r="O141" s="56" t="s">
        <v>116</v>
      </c>
      <c r="P141" s="57" t="s">
        <v>1386</v>
      </c>
      <c r="Q141" s="47">
        <v>776590</v>
      </c>
      <c r="R141" s="47">
        <v>1126769</v>
      </c>
      <c r="S141" s="47">
        <v>2208961</v>
      </c>
      <c r="V141" s="56" t="s">
        <v>116</v>
      </c>
      <c r="W141" s="57" t="s">
        <v>1386</v>
      </c>
      <c r="X141" s="47">
        <v>830560</v>
      </c>
      <c r="Y141" s="47">
        <v>4199790</v>
      </c>
      <c r="Z141" s="47">
        <v>2672275</v>
      </c>
    </row>
    <row r="142" spans="1:26" ht="15">
      <c r="A142" s="7">
        <v>112</v>
      </c>
      <c r="B142" s="17" t="s">
        <v>115</v>
      </c>
      <c r="C142" s="18" t="s">
        <v>116</v>
      </c>
      <c r="D142" s="17" t="s">
        <v>60</v>
      </c>
      <c r="E142" s="17" t="s">
        <v>117</v>
      </c>
      <c r="F142" s="47">
        <f t="shared" si="1"/>
        <v>11814945</v>
      </c>
      <c r="G142" s="47">
        <v>776590</v>
      </c>
      <c r="H142" s="47">
        <v>1126769</v>
      </c>
      <c r="I142" s="47">
        <v>2208961</v>
      </c>
      <c r="J142" s="5"/>
      <c r="K142" s="47">
        <v>830560</v>
      </c>
      <c r="L142" s="47">
        <v>4199790</v>
      </c>
      <c r="M142" s="47">
        <v>2672275</v>
      </c>
      <c r="O142" s="56" t="s">
        <v>119</v>
      </c>
      <c r="P142" s="57" t="s">
        <v>1387</v>
      </c>
      <c r="Q142" s="47">
        <v>13033339</v>
      </c>
      <c r="R142" s="47">
        <v>3451199</v>
      </c>
      <c r="S142" s="47">
        <v>4480718</v>
      </c>
      <c r="V142" s="56" t="s">
        <v>119</v>
      </c>
      <c r="W142" s="57" t="s">
        <v>1387</v>
      </c>
      <c r="X142" s="47">
        <v>3503991</v>
      </c>
      <c r="Y142" s="47">
        <v>47575005</v>
      </c>
      <c r="Z142" s="47">
        <v>6722532</v>
      </c>
    </row>
    <row r="143" spans="1:26" ht="15">
      <c r="A143" s="7">
        <v>113</v>
      </c>
      <c r="B143" s="17" t="s">
        <v>118</v>
      </c>
      <c r="C143" s="18" t="s">
        <v>119</v>
      </c>
      <c r="D143" s="17" t="s">
        <v>60</v>
      </c>
      <c r="E143" s="17" t="s">
        <v>120</v>
      </c>
      <c r="F143" s="47">
        <f t="shared" si="1"/>
        <v>78766784</v>
      </c>
      <c r="G143" s="47">
        <v>13033339</v>
      </c>
      <c r="H143" s="47">
        <v>3451199</v>
      </c>
      <c r="I143" s="47">
        <v>4480718</v>
      </c>
      <c r="J143" s="5"/>
      <c r="K143" s="47">
        <v>3503991</v>
      </c>
      <c r="L143" s="47">
        <v>47575005</v>
      </c>
      <c r="M143" s="47">
        <v>6722532</v>
      </c>
      <c r="O143" s="56" t="s">
        <v>122</v>
      </c>
      <c r="P143" s="57" t="s">
        <v>1388</v>
      </c>
      <c r="Q143" s="47">
        <v>1177422</v>
      </c>
      <c r="R143" s="47">
        <v>2072416</v>
      </c>
      <c r="S143" s="47">
        <v>2263532</v>
      </c>
      <c r="V143" s="56" t="s">
        <v>122</v>
      </c>
      <c r="W143" s="57" t="s">
        <v>1388</v>
      </c>
      <c r="X143" s="47">
        <v>308174</v>
      </c>
      <c r="Y143" s="47">
        <v>0</v>
      </c>
      <c r="Z143" s="47">
        <v>636760</v>
      </c>
    </row>
    <row r="144" spans="1:26" ht="15">
      <c r="A144" s="7">
        <v>114</v>
      </c>
      <c r="B144" s="17" t="s">
        <v>121</v>
      </c>
      <c r="C144" s="18" t="s">
        <v>122</v>
      </c>
      <c r="D144" s="17" t="s">
        <v>60</v>
      </c>
      <c r="E144" s="17" t="s">
        <v>123</v>
      </c>
      <c r="F144" s="47">
        <f t="shared" si="1"/>
        <v>6458304</v>
      </c>
      <c r="G144" s="47">
        <v>1177422</v>
      </c>
      <c r="H144" s="47">
        <v>2072416</v>
      </c>
      <c r="I144" s="47">
        <v>2263532</v>
      </c>
      <c r="J144" s="5"/>
      <c r="K144" s="47">
        <v>308174</v>
      </c>
      <c r="L144" s="47">
        <v>0</v>
      </c>
      <c r="M144" s="47">
        <v>636760</v>
      </c>
      <c r="O144" s="56" t="s">
        <v>125</v>
      </c>
      <c r="P144" s="57" t="s">
        <v>1389</v>
      </c>
      <c r="Q144" s="47">
        <v>5724066</v>
      </c>
      <c r="R144" s="47">
        <v>7216602</v>
      </c>
      <c r="S144" s="47">
        <v>7648622</v>
      </c>
      <c r="V144" s="56" t="s">
        <v>125</v>
      </c>
      <c r="W144" s="57" t="s">
        <v>1389</v>
      </c>
      <c r="X144" s="47">
        <v>5326291</v>
      </c>
      <c r="Y144" s="47">
        <v>1523775</v>
      </c>
      <c r="Z144" s="47">
        <v>14711670</v>
      </c>
    </row>
    <row r="145" spans="1:26" ht="15">
      <c r="A145" s="7">
        <v>115</v>
      </c>
      <c r="B145" s="17" t="s">
        <v>124</v>
      </c>
      <c r="C145" s="18" t="s">
        <v>125</v>
      </c>
      <c r="D145" s="17" t="s">
        <v>60</v>
      </c>
      <c r="E145" s="17" t="s">
        <v>126</v>
      </c>
      <c r="F145" s="47">
        <f t="shared" si="1"/>
        <v>42151026</v>
      </c>
      <c r="G145" s="47">
        <v>5724066</v>
      </c>
      <c r="H145" s="47">
        <v>7216602</v>
      </c>
      <c r="I145" s="47">
        <v>7648622</v>
      </c>
      <c r="J145" s="5"/>
      <c r="K145" s="47">
        <v>5326291</v>
      </c>
      <c r="L145" s="47">
        <v>1523775</v>
      </c>
      <c r="M145" s="47">
        <v>14711670</v>
      </c>
      <c r="O145" s="56" t="s">
        <v>128</v>
      </c>
      <c r="P145" s="57" t="s">
        <v>1390</v>
      </c>
      <c r="Q145" s="47">
        <v>674000</v>
      </c>
      <c r="R145" s="47">
        <v>141600</v>
      </c>
      <c r="S145" s="47">
        <v>1761987</v>
      </c>
      <c r="V145" s="56" t="s">
        <v>128</v>
      </c>
      <c r="W145" s="57" t="s">
        <v>1390</v>
      </c>
      <c r="X145" s="47">
        <v>160700</v>
      </c>
      <c r="Y145" s="47">
        <v>51100</v>
      </c>
      <c r="Z145" s="47">
        <v>6129816</v>
      </c>
    </row>
    <row r="146" spans="1:26" ht="15">
      <c r="A146" s="7">
        <v>116</v>
      </c>
      <c r="B146" s="17" t="s">
        <v>127</v>
      </c>
      <c r="C146" s="18" t="s">
        <v>128</v>
      </c>
      <c r="D146" s="17" t="s">
        <v>60</v>
      </c>
      <c r="E146" s="17" t="s">
        <v>129</v>
      </c>
      <c r="F146" s="47">
        <f t="shared" si="1"/>
        <v>8919203</v>
      </c>
      <c r="G146" s="47">
        <v>674000</v>
      </c>
      <c r="H146" s="47">
        <v>141600</v>
      </c>
      <c r="I146" s="47">
        <v>1761987</v>
      </c>
      <c r="J146" s="5"/>
      <c r="K146" s="47">
        <v>160700</v>
      </c>
      <c r="L146" s="47">
        <v>51100</v>
      </c>
      <c r="M146" s="47">
        <v>6129816</v>
      </c>
      <c r="O146" s="56" t="s">
        <v>131</v>
      </c>
      <c r="P146" s="57" t="s">
        <v>1391</v>
      </c>
      <c r="Q146" s="47">
        <v>10936129</v>
      </c>
      <c r="R146" s="47">
        <v>1717499</v>
      </c>
      <c r="S146" s="47">
        <v>1122601</v>
      </c>
      <c r="V146" s="56" t="s">
        <v>131</v>
      </c>
      <c r="W146" s="57" t="s">
        <v>1391</v>
      </c>
      <c r="X146" s="47">
        <v>21179631</v>
      </c>
      <c r="Y146" s="47">
        <v>4577288</v>
      </c>
      <c r="Z146" s="47">
        <v>26554982</v>
      </c>
    </row>
    <row r="147" spans="1:26" ht="15">
      <c r="A147" s="7">
        <v>117</v>
      </c>
      <c r="B147" s="17" t="s">
        <v>130</v>
      </c>
      <c r="C147" s="18" t="s">
        <v>131</v>
      </c>
      <c r="D147" s="17" t="s">
        <v>60</v>
      </c>
      <c r="E147" s="17" t="s">
        <v>132</v>
      </c>
      <c r="F147" s="47">
        <f t="shared" si="1"/>
        <v>66088130</v>
      </c>
      <c r="G147" s="47">
        <v>10936129</v>
      </c>
      <c r="H147" s="47">
        <v>1717499</v>
      </c>
      <c r="I147" s="47">
        <v>1122601</v>
      </c>
      <c r="J147" s="5"/>
      <c r="K147" s="47">
        <v>21179631</v>
      </c>
      <c r="L147" s="47">
        <v>4577288</v>
      </c>
      <c r="M147" s="47">
        <v>26554982</v>
      </c>
      <c r="O147" s="56" t="s">
        <v>134</v>
      </c>
      <c r="P147" s="57" t="s">
        <v>1392</v>
      </c>
      <c r="Q147" s="47">
        <v>321750</v>
      </c>
      <c r="R147" s="47">
        <v>0</v>
      </c>
      <c r="S147" s="47">
        <v>84524</v>
      </c>
      <c r="V147" s="56" t="s">
        <v>134</v>
      </c>
      <c r="W147" s="57" t="s">
        <v>1392</v>
      </c>
      <c r="X147" s="47">
        <v>18900</v>
      </c>
      <c r="Y147" s="47">
        <v>0</v>
      </c>
      <c r="Z147" s="47">
        <v>946322</v>
      </c>
    </row>
    <row r="148" spans="1:26" ht="15">
      <c r="A148" s="7">
        <v>118</v>
      </c>
      <c r="B148" s="17" t="s">
        <v>133</v>
      </c>
      <c r="C148" s="18" t="s">
        <v>134</v>
      </c>
      <c r="D148" s="17" t="s">
        <v>60</v>
      </c>
      <c r="E148" s="17" t="s">
        <v>135</v>
      </c>
      <c r="F148" s="47">
        <f t="shared" si="1"/>
        <v>1371496</v>
      </c>
      <c r="G148" s="47">
        <v>321750</v>
      </c>
      <c r="H148" s="47">
        <v>0</v>
      </c>
      <c r="I148" s="47">
        <v>84524</v>
      </c>
      <c r="J148" s="5"/>
      <c r="K148" s="47">
        <v>18900</v>
      </c>
      <c r="L148" s="47">
        <v>0</v>
      </c>
      <c r="M148" s="47">
        <v>946322</v>
      </c>
      <c r="O148" s="56" t="s">
        <v>137</v>
      </c>
      <c r="P148" s="57" t="s">
        <v>1393</v>
      </c>
      <c r="Q148" s="47">
        <v>2422340</v>
      </c>
      <c r="R148" s="47">
        <v>243220</v>
      </c>
      <c r="S148" s="47">
        <v>1097867</v>
      </c>
      <c r="V148" s="56" t="s">
        <v>137</v>
      </c>
      <c r="W148" s="57" t="s">
        <v>1393</v>
      </c>
      <c r="X148" s="47">
        <v>2702209</v>
      </c>
      <c r="Y148" s="47">
        <v>0</v>
      </c>
      <c r="Z148" s="47">
        <v>134950</v>
      </c>
    </row>
    <row r="149" spans="1:26" ht="15">
      <c r="A149" s="7">
        <v>119</v>
      </c>
      <c r="B149" s="17" t="s">
        <v>136</v>
      </c>
      <c r="C149" s="18" t="s">
        <v>137</v>
      </c>
      <c r="D149" s="17" t="s">
        <v>60</v>
      </c>
      <c r="E149" s="17" t="s">
        <v>138</v>
      </c>
      <c r="F149" s="47">
        <f t="shared" si="1"/>
        <v>6600586</v>
      </c>
      <c r="G149" s="47">
        <v>2422340</v>
      </c>
      <c r="H149" s="47">
        <v>243220</v>
      </c>
      <c r="I149" s="47">
        <v>1097867</v>
      </c>
      <c r="J149" s="5"/>
      <c r="K149" s="47">
        <v>2702209</v>
      </c>
      <c r="L149" s="47">
        <v>0</v>
      </c>
      <c r="M149" s="47">
        <v>134950</v>
      </c>
      <c r="O149" s="56" t="s">
        <v>140</v>
      </c>
      <c r="P149" s="57" t="s">
        <v>1394</v>
      </c>
      <c r="Q149" s="47">
        <v>626900</v>
      </c>
      <c r="R149" s="47">
        <v>265150</v>
      </c>
      <c r="S149" s="47">
        <v>1452822</v>
      </c>
      <c r="V149" s="56" t="s">
        <v>140</v>
      </c>
      <c r="W149" s="57" t="s">
        <v>1394</v>
      </c>
      <c r="X149" s="47">
        <v>599566</v>
      </c>
      <c r="Y149" s="47">
        <v>0</v>
      </c>
      <c r="Z149" s="47">
        <v>661506</v>
      </c>
    </row>
    <row r="150" spans="1:26" ht="15">
      <c r="A150" s="7">
        <v>120</v>
      </c>
      <c r="B150" s="17" t="s">
        <v>139</v>
      </c>
      <c r="C150" s="18" t="s">
        <v>140</v>
      </c>
      <c r="D150" s="17" t="s">
        <v>60</v>
      </c>
      <c r="E150" s="17" t="s">
        <v>141</v>
      </c>
      <c r="F150" s="47">
        <f t="shared" si="1"/>
        <v>3605944</v>
      </c>
      <c r="G150" s="47">
        <v>626900</v>
      </c>
      <c r="H150" s="47">
        <v>265150</v>
      </c>
      <c r="I150" s="47">
        <v>1452822</v>
      </c>
      <c r="J150" s="5"/>
      <c r="K150" s="47">
        <v>599566</v>
      </c>
      <c r="L150" s="47">
        <v>0</v>
      </c>
      <c r="M150" s="47">
        <v>661506</v>
      </c>
      <c r="O150" s="56" t="s">
        <v>143</v>
      </c>
      <c r="P150" s="57" t="s">
        <v>1395</v>
      </c>
      <c r="Q150" s="47">
        <v>4242729</v>
      </c>
      <c r="R150" s="47">
        <v>6000</v>
      </c>
      <c r="S150" s="47">
        <v>348013</v>
      </c>
      <c r="V150" s="56" t="s">
        <v>143</v>
      </c>
      <c r="W150" s="57" t="s">
        <v>1395</v>
      </c>
      <c r="X150" s="47">
        <v>33400</v>
      </c>
      <c r="Y150" s="47">
        <v>0</v>
      </c>
      <c r="Z150" s="47">
        <v>11250</v>
      </c>
    </row>
    <row r="151" spans="1:26" ht="15">
      <c r="A151" s="7">
        <v>121</v>
      </c>
      <c r="B151" s="17" t="s">
        <v>142</v>
      </c>
      <c r="C151" s="18" t="s">
        <v>143</v>
      </c>
      <c r="D151" s="17" t="s">
        <v>60</v>
      </c>
      <c r="E151" s="17" t="s">
        <v>144</v>
      </c>
      <c r="F151" s="47">
        <f t="shared" si="1"/>
        <v>4641392</v>
      </c>
      <c r="G151" s="47">
        <v>4242729</v>
      </c>
      <c r="H151" s="47">
        <v>6000</v>
      </c>
      <c r="I151" s="47">
        <v>348013</v>
      </c>
      <c r="J151" s="5"/>
      <c r="K151" s="47">
        <v>33400</v>
      </c>
      <c r="L151" s="47">
        <v>0</v>
      </c>
      <c r="M151" s="47">
        <v>11250</v>
      </c>
      <c r="O151" s="56" t="s">
        <v>146</v>
      </c>
      <c r="P151" s="57" t="s">
        <v>1396</v>
      </c>
      <c r="Q151" s="47">
        <v>3455355</v>
      </c>
      <c r="R151" s="47">
        <v>1812315</v>
      </c>
      <c r="S151" s="47">
        <v>3996353</v>
      </c>
      <c r="V151" s="56" t="s">
        <v>146</v>
      </c>
      <c r="W151" s="57" t="s">
        <v>1396</v>
      </c>
      <c r="X151" s="47">
        <v>446887</v>
      </c>
      <c r="Y151" s="47">
        <v>350779</v>
      </c>
      <c r="Z151" s="47">
        <v>12291104</v>
      </c>
    </row>
    <row r="152" spans="1:26" ht="15">
      <c r="A152" s="7">
        <v>122</v>
      </c>
      <c r="B152" s="17" t="s">
        <v>145</v>
      </c>
      <c r="C152" s="18" t="s">
        <v>146</v>
      </c>
      <c r="D152" s="17" t="s">
        <v>60</v>
      </c>
      <c r="E152" s="17" t="s">
        <v>147</v>
      </c>
      <c r="F152" s="47">
        <f t="shared" si="1"/>
        <v>22352793</v>
      </c>
      <c r="G152" s="47">
        <v>3455355</v>
      </c>
      <c r="H152" s="47">
        <v>1812315</v>
      </c>
      <c r="I152" s="47">
        <v>3996353</v>
      </c>
      <c r="J152" s="5"/>
      <c r="K152" s="47">
        <v>446887</v>
      </c>
      <c r="L152" s="47">
        <v>350779</v>
      </c>
      <c r="M152" s="47">
        <v>12291104</v>
      </c>
      <c r="O152" s="56" t="s">
        <v>149</v>
      </c>
      <c r="P152" s="57" t="s">
        <v>1397</v>
      </c>
      <c r="Q152" s="47">
        <v>363030</v>
      </c>
      <c r="R152" s="47">
        <v>184125</v>
      </c>
      <c r="S152" s="47">
        <v>1522516</v>
      </c>
      <c r="V152" s="56" t="s">
        <v>149</v>
      </c>
      <c r="W152" s="57" t="s">
        <v>1397</v>
      </c>
      <c r="X152" s="47">
        <v>0</v>
      </c>
      <c r="Y152" s="47">
        <v>65000</v>
      </c>
      <c r="Z152" s="47">
        <v>644540</v>
      </c>
    </row>
    <row r="153" spans="1:26" ht="15">
      <c r="A153" s="7">
        <v>123</v>
      </c>
      <c r="B153" s="17" t="s">
        <v>148</v>
      </c>
      <c r="C153" s="18" t="s">
        <v>149</v>
      </c>
      <c r="D153" s="17" t="s">
        <v>60</v>
      </c>
      <c r="E153" s="17" t="s">
        <v>150</v>
      </c>
      <c r="F153" s="47">
        <f t="shared" si="1"/>
        <v>2779211</v>
      </c>
      <c r="G153" s="47">
        <v>363030</v>
      </c>
      <c r="H153" s="47">
        <v>184125</v>
      </c>
      <c r="I153" s="47">
        <v>1522516</v>
      </c>
      <c r="J153" s="5"/>
      <c r="K153" s="47">
        <v>0</v>
      </c>
      <c r="L153" s="47">
        <v>65000</v>
      </c>
      <c r="M153" s="47">
        <v>644540</v>
      </c>
      <c r="O153" s="56" t="s">
        <v>152</v>
      </c>
      <c r="P153" s="57" t="s">
        <v>1398</v>
      </c>
      <c r="Q153" s="47">
        <v>867400</v>
      </c>
      <c r="R153" s="47">
        <v>407272</v>
      </c>
      <c r="S153" s="47">
        <v>615083</v>
      </c>
      <c r="V153" s="56" t="s">
        <v>152</v>
      </c>
      <c r="W153" s="57" t="s">
        <v>1398</v>
      </c>
      <c r="X153" s="47">
        <v>103850</v>
      </c>
      <c r="Y153" s="47">
        <v>70460</v>
      </c>
      <c r="Z153" s="47">
        <v>405159</v>
      </c>
    </row>
    <row r="154" spans="1:26" ht="15">
      <c r="A154" s="7">
        <v>124</v>
      </c>
      <c r="B154" s="17" t="s">
        <v>151</v>
      </c>
      <c r="C154" s="18" t="s">
        <v>152</v>
      </c>
      <c r="D154" s="17" t="s">
        <v>60</v>
      </c>
      <c r="E154" s="17" t="s">
        <v>153</v>
      </c>
      <c r="F154" s="47">
        <f t="shared" si="1"/>
        <v>2469224</v>
      </c>
      <c r="G154" s="47">
        <v>867400</v>
      </c>
      <c r="H154" s="47">
        <v>407272</v>
      </c>
      <c r="I154" s="47">
        <v>615083</v>
      </c>
      <c r="J154" s="5"/>
      <c r="K154" s="47">
        <v>103850</v>
      </c>
      <c r="L154" s="47">
        <v>70460</v>
      </c>
      <c r="M154" s="47">
        <v>405159</v>
      </c>
      <c r="O154" s="56" t="s">
        <v>155</v>
      </c>
      <c r="P154" s="57" t="s">
        <v>1399</v>
      </c>
      <c r="Q154" s="47">
        <v>297700</v>
      </c>
      <c r="R154" s="47">
        <v>450470</v>
      </c>
      <c r="S154" s="47">
        <v>1405459</v>
      </c>
      <c r="V154" s="56" t="s">
        <v>155</v>
      </c>
      <c r="W154" s="57" t="s">
        <v>1399</v>
      </c>
      <c r="X154" s="47">
        <v>620724</v>
      </c>
      <c r="Y154" s="47">
        <v>66150</v>
      </c>
      <c r="Z154" s="47">
        <v>1370046</v>
      </c>
    </row>
    <row r="155" spans="1:26" ht="15">
      <c r="A155" s="7">
        <v>125</v>
      </c>
      <c r="B155" s="17" t="s">
        <v>154</v>
      </c>
      <c r="C155" s="18" t="s">
        <v>155</v>
      </c>
      <c r="D155" s="17" t="s">
        <v>60</v>
      </c>
      <c r="E155" s="17" t="s">
        <v>156</v>
      </c>
      <c r="F155" s="47">
        <f t="shared" si="1"/>
        <v>4210549</v>
      </c>
      <c r="G155" s="47">
        <v>297700</v>
      </c>
      <c r="H155" s="47">
        <v>450470</v>
      </c>
      <c r="I155" s="47">
        <v>1405459</v>
      </c>
      <c r="J155" s="5"/>
      <c r="K155" s="47">
        <v>620724</v>
      </c>
      <c r="L155" s="47">
        <v>66150</v>
      </c>
      <c r="M155" s="47">
        <v>1370046</v>
      </c>
      <c r="O155" s="56" t="s">
        <v>158</v>
      </c>
      <c r="P155" s="57" t="s">
        <v>1400</v>
      </c>
      <c r="Q155" s="47">
        <v>3916598</v>
      </c>
      <c r="R155" s="47">
        <v>1137932</v>
      </c>
      <c r="S155" s="47">
        <v>1976900</v>
      </c>
      <c r="V155" s="56" t="s">
        <v>158</v>
      </c>
      <c r="W155" s="57" t="s">
        <v>1400</v>
      </c>
      <c r="X155" s="47">
        <v>1930476</v>
      </c>
      <c r="Y155" s="47">
        <v>135320</v>
      </c>
      <c r="Z155" s="47">
        <v>1622072</v>
      </c>
    </row>
    <row r="156" spans="1:26" ht="15">
      <c r="A156" s="7">
        <v>126</v>
      </c>
      <c r="B156" s="17" t="s">
        <v>157</v>
      </c>
      <c r="C156" s="18" t="s">
        <v>158</v>
      </c>
      <c r="D156" s="17" t="s">
        <v>60</v>
      </c>
      <c r="E156" s="17" t="s">
        <v>159</v>
      </c>
      <c r="F156" s="47">
        <f t="shared" si="1"/>
        <v>10719298</v>
      </c>
      <c r="G156" s="47">
        <v>3916598</v>
      </c>
      <c r="H156" s="47">
        <v>1137932</v>
      </c>
      <c r="I156" s="47">
        <v>1976900</v>
      </c>
      <c r="J156" s="5"/>
      <c r="K156" s="47">
        <v>1930476</v>
      </c>
      <c r="L156" s="47">
        <v>135320</v>
      </c>
      <c r="M156" s="47">
        <v>1622072</v>
      </c>
      <c r="O156" s="56" t="s">
        <v>161</v>
      </c>
      <c r="P156" s="57" t="s">
        <v>1401</v>
      </c>
      <c r="Q156" s="47">
        <v>2212500</v>
      </c>
      <c r="R156" s="47">
        <v>364600</v>
      </c>
      <c r="S156" s="47">
        <v>517741</v>
      </c>
      <c r="V156" s="56" t="s">
        <v>161</v>
      </c>
      <c r="W156" s="57" t="s">
        <v>1401</v>
      </c>
      <c r="X156" s="47">
        <v>1153875</v>
      </c>
      <c r="Y156" s="47">
        <v>180025</v>
      </c>
      <c r="Z156" s="47">
        <v>291639</v>
      </c>
    </row>
    <row r="157" spans="1:26" ht="15">
      <c r="A157" s="7">
        <v>127</v>
      </c>
      <c r="B157" s="17" t="s">
        <v>160</v>
      </c>
      <c r="C157" s="18" t="s">
        <v>161</v>
      </c>
      <c r="D157" s="17" t="s">
        <v>60</v>
      </c>
      <c r="E157" s="17" t="s">
        <v>162</v>
      </c>
      <c r="F157" s="47">
        <f t="shared" si="1"/>
        <v>4720380</v>
      </c>
      <c r="G157" s="47">
        <v>2212500</v>
      </c>
      <c r="H157" s="47">
        <v>364600</v>
      </c>
      <c r="I157" s="47">
        <v>517741</v>
      </c>
      <c r="J157" s="5"/>
      <c r="K157" s="47">
        <v>1153875</v>
      </c>
      <c r="L157" s="47">
        <v>180025</v>
      </c>
      <c r="M157" s="47">
        <v>291639</v>
      </c>
      <c r="O157" s="56" t="s">
        <v>164</v>
      </c>
      <c r="P157" s="57" t="s">
        <v>1402</v>
      </c>
      <c r="Q157" s="47">
        <v>3582895</v>
      </c>
      <c r="R157" s="47">
        <v>656192</v>
      </c>
      <c r="S157" s="47">
        <v>756957</v>
      </c>
      <c r="V157" s="56" t="s">
        <v>164</v>
      </c>
      <c r="W157" s="57" t="s">
        <v>1402</v>
      </c>
      <c r="X157" s="47">
        <v>1581005</v>
      </c>
      <c r="Y157" s="47">
        <v>73750</v>
      </c>
      <c r="Z157" s="47">
        <v>1165922</v>
      </c>
    </row>
    <row r="158" spans="1:26" ht="15">
      <c r="A158" s="7">
        <v>128</v>
      </c>
      <c r="B158" s="17" t="s">
        <v>163</v>
      </c>
      <c r="C158" s="18" t="s">
        <v>164</v>
      </c>
      <c r="D158" s="17" t="s">
        <v>60</v>
      </c>
      <c r="E158" s="17" t="s">
        <v>165</v>
      </c>
      <c r="F158" s="47">
        <f t="shared" si="1"/>
        <v>7816721</v>
      </c>
      <c r="G158" s="47">
        <v>3582895</v>
      </c>
      <c r="H158" s="47">
        <v>656192</v>
      </c>
      <c r="I158" s="47">
        <v>756957</v>
      </c>
      <c r="J158" s="5"/>
      <c r="K158" s="47">
        <v>1581005</v>
      </c>
      <c r="L158" s="47">
        <v>73750</v>
      </c>
      <c r="M158" s="47">
        <v>1165922</v>
      </c>
      <c r="O158" s="56" t="s">
        <v>167</v>
      </c>
      <c r="P158" s="57" t="s">
        <v>1363</v>
      </c>
      <c r="Q158" s="47">
        <v>516070</v>
      </c>
      <c r="R158" s="47">
        <v>166500</v>
      </c>
      <c r="S158" s="47">
        <v>105955</v>
      </c>
      <c r="V158" s="56" t="s">
        <v>167</v>
      </c>
      <c r="W158" s="57" t="s">
        <v>1363</v>
      </c>
      <c r="X158" s="47">
        <v>30000</v>
      </c>
      <c r="Y158" s="47">
        <v>1000</v>
      </c>
      <c r="Z158" s="47">
        <v>56898</v>
      </c>
    </row>
    <row r="159" spans="1:26" ht="15">
      <c r="A159" s="7">
        <v>129</v>
      </c>
      <c r="B159" s="17" t="s">
        <v>166</v>
      </c>
      <c r="C159" s="18" t="s">
        <v>167</v>
      </c>
      <c r="D159" s="17" t="s">
        <v>60</v>
      </c>
      <c r="E159" s="17" t="s">
        <v>47</v>
      </c>
      <c r="F159" s="47">
        <f t="shared" si="1"/>
        <v>876423</v>
      </c>
      <c r="G159" s="47">
        <v>516070</v>
      </c>
      <c r="H159" s="47">
        <v>166500</v>
      </c>
      <c r="I159" s="47">
        <v>105955</v>
      </c>
      <c r="J159" s="5"/>
      <c r="K159" s="47">
        <v>30000</v>
      </c>
      <c r="L159" s="47">
        <v>1000</v>
      </c>
      <c r="M159" s="47">
        <v>56898</v>
      </c>
      <c r="O159" s="56" t="s">
        <v>169</v>
      </c>
      <c r="P159" s="57" t="s">
        <v>1403</v>
      </c>
      <c r="Q159" s="47">
        <v>7844640</v>
      </c>
      <c r="R159" s="47">
        <v>580801</v>
      </c>
      <c r="S159" s="47">
        <v>1669642</v>
      </c>
      <c r="V159" s="56" t="s">
        <v>169</v>
      </c>
      <c r="W159" s="57" t="s">
        <v>1403</v>
      </c>
      <c r="X159" s="47">
        <v>7943950</v>
      </c>
      <c r="Y159" s="47">
        <v>25001</v>
      </c>
      <c r="Z159" s="47">
        <v>1802660</v>
      </c>
    </row>
    <row r="160" spans="1:26" ht="15">
      <c r="A160" s="7">
        <v>130</v>
      </c>
      <c r="B160" s="17" t="s">
        <v>168</v>
      </c>
      <c r="C160" s="18" t="s">
        <v>169</v>
      </c>
      <c r="D160" s="17" t="s">
        <v>60</v>
      </c>
      <c r="E160" s="17" t="s">
        <v>170</v>
      </c>
      <c r="F160" s="47">
        <f aca="true" t="shared" si="2" ref="F160:F223">SUM(G160:M160)</f>
        <v>19866694</v>
      </c>
      <c r="G160" s="47">
        <v>7844640</v>
      </c>
      <c r="H160" s="47">
        <v>580801</v>
      </c>
      <c r="I160" s="47">
        <v>1669642</v>
      </c>
      <c r="J160" s="5"/>
      <c r="K160" s="47">
        <v>7943950</v>
      </c>
      <c r="L160" s="47">
        <v>25001</v>
      </c>
      <c r="M160" s="47">
        <v>1802660</v>
      </c>
      <c r="O160" s="56" t="s">
        <v>172</v>
      </c>
      <c r="P160" s="57" t="s">
        <v>1404</v>
      </c>
      <c r="Q160" s="47">
        <v>503240</v>
      </c>
      <c r="R160" s="47">
        <v>834319</v>
      </c>
      <c r="S160" s="47">
        <v>6522076</v>
      </c>
      <c r="V160" s="56" t="s">
        <v>172</v>
      </c>
      <c r="W160" s="57" t="s">
        <v>1404</v>
      </c>
      <c r="X160" s="47">
        <v>2321787</v>
      </c>
      <c r="Y160" s="47">
        <v>2135000</v>
      </c>
      <c r="Z160" s="47">
        <v>3707895</v>
      </c>
    </row>
    <row r="161" spans="1:26" ht="15">
      <c r="A161" s="7">
        <v>131</v>
      </c>
      <c r="B161" s="17" t="s">
        <v>171</v>
      </c>
      <c r="C161" s="18" t="s">
        <v>172</v>
      </c>
      <c r="D161" s="17" t="s">
        <v>60</v>
      </c>
      <c r="E161" s="17" t="s">
        <v>173</v>
      </c>
      <c r="F161" s="47">
        <f t="shared" si="2"/>
        <v>16024317</v>
      </c>
      <c r="G161" s="47">
        <v>503240</v>
      </c>
      <c r="H161" s="47">
        <v>834319</v>
      </c>
      <c r="I161" s="47">
        <v>6522076</v>
      </c>
      <c r="J161" s="5"/>
      <c r="K161" s="47">
        <v>2321787</v>
      </c>
      <c r="L161" s="47">
        <v>2135000</v>
      </c>
      <c r="M161" s="47">
        <v>3707895</v>
      </c>
      <c r="O161" s="56" t="s">
        <v>175</v>
      </c>
      <c r="P161" s="57" t="s">
        <v>1405</v>
      </c>
      <c r="Q161" s="47">
        <v>1148000</v>
      </c>
      <c r="R161" s="47">
        <v>78330</v>
      </c>
      <c r="S161" s="47">
        <v>175950</v>
      </c>
      <c r="V161" s="56" t="s">
        <v>175</v>
      </c>
      <c r="W161" s="57" t="s">
        <v>1405</v>
      </c>
      <c r="X161" s="47">
        <v>46500</v>
      </c>
      <c r="Y161" s="47">
        <v>97000</v>
      </c>
      <c r="Z161" s="47">
        <v>151270</v>
      </c>
    </row>
    <row r="162" spans="1:26" ht="15">
      <c r="A162" s="7">
        <v>132</v>
      </c>
      <c r="B162" s="17" t="s">
        <v>174</v>
      </c>
      <c r="C162" s="18" t="s">
        <v>175</v>
      </c>
      <c r="D162" s="17" t="s">
        <v>60</v>
      </c>
      <c r="E162" s="17" t="s">
        <v>176</v>
      </c>
      <c r="F162" s="47">
        <f t="shared" si="2"/>
        <v>1697050</v>
      </c>
      <c r="G162" s="47">
        <v>1148000</v>
      </c>
      <c r="H162" s="47">
        <v>78330</v>
      </c>
      <c r="I162" s="47">
        <v>175950</v>
      </c>
      <c r="J162" s="5"/>
      <c r="K162" s="47">
        <v>46500</v>
      </c>
      <c r="L162" s="47">
        <v>97000</v>
      </c>
      <c r="M162" s="47">
        <v>151270</v>
      </c>
      <c r="O162" s="56" t="s">
        <v>178</v>
      </c>
      <c r="P162" s="57" t="s">
        <v>1406</v>
      </c>
      <c r="Q162" s="47">
        <v>551100</v>
      </c>
      <c r="R162" s="47">
        <v>0</v>
      </c>
      <c r="S162" s="47">
        <v>111548</v>
      </c>
      <c r="V162" s="56" t="s">
        <v>178</v>
      </c>
      <c r="W162" s="57" t="s">
        <v>1406</v>
      </c>
      <c r="X162" s="47">
        <v>371500</v>
      </c>
      <c r="Y162" s="47">
        <v>0</v>
      </c>
      <c r="Z162" s="47">
        <v>939069</v>
      </c>
    </row>
    <row r="163" spans="1:26" ht="15">
      <c r="A163" s="7">
        <v>133</v>
      </c>
      <c r="B163" s="17" t="s">
        <v>177</v>
      </c>
      <c r="C163" s="18" t="s">
        <v>178</v>
      </c>
      <c r="D163" s="17" t="s">
        <v>60</v>
      </c>
      <c r="E163" s="17" t="s">
        <v>179</v>
      </c>
      <c r="F163" s="47">
        <f t="shared" si="2"/>
        <v>1973217</v>
      </c>
      <c r="G163" s="47">
        <v>551100</v>
      </c>
      <c r="H163" s="47">
        <v>0</v>
      </c>
      <c r="I163" s="47">
        <v>111548</v>
      </c>
      <c r="J163" s="5"/>
      <c r="K163" s="47">
        <v>371500</v>
      </c>
      <c r="L163" s="47">
        <v>0</v>
      </c>
      <c r="M163" s="47">
        <v>939069</v>
      </c>
      <c r="O163" s="56" t="s">
        <v>182</v>
      </c>
      <c r="P163" s="57" t="s">
        <v>1407</v>
      </c>
      <c r="Q163" s="47">
        <v>468625</v>
      </c>
      <c r="R163" s="47">
        <v>2054528</v>
      </c>
      <c r="S163" s="47">
        <v>1393355</v>
      </c>
      <c r="V163" s="56" t="s">
        <v>182</v>
      </c>
      <c r="W163" s="57" t="s">
        <v>1407</v>
      </c>
      <c r="X163" s="47">
        <v>4500</v>
      </c>
      <c r="Y163" s="47">
        <v>14000</v>
      </c>
      <c r="Z163" s="47">
        <v>739241</v>
      </c>
    </row>
    <row r="164" spans="1:26" ht="15">
      <c r="A164" s="7">
        <v>134</v>
      </c>
      <c r="B164" s="17" t="s">
        <v>181</v>
      </c>
      <c r="C164" s="18" t="s">
        <v>182</v>
      </c>
      <c r="D164" s="17" t="s">
        <v>180</v>
      </c>
      <c r="E164" s="17" t="s">
        <v>183</v>
      </c>
      <c r="F164" s="47">
        <f t="shared" si="2"/>
        <v>4674249</v>
      </c>
      <c r="G164" s="47">
        <v>468625</v>
      </c>
      <c r="H164" s="47">
        <v>2054528</v>
      </c>
      <c r="I164" s="47">
        <v>1393355</v>
      </c>
      <c r="J164" s="5"/>
      <c r="K164" s="47">
        <v>4500</v>
      </c>
      <c r="L164" s="47">
        <v>14000</v>
      </c>
      <c r="M164" s="47">
        <v>739241</v>
      </c>
      <c r="O164" s="56" t="s">
        <v>185</v>
      </c>
      <c r="P164" s="57" t="s">
        <v>1408</v>
      </c>
      <c r="Q164" s="47">
        <v>0</v>
      </c>
      <c r="R164" s="47">
        <v>42591</v>
      </c>
      <c r="S164" s="47">
        <v>10500</v>
      </c>
      <c r="V164" s="56" t="s">
        <v>185</v>
      </c>
      <c r="W164" s="57" t="s">
        <v>1408</v>
      </c>
      <c r="X164" s="47">
        <v>20200</v>
      </c>
      <c r="Y164" s="47">
        <v>3300</v>
      </c>
      <c r="Z164" s="47">
        <v>21000</v>
      </c>
    </row>
    <row r="165" spans="1:26" ht="15">
      <c r="A165" s="7">
        <v>135</v>
      </c>
      <c r="B165" s="17" t="s">
        <v>184</v>
      </c>
      <c r="C165" s="18" t="s">
        <v>185</v>
      </c>
      <c r="D165" s="17" t="s">
        <v>180</v>
      </c>
      <c r="E165" s="17" t="s">
        <v>186</v>
      </c>
      <c r="F165" s="47">
        <f t="shared" si="2"/>
        <v>97591</v>
      </c>
      <c r="G165" s="47">
        <v>0</v>
      </c>
      <c r="H165" s="47">
        <v>42591</v>
      </c>
      <c r="I165" s="47">
        <v>10500</v>
      </c>
      <c r="J165" s="5"/>
      <c r="K165" s="47">
        <v>20200</v>
      </c>
      <c r="L165" s="47">
        <v>3300</v>
      </c>
      <c r="M165" s="47">
        <v>21000</v>
      </c>
      <c r="O165" s="56" t="s">
        <v>188</v>
      </c>
      <c r="P165" s="57" t="s">
        <v>1409</v>
      </c>
      <c r="Q165" s="47">
        <v>1206650</v>
      </c>
      <c r="R165" s="47">
        <v>1932797</v>
      </c>
      <c r="S165" s="47">
        <v>2499071</v>
      </c>
      <c r="V165" s="56" t="s">
        <v>188</v>
      </c>
      <c r="W165" s="57" t="s">
        <v>1409</v>
      </c>
      <c r="X165" s="47">
        <v>0</v>
      </c>
      <c r="Y165" s="47">
        <v>2138560</v>
      </c>
      <c r="Z165" s="47">
        <v>25300</v>
      </c>
    </row>
    <row r="166" spans="1:26" ht="15">
      <c r="A166" s="7">
        <v>136</v>
      </c>
      <c r="B166" s="17" t="s">
        <v>187</v>
      </c>
      <c r="C166" s="18" t="s">
        <v>188</v>
      </c>
      <c r="D166" s="17" t="s">
        <v>180</v>
      </c>
      <c r="E166" s="17" t="s">
        <v>189</v>
      </c>
      <c r="F166" s="47">
        <f t="shared" si="2"/>
        <v>7802378</v>
      </c>
      <c r="G166" s="47">
        <v>1206650</v>
      </c>
      <c r="H166" s="47">
        <v>1932797</v>
      </c>
      <c r="I166" s="47">
        <v>2499071</v>
      </c>
      <c r="J166" s="5"/>
      <c r="K166" s="47">
        <v>0</v>
      </c>
      <c r="L166" s="47">
        <v>2138560</v>
      </c>
      <c r="M166" s="47">
        <v>25300</v>
      </c>
      <c r="O166" s="56" t="s">
        <v>191</v>
      </c>
      <c r="P166" s="57" t="s">
        <v>1410</v>
      </c>
      <c r="Q166" s="47">
        <v>563972</v>
      </c>
      <c r="R166" s="47">
        <v>654907</v>
      </c>
      <c r="S166" s="47">
        <v>2131237</v>
      </c>
      <c r="V166" s="56" t="s">
        <v>191</v>
      </c>
      <c r="W166" s="57" t="s">
        <v>1410</v>
      </c>
      <c r="X166" s="47">
        <v>12600</v>
      </c>
      <c r="Y166" s="47">
        <v>0</v>
      </c>
      <c r="Z166" s="47">
        <v>3519239</v>
      </c>
    </row>
    <row r="167" spans="1:26" ht="15">
      <c r="A167" s="7">
        <v>137</v>
      </c>
      <c r="B167" s="17" t="s">
        <v>190</v>
      </c>
      <c r="C167" s="18" t="s">
        <v>191</v>
      </c>
      <c r="D167" s="17" t="s">
        <v>180</v>
      </c>
      <c r="E167" s="17" t="s">
        <v>192</v>
      </c>
      <c r="F167" s="47">
        <f t="shared" si="2"/>
        <v>6881955</v>
      </c>
      <c r="G167" s="47">
        <v>563972</v>
      </c>
      <c r="H167" s="47">
        <v>654907</v>
      </c>
      <c r="I167" s="47">
        <v>2131237</v>
      </c>
      <c r="J167" s="5"/>
      <c r="K167" s="47">
        <v>12600</v>
      </c>
      <c r="L167" s="47">
        <v>0</v>
      </c>
      <c r="M167" s="47">
        <v>3519239</v>
      </c>
      <c r="O167" s="56" t="s">
        <v>194</v>
      </c>
      <c r="P167" s="57" t="s">
        <v>1411</v>
      </c>
      <c r="Q167" s="47">
        <v>8584030</v>
      </c>
      <c r="R167" s="47">
        <v>766065</v>
      </c>
      <c r="S167" s="47">
        <v>1002630</v>
      </c>
      <c r="V167" s="56" t="s">
        <v>194</v>
      </c>
      <c r="W167" s="57" t="s">
        <v>1411</v>
      </c>
      <c r="X167" s="47">
        <v>4636829</v>
      </c>
      <c r="Y167" s="47">
        <v>3767500</v>
      </c>
      <c r="Z167" s="47">
        <v>2011015</v>
      </c>
    </row>
    <row r="168" spans="1:26" ht="15">
      <c r="A168" s="7">
        <v>138</v>
      </c>
      <c r="B168" s="17" t="s">
        <v>193</v>
      </c>
      <c r="C168" s="18" t="s">
        <v>194</v>
      </c>
      <c r="D168" s="17" t="s">
        <v>180</v>
      </c>
      <c r="E168" s="17" t="s">
        <v>195</v>
      </c>
      <c r="F168" s="47">
        <f t="shared" si="2"/>
        <v>20768069</v>
      </c>
      <c r="G168" s="47">
        <v>8584030</v>
      </c>
      <c r="H168" s="47">
        <v>766065</v>
      </c>
      <c r="I168" s="47">
        <v>1002630</v>
      </c>
      <c r="J168" s="5"/>
      <c r="K168" s="47">
        <v>4636829</v>
      </c>
      <c r="L168" s="47">
        <v>3767500</v>
      </c>
      <c r="M168" s="47">
        <v>2011015</v>
      </c>
      <c r="O168" s="56" t="s">
        <v>197</v>
      </c>
      <c r="P168" s="57" t="s">
        <v>1412</v>
      </c>
      <c r="Q168" s="47">
        <v>3403708</v>
      </c>
      <c r="R168" s="47">
        <v>258544</v>
      </c>
      <c r="S168" s="47">
        <v>711947</v>
      </c>
      <c r="V168" s="56" t="s">
        <v>197</v>
      </c>
      <c r="W168" s="57" t="s">
        <v>1412</v>
      </c>
      <c r="X168" s="47">
        <v>1200001</v>
      </c>
      <c r="Y168" s="47">
        <v>274900</v>
      </c>
      <c r="Z168" s="47">
        <v>737728</v>
      </c>
    </row>
    <row r="169" spans="1:26" ht="15">
      <c r="A169" s="7">
        <v>139</v>
      </c>
      <c r="B169" s="17" t="s">
        <v>196</v>
      </c>
      <c r="C169" s="18" t="s">
        <v>197</v>
      </c>
      <c r="D169" s="17" t="s">
        <v>180</v>
      </c>
      <c r="E169" s="17" t="s">
        <v>198</v>
      </c>
      <c r="F169" s="47">
        <f t="shared" si="2"/>
        <v>6586828</v>
      </c>
      <c r="G169" s="47">
        <v>3403708</v>
      </c>
      <c r="H169" s="47">
        <v>258544</v>
      </c>
      <c r="I169" s="47">
        <v>711947</v>
      </c>
      <c r="J169" s="5"/>
      <c r="K169" s="47">
        <v>1200001</v>
      </c>
      <c r="L169" s="47">
        <v>274900</v>
      </c>
      <c r="M169" s="47">
        <v>737728</v>
      </c>
      <c r="O169" s="56" t="s">
        <v>200</v>
      </c>
      <c r="P169" s="57" t="s">
        <v>1413</v>
      </c>
      <c r="Q169" s="47">
        <v>0</v>
      </c>
      <c r="R169" s="47">
        <v>107963</v>
      </c>
      <c r="S169" s="47">
        <v>385414</v>
      </c>
      <c r="V169" s="56" t="s">
        <v>200</v>
      </c>
      <c r="W169" s="57" t="s">
        <v>1413</v>
      </c>
      <c r="X169" s="47">
        <v>0</v>
      </c>
      <c r="Y169" s="47">
        <v>0</v>
      </c>
      <c r="Z169" s="47">
        <v>440647</v>
      </c>
    </row>
    <row r="170" spans="1:26" ht="15">
      <c r="A170" s="7">
        <v>140</v>
      </c>
      <c r="B170" s="17" t="s">
        <v>199</v>
      </c>
      <c r="C170" s="18" t="s">
        <v>200</v>
      </c>
      <c r="D170" s="17" t="s">
        <v>180</v>
      </c>
      <c r="E170" s="17" t="s">
        <v>201</v>
      </c>
      <c r="F170" s="47">
        <f t="shared" si="2"/>
        <v>934024</v>
      </c>
      <c r="G170" s="47">
        <v>0</v>
      </c>
      <c r="H170" s="47">
        <v>107963</v>
      </c>
      <c r="I170" s="47">
        <v>385414</v>
      </c>
      <c r="J170" s="5"/>
      <c r="K170" s="47">
        <v>0</v>
      </c>
      <c r="L170" s="47">
        <v>0</v>
      </c>
      <c r="M170" s="47">
        <v>440647</v>
      </c>
      <c r="O170" s="56" t="s">
        <v>203</v>
      </c>
      <c r="P170" s="57" t="s">
        <v>1414</v>
      </c>
      <c r="Q170" s="47">
        <v>36158323</v>
      </c>
      <c r="R170" s="47">
        <v>68980</v>
      </c>
      <c r="S170" s="47">
        <v>6889795</v>
      </c>
      <c r="V170" s="56" t="s">
        <v>203</v>
      </c>
      <c r="W170" s="57" t="s">
        <v>1414</v>
      </c>
      <c r="X170" s="47">
        <v>28164381</v>
      </c>
      <c r="Y170" s="47">
        <v>10354772</v>
      </c>
      <c r="Z170" s="47">
        <v>8673302</v>
      </c>
    </row>
    <row r="171" spans="1:26" ht="15">
      <c r="A171" s="7">
        <v>141</v>
      </c>
      <c r="B171" s="17" t="s">
        <v>202</v>
      </c>
      <c r="C171" s="18" t="s">
        <v>203</v>
      </c>
      <c r="D171" s="17" t="s">
        <v>180</v>
      </c>
      <c r="E171" s="17" t="s">
        <v>204</v>
      </c>
      <c r="F171" s="47">
        <f t="shared" si="2"/>
        <v>90309553</v>
      </c>
      <c r="G171" s="47">
        <v>36158323</v>
      </c>
      <c r="H171" s="47">
        <v>68980</v>
      </c>
      <c r="I171" s="47">
        <v>6889795</v>
      </c>
      <c r="J171" s="5"/>
      <c r="K171" s="47">
        <v>28164381</v>
      </c>
      <c r="L171" s="47">
        <v>10354772</v>
      </c>
      <c r="M171" s="47">
        <v>8673302</v>
      </c>
      <c r="O171" s="56" t="s">
        <v>206</v>
      </c>
      <c r="P171" s="57" t="s">
        <v>1415</v>
      </c>
      <c r="Q171" s="47">
        <v>7052970</v>
      </c>
      <c r="R171" s="47">
        <v>5168882</v>
      </c>
      <c r="S171" s="47">
        <v>14447343</v>
      </c>
      <c r="V171" s="56" t="s">
        <v>206</v>
      </c>
      <c r="W171" s="57" t="s">
        <v>1415</v>
      </c>
      <c r="X171" s="47">
        <v>44866882</v>
      </c>
      <c r="Y171" s="47">
        <v>1645058</v>
      </c>
      <c r="Z171" s="47">
        <v>53698549</v>
      </c>
    </row>
    <row r="172" spans="1:26" ht="15">
      <c r="A172" s="7">
        <v>142</v>
      </c>
      <c r="B172" s="17" t="s">
        <v>205</v>
      </c>
      <c r="C172" s="18" t="s">
        <v>206</v>
      </c>
      <c r="D172" s="17" t="s">
        <v>180</v>
      </c>
      <c r="E172" s="17" t="s">
        <v>207</v>
      </c>
      <c r="F172" s="47">
        <f t="shared" si="2"/>
        <v>126879684</v>
      </c>
      <c r="G172" s="47">
        <v>7052970</v>
      </c>
      <c r="H172" s="47">
        <v>5168882</v>
      </c>
      <c r="I172" s="47">
        <v>14447343</v>
      </c>
      <c r="J172" s="5"/>
      <c r="K172" s="47">
        <v>44866882</v>
      </c>
      <c r="L172" s="47">
        <v>1645058</v>
      </c>
      <c r="M172" s="47">
        <v>53698549</v>
      </c>
      <c r="O172" s="56" t="s">
        <v>209</v>
      </c>
      <c r="P172" s="57" t="s">
        <v>1416</v>
      </c>
      <c r="Q172" s="47">
        <v>1382050</v>
      </c>
      <c r="R172" s="47">
        <v>26700</v>
      </c>
      <c r="S172" s="47">
        <v>188240</v>
      </c>
      <c r="V172" s="56" t="s">
        <v>209</v>
      </c>
      <c r="W172" s="57" t="s">
        <v>1416</v>
      </c>
      <c r="X172" s="47">
        <v>16850</v>
      </c>
      <c r="Y172" s="47">
        <v>39750</v>
      </c>
      <c r="Z172" s="47">
        <v>13000</v>
      </c>
    </row>
    <row r="173" spans="1:26" ht="15">
      <c r="A173" s="7">
        <v>143</v>
      </c>
      <c r="B173" s="17" t="s">
        <v>208</v>
      </c>
      <c r="C173" s="18" t="s">
        <v>209</v>
      </c>
      <c r="D173" s="17" t="s">
        <v>180</v>
      </c>
      <c r="E173" s="17" t="s">
        <v>210</v>
      </c>
      <c r="F173" s="47">
        <f t="shared" si="2"/>
        <v>1666590</v>
      </c>
      <c r="G173" s="47">
        <v>1382050</v>
      </c>
      <c r="H173" s="47">
        <v>26700</v>
      </c>
      <c r="I173" s="47">
        <v>188240</v>
      </c>
      <c r="J173" s="5"/>
      <c r="K173" s="47">
        <v>16850</v>
      </c>
      <c r="L173" s="47">
        <v>39750</v>
      </c>
      <c r="M173" s="47">
        <v>13000</v>
      </c>
      <c r="O173" s="56" t="s">
        <v>212</v>
      </c>
      <c r="P173" s="57" t="s">
        <v>1417</v>
      </c>
      <c r="Q173" s="47">
        <v>436820</v>
      </c>
      <c r="R173" s="47">
        <v>275810</v>
      </c>
      <c r="S173" s="47">
        <v>482991</v>
      </c>
      <c r="V173" s="56" t="s">
        <v>212</v>
      </c>
      <c r="W173" s="57" t="s">
        <v>1417</v>
      </c>
      <c r="X173" s="47">
        <v>5100</v>
      </c>
      <c r="Y173" s="47">
        <v>1000</v>
      </c>
      <c r="Z173" s="47">
        <v>644861</v>
      </c>
    </row>
    <row r="174" spans="1:26" ht="15">
      <c r="A174" s="7">
        <v>144</v>
      </c>
      <c r="B174" s="17" t="s">
        <v>211</v>
      </c>
      <c r="C174" s="18" t="s">
        <v>212</v>
      </c>
      <c r="D174" s="17" t="s">
        <v>180</v>
      </c>
      <c r="E174" s="17" t="s">
        <v>213</v>
      </c>
      <c r="F174" s="47">
        <f t="shared" si="2"/>
        <v>1846582</v>
      </c>
      <c r="G174" s="47">
        <v>436820</v>
      </c>
      <c r="H174" s="47">
        <v>275810</v>
      </c>
      <c r="I174" s="47">
        <v>482991</v>
      </c>
      <c r="J174" s="5"/>
      <c r="K174" s="47">
        <v>5100</v>
      </c>
      <c r="L174" s="47">
        <v>1000</v>
      </c>
      <c r="M174" s="47">
        <v>644861</v>
      </c>
      <c r="O174" s="56" t="s">
        <v>215</v>
      </c>
      <c r="P174" s="57" t="s">
        <v>1418</v>
      </c>
      <c r="Q174" s="47">
        <v>300000</v>
      </c>
      <c r="R174" s="47">
        <v>911204</v>
      </c>
      <c r="S174" s="47">
        <v>3401846</v>
      </c>
      <c r="V174" s="56" t="s">
        <v>215</v>
      </c>
      <c r="W174" s="57" t="s">
        <v>1418</v>
      </c>
      <c r="X174" s="47">
        <v>544200</v>
      </c>
      <c r="Y174" s="47">
        <v>96000</v>
      </c>
      <c r="Z174" s="47">
        <v>1825696</v>
      </c>
    </row>
    <row r="175" spans="1:26" ht="15">
      <c r="A175" s="7">
        <v>145</v>
      </c>
      <c r="B175" s="17" t="s">
        <v>214</v>
      </c>
      <c r="C175" s="18" t="s">
        <v>215</v>
      </c>
      <c r="D175" s="17" t="s">
        <v>180</v>
      </c>
      <c r="E175" s="17" t="s">
        <v>216</v>
      </c>
      <c r="F175" s="47">
        <f t="shared" si="2"/>
        <v>7078946</v>
      </c>
      <c r="G175" s="47">
        <v>300000</v>
      </c>
      <c r="H175" s="47">
        <v>911204</v>
      </c>
      <c r="I175" s="47">
        <v>3401846</v>
      </c>
      <c r="J175" s="5"/>
      <c r="K175" s="47">
        <v>544200</v>
      </c>
      <c r="L175" s="47">
        <v>96000</v>
      </c>
      <c r="M175" s="47">
        <v>1825696</v>
      </c>
      <c r="O175" s="56" t="s">
        <v>218</v>
      </c>
      <c r="P175" s="57" t="s">
        <v>1419</v>
      </c>
      <c r="Q175" s="47">
        <v>285850</v>
      </c>
      <c r="R175" s="47">
        <v>159900</v>
      </c>
      <c r="S175" s="47">
        <v>636044</v>
      </c>
      <c r="V175" s="56" t="s">
        <v>218</v>
      </c>
      <c r="W175" s="57" t="s">
        <v>1419</v>
      </c>
      <c r="X175" s="47">
        <v>1131000</v>
      </c>
      <c r="Y175" s="47">
        <v>0</v>
      </c>
      <c r="Z175" s="47">
        <v>455302</v>
      </c>
    </row>
    <row r="176" spans="1:26" ht="15">
      <c r="A176" s="7">
        <v>146</v>
      </c>
      <c r="B176" s="17" t="s">
        <v>217</v>
      </c>
      <c r="C176" s="18" t="s">
        <v>218</v>
      </c>
      <c r="D176" s="17" t="s">
        <v>180</v>
      </c>
      <c r="E176" s="17" t="s">
        <v>219</v>
      </c>
      <c r="F176" s="47">
        <f t="shared" si="2"/>
        <v>2668096</v>
      </c>
      <c r="G176" s="47">
        <v>285850</v>
      </c>
      <c r="H176" s="47">
        <v>159900</v>
      </c>
      <c r="I176" s="47">
        <v>636044</v>
      </c>
      <c r="J176" s="5"/>
      <c r="K176" s="47">
        <v>1131000</v>
      </c>
      <c r="L176" s="47">
        <v>0</v>
      </c>
      <c r="M176" s="47">
        <v>455302</v>
      </c>
      <c r="O176" s="56" t="s">
        <v>221</v>
      </c>
      <c r="P176" s="57" t="s">
        <v>1420</v>
      </c>
      <c r="Q176" s="47">
        <v>6102138</v>
      </c>
      <c r="R176" s="47">
        <v>78050</v>
      </c>
      <c r="S176" s="47">
        <v>1333460</v>
      </c>
      <c r="V176" s="56" t="s">
        <v>221</v>
      </c>
      <c r="W176" s="57" t="s">
        <v>1420</v>
      </c>
      <c r="X176" s="47">
        <v>19600</v>
      </c>
      <c r="Y176" s="47">
        <v>40000</v>
      </c>
      <c r="Z176" s="47">
        <v>1142415</v>
      </c>
    </row>
    <row r="177" spans="1:26" ht="15">
      <c r="A177" s="7">
        <v>147</v>
      </c>
      <c r="B177" s="17" t="s">
        <v>220</v>
      </c>
      <c r="C177" s="18" t="s">
        <v>221</v>
      </c>
      <c r="D177" s="17" t="s">
        <v>180</v>
      </c>
      <c r="E177" s="17" t="s">
        <v>222</v>
      </c>
      <c r="F177" s="47">
        <f t="shared" si="2"/>
        <v>8715663</v>
      </c>
      <c r="G177" s="47">
        <v>6102138</v>
      </c>
      <c r="H177" s="47">
        <v>78050</v>
      </c>
      <c r="I177" s="47">
        <v>1333460</v>
      </c>
      <c r="J177" s="5"/>
      <c r="K177" s="47">
        <v>19600</v>
      </c>
      <c r="L177" s="47">
        <v>40000</v>
      </c>
      <c r="M177" s="47">
        <v>1142415</v>
      </c>
      <c r="O177" s="56" t="s">
        <v>224</v>
      </c>
      <c r="P177" s="57" t="s">
        <v>1421</v>
      </c>
      <c r="Q177" s="47">
        <v>800634</v>
      </c>
      <c r="R177" s="47">
        <v>873464</v>
      </c>
      <c r="S177" s="47">
        <v>10207240</v>
      </c>
      <c r="V177" s="56" t="s">
        <v>224</v>
      </c>
      <c r="W177" s="57" t="s">
        <v>1421</v>
      </c>
      <c r="X177" s="47">
        <v>2838647</v>
      </c>
      <c r="Y177" s="47">
        <v>375100</v>
      </c>
      <c r="Z177" s="47">
        <v>15608939</v>
      </c>
    </row>
    <row r="178" spans="1:26" ht="15">
      <c r="A178" s="7">
        <v>148</v>
      </c>
      <c r="B178" s="17" t="s">
        <v>223</v>
      </c>
      <c r="C178" s="18" t="s">
        <v>224</v>
      </c>
      <c r="D178" s="17" t="s">
        <v>180</v>
      </c>
      <c r="E178" s="17" t="s">
        <v>225</v>
      </c>
      <c r="F178" s="47">
        <f t="shared" si="2"/>
        <v>30704024</v>
      </c>
      <c r="G178" s="47">
        <v>800634</v>
      </c>
      <c r="H178" s="47">
        <v>873464</v>
      </c>
      <c r="I178" s="47">
        <v>10207240</v>
      </c>
      <c r="J178" s="5"/>
      <c r="K178" s="47">
        <v>2838647</v>
      </c>
      <c r="L178" s="47">
        <v>375100</v>
      </c>
      <c r="M178" s="47">
        <v>15608939</v>
      </c>
      <c r="O178" s="56" t="s">
        <v>227</v>
      </c>
      <c r="P178" s="57" t="s">
        <v>1422</v>
      </c>
      <c r="Q178" s="47">
        <v>584105</v>
      </c>
      <c r="R178" s="47">
        <v>2284981</v>
      </c>
      <c r="S178" s="47">
        <v>2647058</v>
      </c>
      <c r="V178" s="56" t="s">
        <v>227</v>
      </c>
      <c r="W178" s="57" t="s">
        <v>1422</v>
      </c>
      <c r="X178" s="47">
        <v>510000</v>
      </c>
      <c r="Y178" s="47">
        <v>813500</v>
      </c>
      <c r="Z178" s="47">
        <v>1078266</v>
      </c>
    </row>
    <row r="179" spans="1:26" ht="15">
      <c r="A179" s="7">
        <v>149</v>
      </c>
      <c r="B179" s="17" t="s">
        <v>226</v>
      </c>
      <c r="C179" s="18" t="s">
        <v>227</v>
      </c>
      <c r="D179" s="17" t="s">
        <v>180</v>
      </c>
      <c r="E179" s="17" t="s">
        <v>228</v>
      </c>
      <c r="F179" s="47">
        <f t="shared" si="2"/>
        <v>7917910</v>
      </c>
      <c r="G179" s="47">
        <v>584105</v>
      </c>
      <c r="H179" s="47">
        <v>2284981</v>
      </c>
      <c r="I179" s="47">
        <v>2647058</v>
      </c>
      <c r="J179" s="5"/>
      <c r="K179" s="47">
        <v>510000</v>
      </c>
      <c r="L179" s="47">
        <v>813500</v>
      </c>
      <c r="M179" s="47">
        <v>1078266</v>
      </c>
      <c r="O179" s="56" t="s">
        <v>230</v>
      </c>
      <c r="P179" s="57" t="s">
        <v>1423</v>
      </c>
      <c r="Q179" s="47">
        <v>3923203</v>
      </c>
      <c r="R179" s="47">
        <v>5263128</v>
      </c>
      <c r="S179" s="47">
        <v>3822287</v>
      </c>
      <c r="V179" s="56" t="s">
        <v>230</v>
      </c>
      <c r="W179" s="57" t="s">
        <v>1423</v>
      </c>
      <c r="X179" s="47">
        <v>50000</v>
      </c>
      <c r="Y179" s="47">
        <v>200708</v>
      </c>
      <c r="Z179" s="47">
        <v>1976026</v>
      </c>
    </row>
    <row r="180" spans="1:26" ht="15">
      <c r="A180" s="7">
        <v>150</v>
      </c>
      <c r="B180" s="17" t="s">
        <v>229</v>
      </c>
      <c r="C180" s="18" t="s">
        <v>230</v>
      </c>
      <c r="D180" s="17" t="s">
        <v>180</v>
      </c>
      <c r="E180" s="17" t="s">
        <v>231</v>
      </c>
      <c r="F180" s="47">
        <f t="shared" si="2"/>
        <v>15235352</v>
      </c>
      <c r="G180" s="47">
        <v>3923203</v>
      </c>
      <c r="H180" s="47">
        <v>5263128</v>
      </c>
      <c r="I180" s="47">
        <v>3822287</v>
      </c>
      <c r="J180" s="5"/>
      <c r="K180" s="47">
        <v>50000</v>
      </c>
      <c r="L180" s="47">
        <v>200708</v>
      </c>
      <c r="M180" s="47">
        <v>1976026</v>
      </c>
      <c r="O180" s="56" t="s">
        <v>233</v>
      </c>
      <c r="P180" s="57" t="s">
        <v>1424</v>
      </c>
      <c r="Q180" s="47">
        <v>4787379</v>
      </c>
      <c r="R180" s="47">
        <v>972340</v>
      </c>
      <c r="S180" s="47">
        <v>2513368</v>
      </c>
      <c r="V180" s="56" t="s">
        <v>233</v>
      </c>
      <c r="W180" s="57" t="s">
        <v>1424</v>
      </c>
      <c r="X180" s="47">
        <v>2059100</v>
      </c>
      <c r="Y180" s="47">
        <v>0</v>
      </c>
      <c r="Z180" s="47">
        <v>362964</v>
      </c>
    </row>
    <row r="181" spans="1:26" ht="15">
      <c r="A181" s="7">
        <v>151</v>
      </c>
      <c r="B181" s="17" t="s">
        <v>232</v>
      </c>
      <c r="C181" s="18" t="s">
        <v>233</v>
      </c>
      <c r="D181" s="17" t="s">
        <v>180</v>
      </c>
      <c r="E181" s="17" t="s">
        <v>234</v>
      </c>
      <c r="F181" s="47">
        <f t="shared" si="2"/>
        <v>10695151</v>
      </c>
      <c r="G181" s="47">
        <v>4787379</v>
      </c>
      <c r="H181" s="47">
        <v>972340</v>
      </c>
      <c r="I181" s="47">
        <v>2513368</v>
      </c>
      <c r="J181" s="5"/>
      <c r="K181" s="47">
        <v>2059100</v>
      </c>
      <c r="L181" s="47">
        <v>0</v>
      </c>
      <c r="M181" s="47">
        <v>362964</v>
      </c>
      <c r="O181" s="56" t="s">
        <v>236</v>
      </c>
      <c r="P181" s="57" t="s">
        <v>1425</v>
      </c>
      <c r="Q181" s="47">
        <v>0</v>
      </c>
      <c r="R181" s="47">
        <v>0</v>
      </c>
      <c r="S181" s="47">
        <v>59300</v>
      </c>
      <c r="V181" s="56" t="s">
        <v>236</v>
      </c>
      <c r="W181" s="57" t="s">
        <v>1425</v>
      </c>
      <c r="X181" s="47">
        <v>0</v>
      </c>
      <c r="Y181" s="47">
        <v>0</v>
      </c>
      <c r="Z181" s="47">
        <v>8992</v>
      </c>
    </row>
    <row r="182" spans="1:26" ht="15">
      <c r="A182" s="7">
        <v>152</v>
      </c>
      <c r="B182" s="17" t="s">
        <v>235</v>
      </c>
      <c r="C182" s="18" t="s">
        <v>236</v>
      </c>
      <c r="D182" s="17" t="s">
        <v>180</v>
      </c>
      <c r="E182" s="17" t="s">
        <v>237</v>
      </c>
      <c r="F182" s="47">
        <f t="shared" si="2"/>
        <v>68292</v>
      </c>
      <c r="G182" s="47">
        <v>0</v>
      </c>
      <c r="H182" s="47">
        <v>0</v>
      </c>
      <c r="I182" s="47">
        <v>59300</v>
      </c>
      <c r="J182" s="5"/>
      <c r="K182" s="47">
        <v>0</v>
      </c>
      <c r="L182" s="47">
        <v>0</v>
      </c>
      <c r="M182" s="47">
        <v>8992</v>
      </c>
      <c r="O182" s="56" t="s">
        <v>239</v>
      </c>
      <c r="P182" s="57" t="s">
        <v>1426</v>
      </c>
      <c r="Q182" s="47">
        <v>167150</v>
      </c>
      <c r="R182" s="47">
        <v>496103</v>
      </c>
      <c r="S182" s="47">
        <v>278066</v>
      </c>
      <c r="V182" s="56" t="s">
        <v>239</v>
      </c>
      <c r="W182" s="57" t="s">
        <v>1426</v>
      </c>
      <c r="X182" s="47">
        <v>39700</v>
      </c>
      <c r="Y182" s="47">
        <v>0</v>
      </c>
      <c r="Z182" s="47">
        <v>937634</v>
      </c>
    </row>
    <row r="183" spans="1:26" ht="15">
      <c r="A183" s="7">
        <v>153</v>
      </c>
      <c r="B183" s="17" t="s">
        <v>238</v>
      </c>
      <c r="C183" s="18" t="s">
        <v>239</v>
      </c>
      <c r="D183" s="17" t="s">
        <v>180</v>
      </c>
      <c r="E183" s="17" t="s">
        <v>240</v>
      </c>
      <c r="F183" s="47">
        <f t="shared" si="2"/>
        <v>1918653</v>
      </c>
      <c r="G183" s="47">
        <v>167150</v>
      </c>
      <c r="H183" s="47">
        <v>496103</v>
      </c>
      <c r="I183" s="47">
        <v>278066</v>
      </c>
      <c r="J183" s="5"/>
      <c r="K183" s="47">
        <v>39700</v>
      </c>
      <c r="L183" s="47">
        <v>0</v>
      </c>
      <c r="M183" s="47">
        <v>937634</v>
      </c>
      <c r="O183" s="56" t="s">
        <v>242</v>
      </c>
      <c r="P183" s="57" t="s">
        <v>1427</v>
      </c>
      <c r="Q183" s="47">
        <v>1561109</v>
      </c>
      <c r="R183" s="47">
        <v>14300</v>
      </c>
      <c r="S183" s="47">
        <v>488669</v>
      </c>
      <c r="V183" s="56" t="s">
        <v>242</v>
      </c>
      <c r="W183" s="57" t="s">
        <v>1427</v>
      </c>
      <c r="X183" s="47">
        <v>0</v>
      </c>
      <c r="Y183" s="47">
        <v>0</v>
      </c>
      <c r="Z183" s="47">
        <v>699593</v>
      </c>
    </row>
    <row r="184" spans="1:26" ht="15">
      <c r="A184" s="7">
        <v>154</v>
      </c>
      <c r="B184" s="17" t="s">
        <v>241</v>
      </c>
      <c r="C184" s="18" t="s">
        <v>242</v>
      </c>
      <c r="D184" s="17" t="s">
        <v>180</v>
      </c>
      <c r="E184" s="17" t="s">
        <v>243</v>
      </c>
      <c r="F184" s="47">
        <f t="shared" si="2"/>
        <v>2763671</v>
      </c>
      <c r="G184" s="47">
        <v>1561109</v>
      </c>
      <c r="H184" s="47">
        <v>14300</v>
      </c>
      <c r="I184" s="47">
        <v>488669</v>
      </c>
      <c r="J184" s="5"/>
      <c r="K184" s="47">
        <v>0</v>
      </c>
      <c r="L184" s="47">
        <v>0</v>
      </c>
      <c r="M184" s="47">
        <v>699593</v>
      </c>
      <c r="O184" s="56" t="s">
        <v>245</v>
      </c>
      <c r="P184" s="57" t="s">
        <v>1428</v>
      </c>
      <c r="Q184" s="47">
        <v>20517865</v>
      </c>
      <c r="R184" s="47">
        <v>288950</v>
      </c>
      <c r="S184" s="47">
        <v>1722999</v>
      </c>
      <c r="V184" s="56" t="s">
        <v>245</v>
      </c>
      <c r="W184" s="57" t="s">
        <v>1428</v>
      </c>
      <c r="X184" s="47">
        <v>2363362</v>
      </c>
      <c r="Y184" s="47">
        <v>4800</v>
      </c>
      <c r="Z184" s="47">
        <v>445003</v>
      </c>
    </row>
    <row r="185" spans="1:26" ht="15">
      <c r="A185" s="7">
        <v>155</v>
      </c>
      <c r="B185" s="17" t="s">
        <v>244</v>
      </c>
      <c r="C185" s="18" t="s">
        <v>245</v>
      </c>
      <c r="D185" s="17" t="s">
        <v>180</v>
      </c>
      <c r="E185" s="17" t="s">
        <v>246</v>
      </c>
      <c r="F185" s="47">
        <f t="shared" si="2"/>
        <v>25342979</v>
      </c>
      <c r="G185" s="47">
        <v>20517865</v>
      </c>
      <c r="H185" s="47">
        <v>288950</v>
      </c>
      <c r="I185" s="47">
        <v>1722999</v>
      </c>
      <c r="J185" s="5"/>
      <c r="K185" s="47">
        <v>2363362</v>
      </c>
      <c r="L185" s="47">
        <v>4800</v>
      </c>
      <c r="M185" s="47">
        <v>445003</v>
      </c>
      <c r="O185" s="56" t="s">
        <v>248</v>
      </c>
      <c r="P185" s="57" t="s">
        <v>1429</v>
      </c>
      <c r="Q185" s="47">
        <v>507475</v>
      </c>
      <c r="R185" s="47">
        <v>200126</v>
      </c>
      <c r="S185" s="47">
        <v>688254</v>
      </c>
      <c r="V185" s="56" t="s">
        <v>248</v>
      </c>
      <c r="W185" s="57" t="s">
        <v>1429</v>
      </c>
      <c r="X185" s="47">
        <v>1101085</v>
      </c>
      <c r="Y185" s="47">
        <v>114000</v>
      </c>
      <c r="Z185" s="47">
        <v>1694400</v>
      </c>
    </row>
    <row r="186" spans="1:26" ht="15">
      <c r="A186" s="7">
        <v>156</v>
      </c>
      <c r="B186" s="17" t="s">
        <v>247</v>
      </c>
      <c r="C186" s="18" t="s">
        <v>248</v>
      </c>
      <c r="D186" s="17" t="s">
        <v>180</v>
      </c>
      <c r="E186" s="17" t="s">
        <v>249</v>
      </c>
      <c r="F186" s="47">
        <f t="shared" si="2"/>
        <v>4305340</v>
      </c>
      <c r="G186" s="47">
        <v>507475</v>
      </c>
      <c r="H186" s="47">
        <v>200126</v>
      </c>
      <c r="I186" s="47">
        <v>688254</v>
      </c>
      <c r="J186" s="5"/>
      <c r="K186" s="47">
        <v>1101085</v>
      </c>
      <c r="L186" s="47">
        <v>114000</v>
      </c>
      <c r="M186" s="47">
        <v>1694400</v>
      </c>
      <c r="O186" s="56" t="s">
        <v>251</v>
      </c>
      <c r="P186" s="57" t="s">
        <v>1430</v>
      </c>
      <c r="Q186" s="47">
        <v>0</v>
      </c>
      <c r="R186" s="47">
        <v>165600</v>
      </c>
      <c r="S186" s="47">
        <v>870465</v>
      </c>
      <c r="V186" s="56" t="s">
        <v>251</v>
      </c>
      <c r="W186" s="57" t="s">
        <v>1430</v>
      </c>
      <c r="X186" s="47">
        <v>0</v>
      </c>
      <c r="Y186" s="47">
        <v>0</v>
      </c>
      <c r="Z186" s="47">
        <v>253256</v>
      </c>
    </row>
    <row r="187" spans="1:26" ht="15">
      <c r="A187" s="7">
        <v>157</v>
      </c>
      <c r="B187" s="17" t="s">
        <v>250</v>
      </c>
      <c r="C187" s="18" t="s">
        <v>251</v>
      </c>
      <c r="D187" s="17" t="s">
        <v>180</v>
      </c>
      <c r="E187" s="17" t="s">
        <v>252</v>
      </c>
      <c r="F187" s="47">
        <f t="shared" si="2"/>
        <v>1289321</v>
      </c>
      <c r="G187" s="47">
        <v>0</v>
      </c>
      <c r="H187" s="47">
        <v>165600</v>
      </c>
      <c r="I187" s="47">
        <v>870465</v>
      </c>
      <c r="J187" s="5"/>
      <c r="K187" s="47">
        <v>0</v>
      </c>
      <c r="L187" s="47">
        <v>0</v>
      </c>
      <c r="M187" s="47">
        <v>253256</v>
      </c>
      <c r="O187" s="56" t="s">
        <v>254</v>
      </c>
      <c r="P187" s="57" t="s">
        <v>1431</v>
      </c>
      <c r="Q187" s="47">
        <v>206776</v>
      </c>
      <c r="R187" s="47">
        <v>243930</v>
      </c>
      <c r="S187" s="47">
        <v>893548</v>
      </c>
      <c r="V187" s="56" t="s">
        <v>254</v>
      </c>
      <c r="W187" s="57" t="s">
        <v>1431</v>
      </c>
      <c r="X187" s="47">
        <v>958400</v>
      </c>
      <c r="Y187" s="47">
        <v>0</v>
      </c>
      <c r="Z187" s="47">
        <v>246049</v>
      </c>
    </row>
    <row r="188" spans="1:26" ht="15">
      <c r="A188" s="7">
        <v>158</v>
      </c>
      <c r="B188" s="17" t="s">
        <v>253</v>
      </c>
      <c r="C188" s="18" t="s">
        <v>254</v>
      </c>
      <c r="D188" s="17" t="s">
        <v>180</v>
      </c>
      <c r="E188" s="17" t="s">
        <v>255</v>
      </c>
      <c r="F188" s="47">
        <f t="shared" si="2"/>
        <v>2548703</v>
      </c>
      <c r="G188" s="47">
        <v>206776</v>
      </c>
      <c r="H188" s="47">
        <v>243930</v>
      </c>
      <c r="I188" s="47">
        <v>893548</v>
      </c>
      <c r="J188" s="5"/>
      <c r="K188" s="47">
        <v>958400</v>
      </c>
      <c r="L188" s="47">
        <v>0</v>
      </c>
      <c r="M188" s="47">
        <v>246049</v>
      </c>
      <c r="O188" s="56" t="s">
        <v>257</v>
      </c>
      <c r="P188" s="57" t="s">
        <v>1432</v>
      </c>
      <c r="Q188" s="47">
        <v>18800</v>
      </c>
      <c r="R188" s="47">
        <v>156500</v>
      </c>
      <c r="S188" s="47">
        <v>648343</v>
      </c>
      <c r="V188" s="56" t="s">
        <v>257</v>
      </c>
      <c r="W188" s="57" t="s">
        <v>1432</v>
      </c>
      <c r="X188" s="47">
        <v>10000</v>
      </c>
      <c r="Y188" s="47">
        <v>114593</v>
      </c>
      <c r="Z188" s="47">
        <v>284718</v>
      </c>
    </row>
    <row r="189" spans="1:26" ht="15">
      <c r="A189" s="7">
        <v>159</v>
      </c>
      <c r="B189" s="17" t="s">
        <v>256</v>
      </c>
      <c r="C189" s="18" t="s">
        <v>257</v>
      </c>
      <c r="D189" s="17" t="s">
        <v>180</v>
      </c>
      <c r="E189" s="17" t="s">
        <v>258</v>
      </c>
      <c r="F189" s="47">
        <f t="shared" si="2"/>
        <v>1232954</v>
      </c>
      <c r="G189" s="47">
        <v>18800</v>
      </c>
      <c r="H189" s="47">
        <v>156500</v>
      </c>
      <c r="I189" s="47">
        <v>648343</v>
      </c>
      <c r="J189" s="5"/>
      <c r="K189" s="47">
        <v>10000</v>
      </c>
      <c r="L189" s="47">
        <v>114593</v>
      </c>
      <c r="M189" s="47">
        <v>284718</v>
      </c>
      <c r="O189" s="56" t="s">
        <v>260</v>
      </c>
      <c r="P189" s="57" t="s">
        <v>1433</v>
      </c>
      <c r="Q189" s="47">
        <v>2014731</v>
      </c>
      <c r="R189" s="47">
        <v>932894</v>
      </c>
      <c r="S189" s="47">
        <v>7090890</v>
      </c>
      <c r="V189" s="56" t="s">
        <v>260</v>
      </c>
      <c r="W189" s="57" t="s">
        <v>1433</v>
      </c>
      <c r="X189" s="47">
        <v>1264125</v>
      </c>
      <c r="Y189" s="47">
        <v>1192110</v>
      </c>
      <c r="Z189" s="47">
        <v>12150816</v>
      </c>
    </row>
    <row r="190" spans="1:26" ht="15">
      <c r="A190" s="7">
        <v>160</v>
      </c>
      <c r="B190" s="17" t="s">
        <v>259</v>
      </c>
      <c r="C190" s="18" t="s">
        <v>260</v>
      </c>
      <c r="D190" s="17" t="s">
        <v>180</v>
      </c>
      <c r="E190" s="17" t="s">
        <v>261</v>
      </c>
      <c r="F190" s="47">
        <f t="shared" si="2"/>
        <v>24645566</v>
      </c>
      <c r="G190" s="47">
        <v>2014731</v>
      </c>
      <c r="H190" s="47">
        <v>932894</v>
      </c>
      <c r="I190" s="47">
        <v>7090890</v>
      </c>
      <c r="J190" s="5"/>
      <c r="K190" s="47">
        <v>1264125</v>
      </c>
      <c r="L190" s="47">
        <v>1192110</v>
      </c>
      <c r="M190" s="47">
        <v>12150816</v>
      </c>
      <c r="O190" s="56" t="s">
        <v>263</v>
      </c>
      <c r="P190" s="57" t="s">
        <v>1434</v>
      </c>
      <c r="Q190" s="47">
        <v>396653</v>
      </c>
      <c r="R190" s="47">
        <v>325345</v>
      </c>
      <c r="S190" s="47">
        <v>739853</v>
      </c>
      <c r="V190" s="56" t="s">
        <v>263</v>
      </c>
      <c r="W190" s="57" t="s">
        <v>1434</v>
      </c>
      <c r="X190" s="47">
        <v>1182308</v>
      </c>
      <c r="Y190" s="47">
        <v>0</v>
      </c>
      <c r="Z190" s="47">
        <v>626828</v>
      </c>
    </row>
    <row r="191" spans="1:26" ht="15">
      <c r="A191" s="7">
        <v>161</v>
      </c>
      <c r="B191" s="17" t="s">
        <v>262</v>
      </c>
      <c r="C191" s="18" t="s">
        <v>263</v>
      </c>
      <c r="D191" s="17" t="s">
        <v>180</v>
      </c>
      <c r="E191" s="17" t="s">
        <v>264</v>
      </c>
      <c r="F191" s="47">
        <f t="shared" si="2"/>
        <v>3270987</v>
      </c>
      <c r="G191" s="47">
        <v>396653</v>
      </c>
      <c r="H191" s="47">
        <v>325345</v>
      </c>
      <c r="I191" s="47">
        <v>739853</v>
      </c>
      <c r="J191" s="5"/>
      <c r="K191" s="47">
        <v>1182308</v>
      </c>
      <c r="L191" s="47">
        <v>0</v>
      </c>
      <c r="M191" s="47">
        <v>626828</v>
      </c>
      <c r="O191" s="56" t="s">
        <v>266</v>
      </c>
      <c r="P191" s="57" t="s">
        <v>1435</v>
      </c>
      <c r="Q191" s="47">
        <v>456100</v>
      </c>
      <c r="R191" s="47">
        <v>0</v>
      </c>
      <c r="S191" s="47">
        <v>3800</v>
      </c>
      <c r="V191" s="56" t="s">
        <v>266</v>
      </c>
      <c r="W191" s="57" t="s">
        <v>1435</v>
      </c>
      <c r="X191" s="47">
        <v>0</v>
      </c>
      <c r="Y191" s="47">
        <v>0</v>
      </c>
      <c r="Z191" s="47">
        <v>1550</v>
      </c>
    </row>
    <row r="192" spans="1:26" ht="15">
      <c r="A192" s="7">
        <v>162</v>
      </c>
      <c r="B192" s="17" t="s">
        <v>265</v>
      </c>
      <c r="C192" s="18" t="s">
        <v>266</v>
      </c>
      <c r="D192" s="17" t="s">
        <v>180</v>
      </c>
      <c r="E192" s="17" t="s">
        <v>267</v>
      </c>
      <c r="F192" s="47">
        <f t="shared" si="2"/>
        <v>461450</v>
      </c>
      <c r="G192" s="47">
        <v>456100</v>
      </c>
      <c r="H192" s="47">
        <v>0</v>
      </c>
      <c r="I192" s="47">
        <v>3800</v>
      </c>
      <c r="J192" s="5"/>
      <c r="K192" s="47">
        <v>0</v>
      </c>
      <c r="L192" s="47">
        <v>0</v>
      </c>
      <c r="M192" s="47">
        <v>1550</v>
      </c>
      <c r="O192" s="56" t="s">
        <v>269</v>
      </c>
      <c r="P192" s="57" t="s">
        <v>1436</v>
      </c>
      <c r="Q192" s="47">
        <v>568500</v>
      </c>
      <c r="R192" s="47">
        <v>671470</v>
      </c>
      <c r="S192" s="47">
        <v>1082898</v>
      </c>
      <c r="V192" s="56" t="s">
        <v>269</v>
      </c>
      <c r="W192" s="57" t="s">
        <v>1436</v>
      </c>
      <c r="X192" s="47">
        <v>0</v>
      </c>
      <c r="Y192" s="47">
        <v>0</v>
      </c>
      <c r="Z192" s="47">
        <v>1709159</v>
      </c>
    </row>
    <row r="193" spans="1:26" ht="15">
      <c r="A193" s="7">
        <v>163</v>
      </c>
      <c r="B193" s="17" t="s">
        <v>268</v>
      </c>
      <c r="C193" s="18" t="s">
        <v>269</v>
      </c>
      <c r="D193" s="17" t="s">
        <v>180</v>
      </c>
      <c r="E193" s="17" t="s">
        <v>270</v>
      </c>
      <c r="F193" s="47">
        <f t="shared" si="2"/>
        <v>4032027</v>
      </c>
      <c r="G193" s="47">
        <v>568500</v>
      </c>
      <c r="H193" s="47">
        <v>671470</v>
      </c>
      <c r="I193" s="47">
        <v>1082898</v>
      </c>
      <c r="J193" s="5"/>
      <c r="K193" s="47">
        <v>0</v>
      </c>
      <c r="L193" s="47">
        <v>0</v>
      </c>
      <c r="M193" s="47">
        <v>1709159</v>
      </c>
      <c r="O193" s="56" t="s">
        <v>272</v>
      </c>
      <c r="P193" s="57" t="s">
        <v>1437</v>
      </c>
      <c r="Q193" s="47">
        <v>150900</v>
      </c>
      <c r="R193" s="47">
        <v>158226</v>
      </c>
      <c r="S193" s="47">
        <v>577482</v>
      </c>
      <c r="V193" s="56" t="s">
        <v>272</v>
      </c>
      <c r="W193" s="57" t="s">
        <v>1437</v>
      </c>
      <c r="X193" s="47">
        <v>614100</v>
      </c>
      <c r="Y193" s="47">
        <v>125200</v>
      </c>
      <c r="Z193" s="47">
        <v>267886</v>
      </c>
    </row>
    <row r="194" spans="1:26" ht="15">
      <c r="A194" s="7">
        <v>164</v>
      </c>
      <c r="B194" s="17" t="s">
        <v>271</v>
      </c>
      <c r="C194" s="18" t="s">
        <v>272</v>
      </c>
      <c r="D194" s="17" t="s">
        <v>180</v>
      </c>
      <c r="E194" s="17" t="s">
        <v>273</v>
      </c>
      <c r="F194" s="47">
        <f t="shared" si="2"/>
        <v>1893794</v>
      </c>
      <c r="G194" s="47">
        <v>150900</v>
      </c>
      <c r="H194" s="47">
        <v>158226</v>
      </c>
      <c r="I194" s="47">
        <v>577482</v>
      </c>
      <c r="J194" s="5"/>
      <c r="K194" s="47">
        <v>614100</v>
      </c>
      <c r="L194" s="47">
        <v>125200</v>
      </c>
      <c r="M194" s="47">
        <v>267886</v>
      </c>
      <c r="O194" s="56" t="s">
        <v>275</v>
      </c>
      <c r="P194" s="57" t="s">
        <v>1438</v>
      </c>
      <c r="Q194" s="47">
        <v>19780</v>
      </c>
      <c r="R194" s="47">
        <v>594200</v>
      </c>
      <c r="S194" s="47">
        <v>779155</v>
      </c>
      <c r="V194" s="56" t="s">
        <v>275</v>
      </c>
      <c r="W194" s="57" t="s">
        <v>1438</v>
      </c>
      <c r="X194" s="47">
        <v>61800</v>
      </c>
      <c r="Y194" s="47">
        <v>243000</v>
      </c>
      <c r="Z194" s="47">
        <v>16529197</v>
      </c>
    </row>
    <row r="195" spans="1:26" ht="15">
      <c r="A195" s="7">
        <v>165</v>
      </c>
      <c r="B195" s="17" t="s">
        <v>274</v>
      </c>
      <c r="C195" s="18" t="s">
        <v>275</v>
      </c>
      <c r="D195" s="17" t="s">
        <v>180</v>
      </c>
      <c r="E195" s="17" t="s">
        <v>276</v>
      </c>
      <c r="F195" s="47">
        <f t="shared" si="2"/>
        <v>18227132</v>
      </c>
      <c r="G195" s="47">
        <v>19780</v>
      </c>
      <c r="H195" s="47">
        <v>594200</v>
      </c>
      <c r="I195" s="47">
        <v>779155</v>
      </c>
      <c r="J195" s="5"/>
      <c r="K195" s="47">
        <v>61800</v>
      </c>
      <c r="L195" s="47">
        <v>243000</v>
      </c>
      <c r="M195" s="47">
        <v>16529197</v>
      </c>
      <c r="O195" s="56" t="s">
        <v>281</v>
      </c>
      <c r="P195" s="57" t="s">
        <v>1439</v>
      </c>
      <c r="Q195" s="47">
        <v>11078621</v>
      </c>
      <c r="R195" s="47">
        <v>2162616</v>
      </c>
      <c r="S195" s="47">
        <v>6471964</v>
      </c>
      <c r="V195" s="56" t="s">
        <v>281</v>
      </c>
      <c r="W195" s="57" t="s">
        <v>1439</v>
      </c>
      <c r="X195" s="47">
        <v>5103420</v>
      </c>
      <c r="Y195" s="47">
        <v>1291017</v>
      </c>
      <c r="Z195" s="47">
        <v>11818395</v>
      </c>
    </row>
    <row r="196" spans="1:26" ht="15">
      <c r="A196" s="7">
        <v>166</v>
      </c>
      <c r="B196" s="17" t="s">
        <v>277</v>
      </c>
      <c r="C196" s="18" t="s">
        <v>278</v>
      </c>
      <c r="D196" s="17" t="s">
        <v>180</v>
      </c>
      <c r="E196" s="17" t="s">
        <v>279</v>
      </c>
      <c r="F196" s="47">
        <f t="shared" si="2"/>
        <v>0</v>
      </c>
      <c r="G196" s="47">
        <v>0</v>
      </c>
      <c r="H196" s="47">
        <v>0</v>
      </c>
      <c r="I196" s="47">
        <v>0</v>
      </c>
      <c r="J196" s="5"/>
      <c r="K196" s="47">
        <v>0</v>
      </c>
      <c r="L196" s="47">
        <v>0</v>
      </c>
      <c r="M196" s="47">
        <v>0</v>
      </c>
      <c r="O196" s="56" t="s">
        <v>284</v>
      </c>
      <c r="P196" s="57" t="s">
        <v>1440</v>
      </c>
      <c r="Q196" s="47">
        <v>2975218</v>
      </c>
      <c r="R196" s="47">
        <v>882015</v>
      </c>
      <c r="S196" s="47">
        <v>952178</v>
      </c>
      <c r="V196" s="56" t="s">
        <v>284</v>
      </c>
      <c r="W196" s="57" t="s">
        <v>1440</v>
      </c>
      <c r="X196" s="47">
        <v>417592</v>
      </c>
      <c r="Y196" s="47">
        <v>7000</v>
      </c>
      <c r="Z196" s="47">
        <v>1293869</v>
      </c>
    </row>
    <row r="197" spans="1:26" ht="15">
      <c r="A197" s="7">
        <v>167</v>
      </c>
      <c r="B197" s="17" t="s">
        <v>280</v>
      </c>
      <c r="C197" s="18" t="s">
        <v>281</v>
      </c>
      <c r="D197" s="17" t="s">
        <v>180</v>
      </c>
      <c r="E197" s="17" t="s">
        <v>282</v>
      </c>
      <c r="F197" s="47">
        <f t="shared" si="2"/>
        <v>37926033</v>
      </c>
      <c r="G197" s="47">
        <v>11078621</v>
      </c>
      <c r="H197" s="47">
        <v>2162616</v>
      </c>
      <c r="I197" s="47">
        <v>6471964</v>
      </c>
      <c r="J197" s="5"/>
      <c r="K197" s="47">
        <v>5103420</v>
      </c>
      <c r="L197" s="47">
        <v>1291017</v>
      </c>
      <c r="M197" s="47">
        <v>11818395</v>
      </c>
      <c r="O197" s="56" t="s">
        <v>287</v>
      </c>
      <c r="P197" s="57" t="s">
        <v>1441</v>
      </c>
      <c r="Q197" s="47">
        <v>15243896</v>
      </c>
      <c r="R197" s="47">
        <v>1732696</v>
      </c>
      <c r="S197" s="47">
        <v>3190857</v>
      </c>
      <c r="V197" s="56" t="s">
        <v>287</v>
      </c>
      <c r="W197" s="57" t="s">
        <v>1441</v>
      </c>
      <c r="X197" s="47">
        <v>4900625</v>
      </c>
      <c r="Y197" s="47">
        <v>59900</v>
      </c>
      <c r="Z197" s="47">
        <v>8274775</v>
      </c>
    </row>
    <row r="198" spans="1:26" ht="15">
      <c r="A198" s="7">
        <v>168</v>
      </c>
      <c r="B198" s="17" t="s">
        <v>283</v>
      </c>
      <c r="C198" s="18" t="s">
        <v>284</v>
      </c>
      <c r="D198" s="17" t="s">
        <v>180</v>
      </c>
      <c r="E198" s="17" t="s">
        <v>285</v>
      </c>
      <c r="F198" s="47">
        <f t="shared" si="2"/>
        <v>6527872</v>
      </c>
      <c r="G198" s="47">
        <v>2975218</v>
      </c>
      <c r="H198" s="47">
        <v>882015</v>
      </c>
      <c r="I198" s="47">
        <v>952178</v>
      </c>
      <c r="J198" s="5"/>
      <c r="K198" s="47">
        <v>417592</v>
      </c>
      <c r="L198" s="47">
        <v>7000</v>
      </c>
      <c r="M198" s="47">
        <v>1293869</v>
      </c>
      <c r="O198" s="56" t="s">
        <v>290</v>
      </c>
      <c r="P198" s="57" t="s">
        <v>1442</v>
      </c>
      <c r="Q198" s="47">
        <v>0</v>
      </c>
      <c r="R198" s="47">
        <v>30274</v>
      </c>
      <c r="S198" s="47">
        <v>563529</v>
      </c>
      <c r="V198" s="56" t="s">
        <v>290</v>
      </c>
      <c r="W198" s="57" t="s">
        <v>1442</v>
      </c>
      <c r="X198" s="47">
        <v>0</v>
      </c>
      <c r="Y198" s="47">
        <v>0</v>
      </c>
      <c r="Z198" s="47">
        <v>156430</v>
      </c>
    </row>
    <row r="199" spans="1:26" ht="15">
      <c r="A199" s="7">
        <v>169</v>
      </c>
      <c r="B199" s="17" t="s">
        <v>286</v>
      </c>
      <c r="C199" s="18" t="s">
        <v>287</v>
      </c>
      <c r="D199" s="17" t="s">
        <v>180</v>
      </c>
      <c r="E199" s="17" t="s">
        <v>288</v>
      </c>
      <c r="F199" s="47">
        <f t="shared" si="2"/>
        <v>33402749</v>
      </c>
      <c r="G199" s="47">
        <v>15243896</v>
      </c>
      <c r="H199" s="47">
        <v>1732696</v>
      </c>
      <c r="I199" s="47">
        <v>3190857</v>
      </c>
      <c r="J199" s="5"/>
      <c r="K199" s="47">
        <v>4900625</v>
      </c>
      <c r="L199" s="47">
        <v>59900</v>
      </c>
      <c r="M199" s="47">
        <v>8274775</v>
      </c>
      <c r="O199" s="56" t="s">
        <v>294</v>
      </c>
      <c r="P199" s="57" t="s">
        <v>1443</v>
      </c>
      <c r="Q199" s="47">
        <v>58883503</v>
      </c>
      <c r="R199" s="47">
        <v>3756155</v>
      </c>
      <c r="S199" s="47">
        <v>3474336</v>
      </c>
      <c r="V199" s="56" t="s">
        <v>294</v>
      </c>
      <c r="W199" s="57" t="s">
        <v>1443</v>
      </c>
      <c r="X199" s="47">
        <v>327435</v>
      </c>
      <c r="Y199" s="47">
        <v>5149000</v>
      </c>
      <c r="Z199" s="47">
        <v>1821768</v>
      </c>
    </row>
    <row r="200" spans="1:26" ht="15">
      <c r="A200" s="7">
        <v>170</v>
      </c>
      <c r="B200" s="17" t="s">
        <v>289</v>
      </c>
      <c r="C200" s="18" t="s">
        <v>290</v>
      </c>
      <c r="D200" s="17" t="s">
        <v>180</v>
      </c>
      <c r="E200" s="17" t="s">
        <v>291</v>
      </c>
      <c r="F200" s="47">
        <f t="shared" si="2"/>
        <v>750233</v>
      </c>
      <c r="G200" s="47">
        <v>0</v>
      </c>
      <c r="H200" s="47">
        <v>30274</v>
      </c>
      <c r="I200" s="47">
        <v>563529</v>
      </c>
      <c r="J200" s="5"/>
      <c r="K200" s="47">
        <v>0</v>
      </c>
      <c r="L200" s="47">
        <v>0</v>
      </c>
      <c r="M200" s="47">
        <v>156430</v>
      </c>
      <c r="O200" s="56" t="s">
        <v>297</v>
      </c>
      <c r="P200" s="57" t="s">
        <v>1444</v>
      </c>
      <c r="Q200" s="47">
        <v>9873634</v>
      </c>
      <c r="R200" s="47">
        <v>3553214</v>
      </c>
      <c r="S200" s="47">
        <v>5783483</v>
      </c>
      <c r="V200" s="56" t="s">
        <v>297</v>
      </c>
      <c r="W200" s="57" t="s">
        <v>1444</v>
      </c>
      <c r="X200" s="47">
        <v>564840</v>
      </c>
      <c r="Y200" s="47">
        <v>89400</v>
      </c>
      <c r="Z200" s="47">
        <v>2849385</v>
      </c>
    </row>
    <row r="201" spans="1:26" ht="15">
      <c r="A201" s="7">
        <v>171</v>
      </c>
      <c r="B201" s="17" t="s">
        <v>293</v>
      </c>
      <c r="C201" s="18" t="s">
        <v>294</v>
      </c>
      <c r="D201" s="17" t="s">
        <v>292</v>
      </c>
      <c r="E201" s="17" t="s">
        <v>295</v>
      </c>
      <c r="F201" s="47">
        <f t="shared" si="2"/>
        <v>73412197</v>
      </c>
      <c r="G201" s="47">
        <v>58883503</v>
      </c>
      <c r="H201" s="47">
        <v>3756155</v>
      </c>
      <c r="I201" s="47">
        <v>3474336</v>
      </c>
      <c r="J201" s="5"/>
      <c r="K201" s="47">
        <v>327435</v>
      </c>
      <c r="L201" s="47">
        <v>5149000</v>
      </c>
      <c r="M201" s="47">
        <v>1821768</v>
      </c>
      <c r="O201" s="56" t="s">
        <v>300</v>
      </c>
      <c r="P201" s="57" t="s">
        <v>1445</v>
      </c>
      <c r="Q201" s="47">
        <v>1122800</v>
      </c>
      <c r="R201" s="47">
        <v>338581</v>
      </c>
      <c r="S201" s="47">
        <v>446230</v>
      </c>
      <c r="V201" s="56" t="s">
        <v>300</v>
      </c>
      <c r="W201" s="57" t="s">
        <v>1445</v>
      </c>
      <c r="X201" s="47">
        <v>0</v>
      </c>
      <c r="Y201" s="47">
        <v>67000</v>
      </c>
      <c r="Z201" s="47">
        <v>1975</v>
      </c>
    </row>
    <row r="202" spans="1:26" ht="15">
      <c r="A202" s="7">
        <v>172</v>
      </c>
      <c r="B202" s="17" t="s">
        <v>296</v>
      </c>
      <c r="C202" s="18" t="s">
        <v>297</v>
      </c>
      <c r="D202" s="17" t="s">
        <v>292</v>
      </c>
      <c r="E202" s="17" t="s">
        <v>298</v>
      </c>
      <c r="F202" s="47">
        <f t="shared" si="2"/>
        <v>22713956</v>
      </c>
      <c r="G202" s="47">
        <v>9873634</v>
      </c>
      <c r="H202" s="47">
        <v>3553214</v>
      </c>
      <c r="I202" s="47">
        <v>5783483</v>
      </c>
      <c r="J202" s="5"/>
      <c r="K202" s="47">
        <v>564840</v>
      </c>
      <c r="L202" s="47">
        <v>89400</v>
      </c>
      <c r="M202" s="47">
        <v>2849385</v>
      </c>
      <c r="O202" s="56" t="s">
        <v>303</v>
      </c>
      <c r="P202" s="57" t="s">
        <v>1446</v>
      </c>
      <c r="Q202" s="47">
        <v>1715600</v>
      </c>
      <c r="R202" s="47">
        <v>863585</v>
      </c>
      <c r="S202" s="47">
        <v>622688</v>
      </c>
      <c r="V202" s="56" t="s">
        <v>303</v>
      </c>
      <c r="W202" s="57" t="s">
        <v>1446</v>
      </c>
      <c r="X202" s="47">
        <v>1620500</v>
      </c>
      <c r="Y202" s="47">
        <v>0</v>
      </c>
      <c r="Z202" s="47">
        <v>2144568</v>
      </c>
    </row>
    <row r="203" spans="1:26" ht="15">
      <c r="A203" s="7">
        <v>173</v>
      </c>
      <c r="B203" s="17" t="s">
        <v>299</v>
      </c>
      <c r="C203" s="18" t="s">
        <v>300</v>
      </c>
      <c r="D203" s="17" t="s">
        <v>292</v>
      </c>
      <c r="E203" s="17" t="s">
        <v>301</v>
      </c>
      <c r="F203" s="47">
        <f t="shared" si="2"/>
        <v>1976586</v>
      </c>
      <c r="G203" s="47">
        <v>1122800</v>
      </c>
      <c r="H203" s="47">
        <v>338581</v>
      </c>
      <c r="I203" s="47">
        <v>446230</v>
      </c>
      <c r="J203" s="5"/>
      <c r="K203" s="47">
        <v>0</v>
      </c>
      <c r="L203" s="47">
        <v>67000</v>
      </c>
      <c r="M203" s="47">
        <v>1975</v>
      </c>
      <c r="O203" s="56" t="s">
        <v>306</v>
      </c>
      <c r="P203" s="57" t="s">
        <v>1447</v>
      </c>
      <c r="Q203" s="47">
        <v>87768944</v>
      </c>
      <c r="R203" s="47">
        <v>4718662</v>
      </c>
      <c r="S203" s="47">
        <v>8226077</v>
      </c>
      <c r="V203" s="56" t="s">
        <v>306</v>
      </c>
      <c r="W203" s="57" t="s">
        <v>1447</v>
      </c>
      <c r="X203" s="47">
        <v>1041026</v>
      </c>
      <c r="Y203" s="47">
        <v>260900</v>
      </c>
      <c r="Z203" s="47">
        <v>1924418</v>
      </c>
    </row>
    <row r="204" spans="1:26" ht="15">
      <c r="A204" s="7">
        <v>174</v>
      </c>
      <c r="B204" s="17" t="s">
        <v>302</v>
      </c>
      <c r="C204" s="18" t="s">
        <v>303</v>
      </c>
      <c r="D204" s="17" t="s">
        <v>292</v>
      </c>
      <c r="E204" s="17" t="s">
        <v>304</v>
      </c>
      <c r="F204" s="47">
        <f t="shared" si="2"/>
        <v>6966941</v>
      </c>
      <c r="G204" s="47">
        <v>1715600</v>
      </c>
      <c r="H204" s="47">
        <v>863585</v>
      </c>
      <c r="I204" s="47">
        <v>622688</v>
      </c>
      <c r="J204" s="5"/>
      <c r="K204" s="47">
        <v>1620500</v>
      </c>
      <c r="L204" s="47">
        <v>0</v>
      </c>
      <c r="M204" s="47">
        <v>2144568</v>
      </c>
      <c r="O204" s="56" t="s">
        <v>309</v>
      </c>
      <c r="P204" s="57" t="s">
        <v>1448</v>
      </c>
      <c r="Q204" s="47">
        <v>31975478</v>
      </c>
      <c r="R204" s="47">
        <v>1821946</v>
      </c>
      <c r="S204" s="47">
        <v>603155</v>
      </c>
      <c r="V204" s="56" t="s">
        <v>309</v>
      </c>
      <c r="W204" s="57" t="s">
        <v>1448</v>
      </c>
      <c r="X204" s="47">
        <v>2618152</v>
      </c>
      <c r="Y204" s="47">
        <v>150208</v>
      </c>
      <c r="Z204" s="47">
        <v>7838121</v>
      </c>
    </row>
    <row r="205" spans="1:26" ht="15">
      <c r="A205" s="7">
        <v>175</v>
      </c>
      <c r="B205" s="17" t="s">
        <v>305</v>
      </c>
      <c r="C205" s="18" t="s">
        <v>306</v>
      </c>
      <c r="D205" s="17" t="s">
        <v>292</v>
      </c>
      <c r="E205" s="17" t="s">
        <v>307</v>
      </c>
      <c r="F205" s="47">
        <f t="shared" si="2"/>
        <v>103940027</v>
      </c>
      <c r="G205" s="47">
        <v>87768944</v>
      </c>
      <c r="H205" s="47">
        <v>4718662</v>
      </c>
      <c r="I205" s="47">
        <v>8226077</v>
      </c>
      <c r="J205" s="5"/>
      <c r="K205" s="47">
        <v>1041026</v>
      </c>
      <c r="L205" s="47">
        <v>260900</v>
      </c>
      <c r="M205" s="47">
        <v>1924418</v>
      </c>
      <c r="O205" s="56" t="s">
        <v>312</v>
      </c>
      <c r="P205" s="57" t="s">
        <v>1449</v>
      </c>
      <c r="Q205" s="47">
        <v>12980362</v>
      </c>
      <c r="R205" s="47">
        <v>696151</v>
      </c>
      <c r="S205" s="47">
        <v>2216779</v>
      </c>
      <c r="V205" s="56" t="s">
        <v>312</v>
      </c>
      <c r="W205" s="57" t="s">
        <v>1449</v>
      </c>
      <c r="X205" s="47">
        <v>400572</v>
      </c>
      <c r="Y205" s="47">
        <v>19200</v>
      </c>
      <c r="Z205" s="47">
        <v>689939</v>
      </c>
    </row>
    <row r="206" spans="1:26" ht="15">
      <c r="A206" s="7">
        <v>176</v>
      </c>
      <c r="B206" s="17" t="s">
        <v>308</v>
      </c>
      <c r="C206" s="18" t="s">
        <v>309</v>
      </c>
      <c r="D206" s="17" t="s">
        <v>292</v>
      </c>
      <c r="E206" s="17" t="s">
        <v>310</v>
      </c>
      <c r="F206" s="47">
        <f t="shared" si="2"/>
        <v>45007060</v>
      </c>
      <c r="G206" s="47">
        <v>31975478</v>
      </c>
      <c r="H206" s="47">
        <v>1821946</v>
      </c>
      <c r="I206" s="47">
        <v>603155</v>
      </c>
      <c r="J206" s="5"/>
      <c r="K206" s="47">
        <v>2618152</v>
      </c>
      <c r="L206" s="47">
        <v>150208</v>
      </c>
      <c r="M206" s="47">
        <v>7838121</v>
      </c>
      <c r="O206" s="56" t="s">
        <v>315</v>
      </c>
      <c r="P206" s="57" t="s">
        <v>1450</v>
      </c>
      <c r="Q206" s="47">
        <v>38865670</v>
      </c>
      <c r="R206" s="47">
        <v>2764934</v>
      </c>
      <c r="S206" s="47">
        <v>13544502</v>
      </c>
      <c r="V206" s="56" t="s">
        <v>315</v>
      </c>
      <c r="W206" s="57" t="s">
        <v>1450</v>
      </c>
      <c r="X206" s="47">
        <v>1140225</v>
      </c>
      <c r="Y206" s="47">
        <v>2029000</v>
      </c>
      <c r="Z206" s="47">
        <v>4664522</v>
      </c>
    </row>
    <row r="207" spans="1:26" ht="15">
      <c r="A207" s="7">
        <v>177</v>
      </c>
      <c r="B207" s="17" t="s">
        <v>311</v>
      </c>
      <c r="C207" s="18" t="s">
        <v>312</v>
      </c>
      <c r="D207" s="17" t="s">
        <v>292</v>
      </c>
      <c r="E207" s="17" t="s">
        <v>313</v>
      </c>
      <c r="F207" s="47">
        <f t="shared" si="2"/>
        <v>17003003</v>
      </c>
      <c r="G207" s="47">
        <v>12980362</v>
      </c>
      <c r="H207" s="47">
        <v>696151</v>
      </c>
      <c r="I207" s="47">
        <v>2216779</v>
      </c>
      <c r="J207" s="5"/>
      <c r="K207" s="47">
        <v>400572</v>
      </c>
      <c r="L207" s="47">
        <v>19200</v>
      </c>
      <c r="M207" s="47">
        <v>689939</v>
      </c>
      <c r="O207" s="56" t="s">
        <v>318</v>
      </c>
      <c r="P207" s="57" t="s">
        <v>1451</v>
      </c>
      <c r="Q207" s="47">
        <v>16649511</v>
      </c>
      <c r="R207" s="47">
        <v>341100</v>
      </c>
      <c r="S207" s="47">
        <v>3656852</v>
      </c>
      <c r="V207" s="56" t="s">
        <v>318</v>
      </c>
      <c r="W207" s="57" t="s">
        <v>1451</v>
      </c>
      <c r="X207" s="47">
        <v>557499</v>
      </c>
      <c r="Y207" s="47">
        <v>0</v>
      </c>
      <c r="Z207" s="47">
        <v>881487</v>
      </c>
    </row>
    <row r="208" spans="1:26" ht="15">
      <c r="A208" s="7">
        <v>178</v>
      </c>
      <c r="B208" s="17" t="s">
        <v>314</v>
      </c>
      <c r="C208" s="18" t="s">
        <v>315</v>
      </c>
      <c r="D208" s="17" t="s">
        <v>292</v>
      </c>
      <c r="E208" s="17" t="s">
        <v>316</v>
      </c>
      <c r="F208" s="47">
        <f t="shared" si="2"/>
        <v>63008853</v>
      </c>
      <c r="G208" s="47">
        <v>38865670</v>
      </c>
      <c r="H208" s="47">
        <v>2764934</v>
      </c>
      <c r="I208" s="47">
        <v>13544502</v>
      </c>
      <c r="J208" s="5"/>
      <c r="K208" s="47">
        <v>1140225</v>
      </c>
      <c r="L208" s="47">
        <v>2029000</v>
      </c>
      <c r="M208" s="47">
        <v>4664522</v>
      </c>
      <c r="O208" s="56" t="s">
        <v>321</v>
      </c>
      <c r="P208" s="57" t="s">
        <v>1452</v>
      </c>
      <c r="Q208" s="47">
        <v>16913872</v>
      </c>
      <c r="R208" s="47">
        <v>323775</v>
      </c>
      <c r="S208" s="47">
        <v>5627770</v>
      </c>
      <c r="V208" s="56" t="s">
        <v>321</v>
      </c>
      <c r="W208" s="57" t="s">
        <v>1452</v>
      </c>
      <c r="X208" s="47">
        <v>0</v>
      </c>
      <c r="Y208" s="47">
        <v>0</v>
      </c>
      <c r="Z208" s="47">
        <v>1231294</v>
      </c>
    </row>
    <row r="209" spans="1:26" ht="15">
      <c r="A209" s="7">
        <v>179</v>
      </c>
      <c r="B209" s="17" t="s">
        <v>317</v>
      </c>
      <c r="C209" s="18" t="s">
        <v>318</v>
      </c>
      <c r="D209" s="17" t="s">
        <v>292</v>
      </c>
      <c r="E209" s="17" t="s">
        <v>319</v>
      </c>
      <c r="F209" s="47">
        <f t="shared" si="2"/>
        <v>22086449</v>
      </c>
      <c r="G209" s="47">
        <v>16649511</v>
      </c>
      <c r="H209" s="47">
        <v>341100</v>
      </c>
      <c r="I209" s="47">
        <v>3656852</v>
      </c>
      <c r="J209" s="5"/>
      <c r="K209" s="47">
        <v>557499</v>
      </c>
      <c r="L209" s="47">
        <v>0</v>
      </c>
      <c r="M209" s="47">
        <v>881487</v>
      </c>
      <c r="O209" s="56" t="s">
        <v>324</v>
      </c>
      <c r="P209" s="57" t="s">
        <v>1453</v>
      </c>
      <c r="Q209" s="47">
        <v>2765880</v>
      </c>
      <c r="R209" s="47">
        <v>3345508</v>
      </c>
      <c r="S209" s="47">
        <v>2541378</v>
      </c>
      <c r="V209" s="56" t="s">
        <v>324</v>
      </c>
      <c r="W209" s="57" t="s">
        <v>1453</v>
      </c>
      <c r="X209" s="47">
        <v>1978671</v>
      </c>
      <c r="Y209" s="47">
        <v>64590</v>
      </c>
      <c r="Z209" s="47">
        <v>1053309</v>
      </c>
    </row>
    <row r="210" spans="1:26" ht="15">
      <c r="A210" s="7">
        <v>180</v>
      </c>
      <c r="B210" s="17" t="s">
        <v>320</v>
      </c>
      <c r="C210" s="18" t="s">
        <v>321</v>
      </c>
      <c r="D210" s="17" t="s">
        <v>292</v>
      </c>
      <c r="E210" s="17" t="s">
        <v>322</v>
      </c>
      <c r="F210" s="47">
        <f t="shared" si="2"/>
        <v>24096711</v>
      </c>
      <c r="G210" s="47">
        <v>16913872</v>
      </c>
      <c r="H210" s="47">
        <v>323775</v>
      </c>
      <c r="I210" s="47">
        <v>5627770</v>
      </c>
      <c r="J210" s="5"/>
      <c r="K210" s="47">
        <v>0</v>
      </c>
      <c r="L210" s="47">
        <v>0</v>
      </c>
      <c r="M210" s="47">
        <v>1231294</v>
      </c>
      <c r="O210" s="56" t="s">
        <v>327</v>
      </c>
      <c r="P210" s="57" t="s">
        <v>1454</v>
      </c>
      <c r="Q210" s="47">
        <v>3614412</v>
      </c>
      <c r="R210" s="47">
        <v>1120000</v>
      </c>
      <c r="S210" s="47">
        <v>974080</v>
      </c>
      <c r="V210" s="56" t="s">
        <v>327</v>
      </c>
      <c r="W210" s="57" t="s">
        <v>1454</v>
      </c>
      <c r="X210" s="47">
        <v>1625000</v>
      </c>
      <c r="Y210" s="47">
        <v>0</v>
      </c>
      <c r="Z210" s="47">
        <v>84479</v>
      </c>
    </row>
    <row r="211" spans="1:26" ht="15">
      <c r="A211" s="7">
        <v>181</v>
      </c>
      <c r="B211" s="17" t="s">
        <v>323</v>
      </c>
      <c r="C211" s="18" t="s">
        <v>324</v>
      </c>
      <c r="D211" s="17" t="s">
        <v>292</v>
      </c>
      <c r="E211" s="17" t="s">
        <v>325</v>
      </c>
      <c r="F211" s="47">
        <f t="shared" si="2"/>
        <v>11749336</v>
      </c>
      <c r="G211" s="47">
        <v>2765880</v>
      </c>
      <c r="H211" s="47">
        <v>3345508</v>
      </c>
      <c r="I211" s="47">
        <v>2541378</v>
      </c>
      <c r="J211" s="5"/>
      <c r="K211" s="47">
        <v>1978671</v>
      </c>
      <c r="L211" s="47">
        <v>64590</v>
      </c>
      <c r="M211" s="47">
        <v>1053309</v>
      </c>
      <c r="O211" s="56" t="s">
        <v>330</v>
      </c>
      <c r="P211" s="57" t="s">
        <v>1455</v>
      </c>
      <c r="Q211" s="47">
        <v>639185</v>
      </c>
      <c r="R211" s="47">
        <v>114401</v>
      </c>
      <c r="S211" s="47">
        <v>307788</v>
      </c>
      <c r="V211" s="56" t="s">
        <v>330</v>
      </c>
      <c r="W211" s="57" t="s">
        <v>1455</v>
      </c>
      <c r="X211" s="47">
        <v>0</v>
      </c>
      <c r="Y211" s="47">
        <v>0</v>
      </c>
      <c r="Z211" s="47">
        <v>22651</v>
      </c>
    </row>
    <row r="212" spans="1:26" ht="15">
      <c r="A212" s="7">
        <v>182</v>
      </c>
      <c r="B212" s="17" t="s">
        <v>326</v>
      </c>
      <c r="C212" s="18" t="s">
        <v>327</v>
      </c>
      <c r="D212" s="17" t="s">
        <v>292</v>
      </c>
      <c r="E212" s="17" t="s">
        <v>328</v>
      </c>
      <c r="F212" s="47">
        <f t="shared" si="2"/>
        <v>7417971</v>
      </c>
      <c r="G212" s="47">
        <v>3614412</v>
      </c>
      <c r="H212" s="47">
        <v>1120000</v>
      </c>
      <c r="I212" s="47">
        <v>974080</v>
      </c>
      <c r="J212" s="5"/>
      <c r="K212" s="47">
        <v>1625000</v>
      </c>
      <c r="L212" s="47">
        <v>0</v>
      </c>
      <c r="M212" s="47">
        <v>84479</v>
      </c>
      <c r="O212" s="56" t="s">
        <v>333</v>
      </c>
      <c r="P212" s="57" t="s">
        <v>1456</v>
      </c>
      <c r="Q212" s="47">
        <v>19688999</v>
      </c>
      <c r="R212" s="47">
        <v>156800</v>
      </c>
      <c r="S212" s="47">
        <v>2183529</v>
      </c>
      <c r="V212" s="56" t="s">
        <v>333</v>
      </c>
      <c r="W212" s="57" t="s">
        <v>1456</v>
      </c>
      <c r="X212" s="47">
        <v>104</v>
      </c>
      <c r="Y212" s="47">
        <v>0</v>
      </c>
      <c r="Z212" s="47">
        <v>1000327</v>
      </c>
    </row>
    <row r="213" spans="1:26" ht="15">
      <c r="A213" s="7">
        <v>183</v>
      </c>
      <c r="B213" s="17" t="s">
        <v>329</v>
      </c>
      <c r="C213" s="18" t="s">
        <v>330</v>
      </c>
      <c r="D213" s="17" t="s">
        <v>292</v>
      </c>
      <c r="E213" s="17" t="s">
        <v>331</v>
      </c>
      <c r="F213" s="47">
        <f t="shared" si="2"/>
        <v>1084025</v>
      </c>
      <c r="G213" s="47">
        <v>639185</v>
      </c>
      <c r="H213" s="47">
        <v>114401</v>
      </c>
      <c r="I213" s="47">
        <v>307788</v>
      </c>
      <c r="J213" s="5"/>
      <c r="K213" s="47">
        <v>0</v>
      </c>
      <c r="L213" s="47">
        <v>0</v>
      </c>
      <c r="M213" s="47">
        <v>22651</v>
      </c>
      <c r="O213" s="56" t="s">
        <v>336</v>
      </c>
      <c r="P213" s="57" t="s">
        <v>1457</v>
      </c>
      <c r="Q213" s="47">
        <v>2677450</v>
      </c>
      <c r="R213" s="47">
        <v>914014</v>
      </c>
      <c r="S213" s="47">
        <v>1561539</v>
      </c>
      <c r="V213" s="56" t="s">
        <v>336</v>
      </c>
      <c r="W213" s="57" t="s">
        <v>1457</v>
      </c>
      <c r="X213" s="47">
        <v>0</v>
      </c>
      <c r="Y213" s="47">
        <v>0</v>
      </c>
      <c r="Z213" s="47">
        <v>1077590</v>
      </c>
    </row>
    <row r="214" spans="1:26" ht="15">
      <c r="A214" s="7">
        <v>184</v>
      </c>
      <c r="B214" s="17" t="s">
        <v>332</v>
      </c>
      <c r="C214" s="18" t="s">
        <v>333</v>
      </c>
      <c r="D214" s="17" t="s">
        <v>292</v>
      </c>
      <c r="E214" s="17" t="s">
        <v>334</v>
      </c>
      <c r="F214" s="47">
        <f t="shared" si="2"/>
        <v>23029759</v>
      </c>
      <c r="G214" s="47">
        <v>19688999</v>
      </c>
      <c r="H214" s="47">
        <v>156800</v>
      </c>
      <c r="I214" s="47">
        <v>2183529</v>
      </c>
      <c r="J214" s="5"/>
      <c r="K214" s="47">
        <v>104</v>
      </c>
      <c r="L214" s="47">
        <v>0</v>
      </c>
      <c r="M214" s="47">
        <v>1000327</v>
      </c>
      <c r="O214" s="56" t="s">
        <v>339</v>
      </c>
      <c r="P214" s="57" t="s">
        <v>1458</v>
      </c>
      <c r="Q214" s="47">
        <v>603701</v>
      </c>
      <c r="R214" s="47">
        <v>55100</v>
      </c>
      <c r="S214" s="47">
        <v>122985</v>
      </c>
      <c r="V214" s="56" t="s">
        <v>339</v>
      </c>
      <c r="W214" s="57" t="s">
        <v>1458</v>
      </c>
      <c r="X214" s="47">
        <v>430490</v>
      </c>
      <c r="Y214" s="47">
        <v>43800</v>
      </c>
      <c r="Z214" s="47">
        <v>253600</v>
      </c>
    </row>
    <row r="215" spans="1:26" ht="15">
      <c r="A215" s="7">
        <v>185</v>
      </c>
      <c r="B215" s="17" t="s">
        <v>335</v>
      </c>
      <c r="C215" s="18" t="s">
        <v>336</v>
      </c>
      <c r="D215" s="17" t="s">
        <v>292</v>
      </c>
      <c r="E215" s="17" t="s">
        <v>337</v>
      </c>
      <c r="F215" s="47">
        <f t="shared" si="2"/>
        <v>6230593</v>
      </c>
      <c r="G215" s="47">
        <v>2677450</v>
      </c>
      <c r="H215" s="47">
        <v>914014</v>
      </c>
      <c r="I215" s="47">
        <v>1561539</v>
      </c>
      <c r="J215" s="5"/>
      <c r="K215" s="47">
        <v>0</v>
      </c>
      <c r="L215" s="47">
        <v>0</v>
      </c>
      <c r="M215" s="47">
        <v>1077590</v>
      </c>
      <c r="O215" s="56" t="s">
        <v>343</v>
      </c>
      <c r="P215" s="57" t="s">
        <v>1459</v>
      </c>
      <c r="Q215" s="47">
        <v>6500087</v>
      </c>
      <c r="R215" s="47">
        <v>110200</v>
      </c>
      <c r="S215" s="47">
        <v>5235336</v>
      </c>
      <c r="V215" s="56" t="s">
        <v>343</v>
      </c>
      <c r="W215" s="57" t="s">
        <v>1459</v>
      </c>
      <c r="X215" s="47">
        <v>59279488</v>
      </c>
      <c r="Y215" s="47">
        <v>0</v>
      </c>
      <c r="Z215" s="47">
        <v>5760184</v>
      </c>
    </row>
    <row r="216" spans="1:26" ht="15">
      <c r="A216" s="7">
        <v>186</v>
      </c>
      <c r="B216" s="17" t="s">
        <v>338</v>
      </c>
      <c r="C216" s="18" t="s">
        <v>339</v>
      </c>
      <c r="D216" s="17" t="s">
        <v>292</v>
      </c>
      <c r="E216" s="17" t="s">
        <v>340</v>
      </c>
      <c r="F216" s="47">
        <f t="shared" si="2"/>
        <v>1509676</v>
      </c>
      <c r="G216" s="47">
        <v>603701</v>
      </c>
      <c r="H216" s="47">
        <v>55100</v>
      </c>
      <c r="I216" s="47">
        <v>122985</v>
      </c>
      <c r="J216" s="5"/>
      <c r="K216" s="47">
        <v>430490</v>
      </c>
      <c r="L216" s="47">
        <v>43800</v>
      </c>
      <c r="M216" s="47">
        <v>253600</v>
      </c>
      <c r="O216" s="56" t="s">
        <v>346</v>
      </c>
      <c r="P216" s="57" t="s">
        <v>1460</v>
      </c>
      <c r="Q216" s="47">
        <v>339000</v>
      </c>
      <c r="R216" s="47">
        <v>273200</v>
      </c>
      <c r="S216" s="47">
        <v>980537</v>
      </c>
      <c r="V216" s="56" t="s">
        <v>346</v>
      </c>
      <c r="W216" s="57" t="s">
        <v>1460</v>
      </c>
      <c r="X216" s="47">
        <v>681900</v>
      </c>
      <c r="Y216" s="47">
        <v>39605</v>
      </c>
      <c r="Z216" s="47">
        <v>255663</v>
      </c>
    </row>
    <row r="217" spans="1:26" ht="15">
      <c r="A217" s="7">
        <v>187</v>
      </c>
      <c r="B217" s="17" t="s">
        <v>342</v>
      </c>
      <c r="C217" s="18" t="s">
        <v>343</v>
      </c>
      <c r="D217" s="17" t="s">
        <v>341</v>
      </c>
      <c r="E217" s="17" t="s">
        <v>344</v>
      </c>
      <c r="F217" s="47">
        <f t="shared" si="2"/>
        <v>76885295</v>
      </c>
      <c r="G217" s="47">
        <v>6500087</v>
      </c>
      <c r="H217" s="47">
        <v>110200</v>
      </c>
      <c r="I217" s="47">
        <v>5235336</v>
      </c>
      <c r="J217" s="5"/>
      <c r="K217" s="47">
        <v>59279488</v>
      </c>
      <c r="L217" s="47">
        <v>0</v>
      </c>
      <c r="M217" s="47">
        <v>5760184</v>
      </c>
      <c r="O217" s="56" t="s">
        <v>349</v>
      </c>
      <c r="P217" s="57" t="s">
        <v>1461</v>
      </c>
      <c r="Q217" s="47">
        <v>1478443</v>
      </c>
      <c r="R217" s="47">
        <v>149575</v>
      </c>
      <c r="S217" s="47">
        <v>480196</v>
      </c>
      <c r="V217" s="56" t="s">
        <v>349</v>
      </c>
      <c r="W217" s="57" t="s">
        <v>1461</v>
      </c>
      <c r="X217" s="47">
        <v>2465176</v>
      </c>
      <c r="Y217" s="47">
        <v>363565</v>
      </c>
      <c r="Z217" s="47">
        <v>1747678</v>
      </c>
    </row>
    <row r="218" spans="1:26" ht="15">
      <c r="A218" s="7">
        <v>188</v>
      </c>
      <c r="B218" s="17" t="s">
        <v>345</v>
      </c>
      <c r="C218" s="18" t="s">
        <v>346</v>
      </c>
      <c r="D218" s="17" t="s">
        <v>341</v>
      </c>
      <c r="E218" s="17" t="s">
        <v>347</v>
      </c>
      <c r="F218" s="47">
        <f t="shared" si="2"/>
        <v>2569905</v>
      </c>
      <c r="G218" s="47">
        <v>339000</v>
      </c>
      <c r="H218" s="47">
        <v>273200</v>
      </c>
      <c r="I218" s="47">
        <v>980537</v>
      </c>
      <c r="J218" s="5"/>
      <c r="K218" s="47">
        <v>681900</v>
      </c>
      <c r="L218" s="47">
        <v>39605</v>
      </c>
      <c r="M218" s="47">
        <v>255663</v>
      </c>
      <c r="O218" s="56" t="s">
        <v>352</v>
      </c>
      <c r="P218" s="57" t="s">
        <v>1462</v>
      </c>
      <c r="Q218" s="47">
        <v>662498</v>
      </c>
      <c r="R218" s="47">
        <v>61550</v>
      </c>
      <c r="S218" s="47">
        <v>367658</v>
      </c>
      <c r="V218" s="56" t="s">
        <v>352</v>
      </c>
      <c r="W218" s="57" t="s">
        <v>1462</v>
      </c>
      <c r="X218" s="47">
        <v>98795</v>
      </c>
      <c r="Y218" s="47">
        <v>17700</v>
      </c>
      <c r="Z218" s="47">
        <v>65265</v>
      </c>
    </row>
    <row r="219" spans="1:26" ht="15">
      <c r="A219" s="7">
        <v>189</v>
      </c>
      <c r="B219" s="17" t="s">
        <v>348</v>
      </c>
      <c r="C219" s="18" t="s">
        <v>349</v>
      </c>
      <c r="D219" s="17" t="s">
        <v>341</v>
      </c>
      <c r="E219" s="17" t="s">
        <v>350</v>
      </c>
      <c r="F219" s="47">
        <f t="shared" si="2"/>
        <v>6684633</v>
      </c>
      <c r="G219" s="47">
        <v>1478443</v>
      </c>
      <c r="H219" s="47">
        <v>149575</v>
      </c>
      <c r="I219" s="47">
        <v>480196</v>
      </c>
      <c r="J219" s="5"/>
      <c r="K219" s="47">
        <v>2465176</v>
      </c>
      <c r="L219" s="47">
        <v>363565</v>
      </c>
      <c r="M219" s="47">
        <v>1747678</v>
      </c>
      <c r="O219" s="56" t="s">
        <v>355</v>
      </c>
      <c r="P219" s="57" t="s">
        <v>1463</v>
      </c>
      <c r="Q219" s="47">
        <v>1095601</v>
      </c>
      <c r="R219" s="47">
        <v>88600</v>
      </c>
      <c r="S219" s="47">
        <v>569353</v>
      </c>
      <c r="V219" s="56" t="s">
        <v>355</v>
      </c>
      <c r="W219" s="57" t="s">
        <v>1463</v>
      </c>
      <c r="X219" s="47">
        <v>646975</v>
      </c>
      <c r="Y219" s="47">
        <v>300</v>
      </c>
      <c r="Z219" s="47">
        <v>125300</v>
      </c>
    </row>
    <row r="220" spans="1:26" ht="15">
      <c r="A220" s="7">
        <v>190</v>
      </c>
      <c r="B220" s="17" t="s">
        <v>351</v>
      </c>
      <c r="C220" s="18" t="s">
        <v>352</v>
      </c>
      <c r="D220" s="17" t="s">
        <v>341</v>
      </c>
      <c r="E220" s="17" t="s">
        <v>353</v>
      </c>
      <c r="F220" s="47">
        <f t="shared" si="2"/>
        <v>1273466</v>
      </c>
      <c r="G220" s="47">
        <v>662498</v>
      </c>
      <c r="H220" s="47">
        <v>61550</v>
      </c>
      <c r="I220" s="47">
        <v>367658</v>
      </c>
      <c r="J220" s="5"/>
      <c r="K220" s="47">
        <v>98795</v>
      </c>
      <c r="L220" s="47">
        <v>17700</v>
      </c>
      <c r="M220" s="47">
        <v>65265</v>
      </c>
      <c r="O220" s="56" t="s">
        <v>358</v>
      </c>
      <c r="P220" s="57" t="s">
        <v>1464</v>
      </c>
      <c r="Q220" s="47">
        <v>34001</v>
      </c>
      <c r="R220" s="47">
        <v>327200</v>
      </c>
      <c r="S220" s="47">
        <v>279435</v>
      </c>
      <c r="V220" s="56" t="s">
        <v>358</v>
      </c>
      <c r="W220" s="57" t="s">
        <v>1464</v>
      </c>
      <c r="X220" s="47">
        <v>460651</v>
      </c>
      <c r="Y220" s="47">
        <v>9180</v>
      </c>
      <c r="Z220" s="47">
        <v>22000</v>
      </c>
    </row>
    <row r="221" spans="1:26" ht="15">
      <c r="A221" s="7">
        <v>191</v>
      </c>
      <c r="B221" s="17" t="s">
        <v>354</v>
      </c>
      <c r="C221" s="18" t="s">
        <v>355</v>
      </c>
      <c r="D221" s="17" t="s">
        <v>341</v>
      </c>
      <c r="E221" s="17" t="s">
        <v>356</v>
      </c>
      <c r="F221" s="47">
        <f t="shared" si="2"/>
        <v>2526129</v>
      </c>
      <c r="G221" s="47">
        <v>1095601</v>
      </c>
      <c r="H221" s="47">
        <v>88600</v>
      </c>
      <c r="I221" s="47">
        <v>569353</v>
      </c>
      <c r="J221" s="5"/>
      <c r="K221" s="47">
        <v>646975</v>
      </c>
      <c r="L221" s="47">
        <v>300</v>
      </c>
      <c r="M221" s="47">
        <v>125300</v>
      </c>
      <c r="O221" s="56" t="s">
        <v>361</v>
      </c>
      <c r="P221" s="57" t="s">
        <v>1465</v>
      </c>
      <c r="Q221" s="47">
        <v>872325</v>
      </c>
      <c r="R221" s="47">
        <v>147080</v>
      </c>
      <c r="S221" s="47">
        <v>712455</v>
      </c>
      <c r="V221" s="56" t="s">
        <v>361</v>
      </c>
      <c r="W221" s="57" t="s">
        <v>1465</v>
      </c>
      <c r="X221" s="47">
        <v>245281</v>
      </c>
      <c r="Y221" s="47">
        <v>236700</v>
      </c>
      <c r="Z221" s="47">
        <v>564264</v>
      </c>
    </row>
    <row r="222" spans="1:26" ht="15">
      <c r="A222" s="7">
        <v>192</v>
      </c>
      <c r="B222" s="17" t="s">
        <v>357</v>
      </c>
      <c r="C222" s="18" t="s">
        <v>358</v>
      </c>
      <c r="D222" s="17" t="s">
        <v>341</v>
      </c>
      <c r="E222" s="17" t="s">
        <v>359</v>
      </c>
      <c r="F222" s="47">
        <f t="shared" si="2"/>
        <v>1132467</v>
      </c>
      <c r="G222" s="47">
        <v>34001</v>
      </c>
      <c r="H222" s="47">
        <v>327200</v>
      </c>
      <c r="I222" s="47">
        <v>279435</v>
      </c>
      <c r="J222" s="5"/>
      <c r="K222" s="47">
        <v>460651</v>
      </c>
      <c r="L222" s="47">
        <v>9180</v>
      </c>
      <c r="M222" s="47">
        <v>22000</v>
      </c>
      <c r="O222" s="56" t="s">
        <v>364</v>
      </c>
      <c r="P222" s="57" t="s">
        <v>1466</v>
      </c>
      <c r="Q222" s="47">
        <v>717000</v>
      </c>
      <c r="R222" s="47">
        <v>492500</v>
      </c>
      <c r="S222" s="47">
        <v>446100</v>
      </c>
      <c r="V222" s="56" t="s">
        <v>367</v>
      </c>
      <c r="W222" s="57" t="s">
        <v>1467</v>
      </c>
      <c r="X222" s="47">
        <v>110987</v>
      </c>
      <c r="Y222" s="47">
        <v>6000</v>
      </c>
      <c r="Z222" s="47">
        <v>295260</v>
      </c>
    </row>
    <row r="223" spans="1:26" ht="15">
      <c r="A223" s="7">
        <v>193</v>
      </c>
      <c r="B223" s="17" t="s">
        <v>360</v>
      </c>
      <c r="C223" s="18" t="s">
        <v>361</v>
      </c>
      <c r="D223" s="17" t="s">
        <v>341</v>
      </c>
      <c r="E223" s="17" t="s">
        <v>362</v>
      </c>
      <c r="F223" s="47">
        <f t="shared" si="2"/>
        <v>2778105</v>
      </c>
      <c r="G223" s="47">
        <v>872325</v>
      </c>
      <c r="H223" s="47">
        <v>147080</v>
      </c>
      <c r="I223" s="47">
        <v>712455</v>
      </c>
      <c r="J223" s="5"/>
      <c r="K223" s="47">
        <v>245281</v>
      </c>
      <c r="L223" s="47">
        <v>236700</v>
      </c>
      <c r="M223" s="47">
        <v>564264</v>
      </c>
      <c r="O223" s="56" t="s">
        <v>367</v>
      </c>
      <c r="P223" s="57" t="s">
        <v>1467</v>
      </c>
      <c r="Q223" s="47">
        <v>1425866</v>
      </c>
      <c r="R223" s="47">
        <v>475700</v>
      </c>
      <c r="S223" s="47">
        <v>422913</v>
      </c>
      <c r="V223" s="56" t="s">
        <v>370</v>
      </c>
      <c r="W223" s="57" t="s">
        <v>1468</v>
      </c>
      <c r="X223" s="47">
        <v>15753007</v>
      </c>
      <c r="Y223" s="47">
        <v>2355124</v>
      </c>
      <c r="Z223" s="47">
        <v>3259241</v>
      </c>
    </row>
    <row r="224" spans="1:26" ht="15">
      <c r="A224" s="7">
        <v>194</v>
      </c>
      <c r="B224" s="17" t="s">
        <v>363</v>
      </c>
      <c r="C224" s="18" t="s">
        <v>364</v>
      </c>
      <c r="D224" s="17" t="s">
        <v>341</v>
      </c>
      <c r="E224" s="17" t="s">
        <v>365</v>
      </c>
      <c r="F224" s="47">
        <f aca="true" t="shared" si="3" ref="F224:F287">SUM(G224:M224)</f>
        <v>1655600</v>
      </c>
      <c r="G224" s="47">
        <v>717000</v>
      </c>
      <c r="H224" s="47">
        <v>492500</v>
      </c>
      <c r="I224" s="47">
        <v>446100</v>
      </c>
      <c r="J224" s="5"/>
      <c r="K224" s="47">
        <v>0</v>
      </c>
      <c r="L224" s="47">
        <v>0</v>
      </c>
      <c r="M224" s="47">
        <v>0</v>
      </c>
      <c r="O224" s="56" t="s">
        <v>370</v>
      </c>
      <c r="P224" s="57" t="s">
        <v>1468</v>
      </c>
      <c r="Q224" s="47">
        <v>22034598</v>
      </c>
      <c r="R224" s="47">
        <v>1162367</v>
      </c>
      <c r="S224" s="47">
        <v>2015472</v>
      </c>
      <c r="V224" s="56" t="s">
        <v>373</v>
      </c>
      <c r="W224" s="57" t="s">
        <v>1469</v>
      </c>
      <c r="X224" s="47">
        <v>4800</v>
      </c>
      <c r="Y224" s="47">
        <v>0</v>
      </c>
      <c r="Z224" s="47">
        <v>108000</v>
      </c>
    </row>
    <row r="225" spans="1:26" ht="15">
      <c r="A225" s="7">
        <v>195</v>
      </c>
      <c r="B225" s="17" t="s">
        <v>366</v>
      </c>
      <c r="C225" s="18" t="s">
        <v>367</v>
      </c>
      <c r="D225" s="17" t="s">
        <v>341</v>
      </c>
      <c r="E225" s="17" t="s">
        <v>368</v>
      </c>
      <c r="F225" s="47">
        <f t="shared" si="3"/>
        <v>2736726</v>
      </c>
      <c r="G225" s="47">
        <v>1425866</v>
      </c>
      <c r="H225" s="47">
        <v>475700</v>
      </c>
      <c r="I225" s="47">
        <v>422913</v>
      </c>
      <c r="J225" s="5"/>
      <c r="K225" s="47">
        <v>110987</v>
      </c>
      <c r="L225" s="47">
        <v>6000</v>
      </c>
      <c r="M225" s="47">
        <v>295260</v>
      </c>
      <c r="O225" s="56" t="s">
        <v>373</v>
      </c>
      <c r="P225" s="57" t="s">
        <v>1469</v>
      </c>
      <c r="Q225" s="47">
        <v>0</v>
      </c>
      <c r="R225" s="47">
        <v>44900</v>
      </c>
      <c r="S225" s="47">
        <v>53973</v>
      </c>
      <c r="V225" s="56" t="s">
        <v>376</v>
      </c>
      <c r="W225" s="57" t="s">
        <v>1470</v>
      </c>
      <c r="X225" s="47">
        <v>202200</v>
      </c>
      <c r="Y225" s="47">
        <v>0</v>
      </c>
      <c r="Z225" s="47">
        <v>51150</v>
      </c>
    </row>
    <row r="226" spans="1:26" ht="15">
      <c r="A226" s="7">
        <v>196</v>
      </c>
      <c r="B226" s="17" t="s">
        <v>369</v>
      </c>
      <c r="C226" s="18" t="s">
        <v>370</v>
      </c>
      <c r="D226" s="17" t="s">
        <v>341</v>
      </c>
      <c r="E226" s="17" t="s">
        <v>371</v>
      </c>
      <c r="F226" s="47">
        <f t="shared" si="3"/>
        <v>46579809</v>
      </c>
      <c r="G226" s="47">
        <v>22034598</v>
      </c>
      <c r="H226" s="47">
        <v>1162367</v>
      </c>
      <c r="I226" s="47">
        <v>2015472</v>
      </c>
      <c r="J226" s="5"/>
      <c r="K226" s="47">
        <v>15753007</v>
      </c>
      <c r="L226" s="47">
        <v>2355124</v>
      </c>
      <c r="M226" s="47">
        <v>3259241</v>
      </c>
      <c r="O226" s="56" t="s">
        <v>376</v>
      </c>
      <c r="P226" s="57" t="s">
        <v>1470</v>
      </c>
      <c r="Q226" s="47">
        <v>0</v>
      </c>
      <c r="R226" s="47">
        <v>102500</v>
      </c>
      <c r="S226" s="47">
        <v>78206</v>
      </c>
      <c r="V226" s="56" t="s">
        <v>379</v>
      </c>
      <c r="W226" s="57" t="s">
        <v>1471</v>
      </c>
      <c r="X226" s="47">
        <v>1157761</v>
      </c>
      <c r="Y226" s="47">
        <v>190449</v>
      </c>
      <c r="Z226" s="47">
        <v>515440</v>
      </c>
    </row>
    <row r="227" spans="1:26" ht="15">
      <c r="A227" s="7">
        <v>197</v>
      </c>
      <c r="B227" s="17" t="s">
        <v>372</v>
      </c>
      <c r="C227" s="18" t="s">
        <v>373</v>
      </c>
      <c r="D227" s="17" t="s">
        <v>341</v>
      </c>
      <c r="E227" s="17" t="s">
        <v>374</v>
      </c>
      <c r="F227" s="47">
        <f t="shared" si="3"/>
        <v>211673</v>
      </c>
      <c r="G227" s="47">
        <v>0</v>
      </c>
      <c r="H227" s="47">
        <v>44900</v>
      </c>
      <c r="I227" s="47">
        <v>53973</v>
      </c>
      <c r="J227" s="5"/>
      <c r="K227" s="47">
        <v>4800</v>
      </c>
      <c r="L227" s="47">
        <v>0</v>
      </c>
      <c r="M227" s="47">
        <v>108000</v>
      </c>
      <c r="O227" s="56" t="s">
        <v>379</v>
      </c>
      <c r="P227" s="57" t="s">
        <v>1471</v>
      </c>
      <c r="Q227" s="47">
        <v>7743328</v>
      </c>
      <c r="R227" s="47">
        <v>585395</v>
      </c>
      <c r="S227" s="47">
        <v>1041020</v>
      </c>
      <c r="V227" s="56" t="s">
        <v>382</v>
      </c>
      <c r="W227" s="57" t="s">
        <v>1472</v>
      </c>
      <c r="X227" s="47">
        <v>19766564</v>
      </c>
      <c r="Y227" s="47">
        <v>5101930</v>
      </c>
      <c r="Z227" s="47">
        <v>11182489</v>
      </c>
    </row>
    <row r="228" spans="1:26" ht="15">
      <c r="A228" s="7">
        <v>198</v>
      </c>
      <c r="B228" s="17" t="s">
        <v>375</v>
      </c>
      <c r="C228" s="18" t="s">
        <v>376</v>
      </c>
      <c r="D228" s="17" t="s">
        <v>341</v>
      </c>
      <c r="E228" s="17" t="s">
        <v>377</v>
      </c>
      <c r="F228" s="47">
        <f t="shared" si="3"/>
        <v>434056</v>
      </c>
      <c r="G228" s="47">
        <v>0</v>
      </c>
      <c r="H228" s="47">
        <v>102500</v>
      </c>
      <c r="I228" s="47">
        <v>78206</v>
      </c>
      <c r="J228" s="5"/>
      <c r="K228" s="47">
        <v>202200</v>
      </c>
      <c r="L228" s="47">
        <v>0</v>
      </c>
      <c r="M228" s="47">
        <v>51150</v>
      </c>
      <c r="O228" s="56" t="s">
        <v>382</v>
      </c>
      <c r="P228" s="57" t="s">
        <v>1472</v>
      </c>
      <c r="Q228" s="47">
        <v>30417370</v>
      </c>
      <c r="R228" s="47">
        <v>2355393</v>
      </c>
      <c r="S228" s="47">
        <v>4719196</v>
      </c>
      <c r="V228" s="56" t="s">
        <v>386</v>
      </c>
      <c r="W228" s="57" t="s">
        <v>1473</v>
      </c>
      <c r="X228" s="47">
        <v>0</v>
      </c>
      <c r="Y228" s="47">
        <v>3442000</v>
      </c>
      <c r="Z228" s="47">
        <v>6735400</v>
      </c>
    </row>
    <row r="229" spans="1:26" ht="15">
      <c r="A229" s="7">
        <v>199</v>
      </c>
      <c r="B229" s="17" t="s">
        <v>378</v>
      </c>
      <c r="C229" s="18" t="s">
        <v>379</v>
      </c>
      <c r="D229" s="17" t="s">
        <v>341</v>
      </c>
      <c r="E229" s="17" t="s">
        <v>380</v>
      </c>
      <c r="F229" s="47">
        <f t="shared" si="3"/>
        <v>11233393</v>
      </c>
      <c r="G229" s="47">
        <v>7743328</v>
      </c>
      <c r="H229" s="47">
        <v>585395</v>
      </c>
      <c r="I229" s="47">
        <v>1041020</v>
      </c>
      <c r="J229" s="5"/>
      <c r="K229" s="47">
        <v>1157761</v>
      </c>
      <c r="L229" s="47">
        <v>190449</v>
      </c>
      <c r="M229" s="47">
        <v>515440</v>
      </c>
      <c r="O229" s="56" t="s">
        <v>386</v>
      </c>
      <c r="P229" s="57" t="s">
        <v>1473</v>
      </c>
      <c r="Q229" s="47">
        <v>9319397</v>
      </c>
      <c r="R229" s="47">
        <v>953631</v>
      </c>
      <c r="S229" s="47">
        <v>6633626</v>
      </c>
      <c r="V229" s="56" t="s">
        <v>389</v>
      </c>
      <c r="W229" s="57" t="s">
        <v>1474</v>
      </c>
      <c r="X229" s="47">
        <v>5285000</v>
      </c>
      <c r="Y229" s="47">
        <v>0</v>
      </c>
      <c r="Z229" s="47">
        <v>484750</v>
      </c>
    </row>
    <row r="230" spans="1:26" ht="15">
      <c r="A230" s="7">
        <v>200</v>
      </c>
      <c r="B230" s="17" t="s">
        <v>381</v>
      </c>
      <c r="C230" s="18" t="s">
        <v>382</v>
      </c>
      <c r="D230" s="17" t="s">
        <v>341</v>
      </c>
      <c r="E230" s="17" t="s">
        <v>383</v>
      </c>
      <c r="F230" s="47">
        <f t="shared" si="3"/>
        <v>73542942</v>
      </c>
      <c r="G230" s="47">
        <v>30417370</v>
      </c>
      <c r="H230" s="47">
        <v>2355393</v>
      </c>
      <c r="I230" s="47">
        <v>4719196</v>
      </c>
      <c r="J230" s="5"/>
      <c r="K230" s="47">
        <v>19766564</v>
      </c>
      <c r="L230" s="47">
        <v>5101930</v>
      </c>
      <c r="M230" s="47">
        <v>11182489</v>
      </c>
      <c r="O230" s="56" t="s">
        <v>389</v>
      </c>
      <c r="P230" s="57" t="s">
        <v>1474</v>
      </c>
      <c r="Q230" s="47">
        <v>178000</v>
      </c>
      <c r="R230" s="47">
        <v>5662969</v>
      </c>
      <c r="S230" s="47">
        <v>25772002</v>
      </c>
      <c r="V230" s="56" t="s">
        <v>392</v>
      </c>
      <c r="W230" s="57" t="s">
        <v>1475</v>
      </c>
      <c r="X230" s="47">
        <v>7863500</v>
      </c>
      <c r="Y230" s="47">
        <v>0</v>
      </c>
      <c r="Z230" s="47">
        <v>1716644</v>
      </c>
    </row>
    <row r="231" spans="1:26" ht="15">
      <c r="A231" s="7">
        <v>201</v>
      </c>
      <c r="B231" s="17" t="s">
        <v>385</v>
      </c>
      <c r="C231" s="18" t="s">
        <v>386</v>
      </c>
      <c r="D231" s="17" t="s">
        <v>384</v>
      </c>
      <c r="E231" s="17" t="s">
        <v>387</v>
      </c>
      <c r="F231" s="47">
        <f t="shared" si="3"/>
        <v>27084054</v>
      </c>
      <c r="G231" s="47">
        <v>9319397</v>
      </c>
      <c r="H231" s="47">
        <v>953631</v>
      </c>
      <c r="I231" s="47">
        <v>6633626</v>
      </c>
      <c r="J231" s="5"/>
      <c r="K231" s="47">
        <v>0</v>
      </c>
      <c r="L231" s="47">
        <v>3442000</v>
      </c>
      <c r="M231" s="47">
        <v>6735400</v>
      </c>
      <c r="O231" s="56" t="s">
        <v>392</v>
      </c>
      <c r="P231" s="57" t="s">
        <v>1475</v>
      </c>
      <c r="Q231" s="47">
        <v>580420</v>
      </c>
      <c r="R231" s="47">
        <v>978451</v>
      </c>
      <c r="S231" s="47">
        <v>1844782</v>
      </c>
      <c r="V231" s="56" t="s">
        <v>395</v>
      </c>
      <c r="W231" s="57" t="s">
        <v>1476</v>
      </c>
      <c r="X231" s="47">
        <v>245725</v>
      </c>
      <c r="Y231" s="47">
        <v>0</v>
      </c>
      <c r="Z231" s="47">
        <v>2217421</v>
      </c>
    </row>
    <row r="232" spans="1:26" ht="15">
      <c r="A232" s="7">
        <v>202</v>
      </c>
      <c r="B232" s="17" t="s">
        <v>388</v>
      </c>
      <c r="C232" s="18" t="s">
        <v>389</v>
      </c>
      <c r="D232" s="17" t="s">
        <v>384</v>
      </c>
      <c r="E232" s="17" t="s">
        <v>390</v>
      </c>
      <c r="F232" s="47">
        <f t="shared" si="3"/>
        <v>37382721</v>
      </c>
      <c r="G232" s="47">
        <v>178000</v>
      </c>
      <c r="H232" s="47">
        <v>5662969</v>
      </c>
      <c r="I232" s="47">
        <v>25772002</v>
      </c>
      <c r="J232" s="5"/>
      <c r="K232" s="47">
        <v>5285000</v>
      </c>
      <c r="L232" s="47">
        <v>0</v>
      </c>
      <c r="M232" s="47">
        <v>484750</v>
      </c>
      <c r="O232" s="56" t="s">
        <v>395</v>
      </c>
      <c r="P232" s="57" t="s">
        <v>1476</v>
      </c>
      <c r="Q232" s="47">
        <v>1086600</v>
      </c>
      <c r="R232" s="47">
        <v>3537188</v>
      </c>
      <c r="S232" s="47">
        <v>3470798</v>
      </c>
      <c r="V232" s="56" t="s">
        <v>398</v>
      </c>
      <c r="W232" s="57" t="s">
        <v>1477</v>
      </c>
      <c r="X232" s="47">
        <v>67573002</v>
      </c>
      <c r="Y232" s="47">
        <v>600</v>
      </c>
      <c r="Z232" s="47">
        <v>11963668</v>
      </c>
    </row>
    <row r="233" spans="1:26" ht="15">
      <c r="A233" s="7">
        <v>203</v>
      </c>
      <c r="B233" s="17" t="s">
        <v>391</v>
      </c>
      <c r="C233" s="18" t="s">
        <v>392</v>
      </c>
      <c r="D233" s="17" t="s">
        <v>384</v>
      </c>
      <c r="E233" s="17" t="s">
        <v>393</v>
      </c>
      <c r="F233" s="47">
        <f t="shared" si="3"/>
        <v>12983797</v>
      </c>
      <c r="G233" s="47">
        <v>580420</v>
      </c>
      <c r="H233" s="47">
        <v>978451</v>
      </c>
      <c r="I233" s="47">
        <v>1844782</v>
      </c>
      <c r="J233" s="5"/>
      <c r="K233" s="47">
        <v>7863500</v>
      </c>
      <c r="L233" s="47">
        <v>0</v>
      </c>
      <c r="M233" s="47">
        <v>1716644</v>
      </c>
      <c r="O233" s="56" t="s">
        <v>398</v>
      </c>
      <c r="P233" s="57" t="s">
        <v>1477</v>
      </c>
      <c r="Q233" s="47">
        <v>13693251</v>
      </c>
      <c r="R233" s="47">
        <v>247001</v>
      </c>
      <c r="S233" s="47">
        <v>12080363</v>
      </c>
      <c r="V233" s="56" t="s">
        <v>401</v>
      </c>
      <c r="W233" s="57" t="s">
        <v>1478</v>
      </c>
      <c r="X233" s="47">
        <v>0</v>
      </c>
      <c r="Y233" s="47">
        <v>0</v>
      </c>
      <c r="Z233" s="47">
        <v>32990</v>
      </c>
    </row>
    <row r="234" spans="1:26" ht="15">
      <c r="A234" s="7">
        <v>204</v>
      </c>
      <c r="B234" s="17" t="s">
        <v>394</v>
      </c>
      <c r="C234" s="18" t="s">
        <v>395</v>
      </c>
      <c r="D234" s="17" t="s">
        <v>384</v>
      </c>
      <c r="E234" s="17" t="s">
        <v>396</v>
      </c>
      <c r="F234" s="47">
        <f t="shared" si="3"/>
        <v>10557732</v>
      </c>
      <c r="G234" s="47">
        <v>1086600</v>
      </c>
      <c r="H234" s="47">
        <v>3537188</v>
      </c>
      <c r="I234" s="47">
        <v>3470798</v>
      </c>
      <c r="J234" s="5"/>
      <c r="K234" s="47">
        <v>245725</v>
      </c>
      <c r="L234" s="47">
        <v>0</v>
      </c>
      <c r="M234" s="47">
        <v>2217421</v>
      </c>
      <c r="O234" s="56" t="s">
        <v>401</v>
      </c>
      <c r="P234" s="57" t="s">
        <v>1478</v>
      </c>
      <c r="Q234" s="47">
        <v>8398395</v>
      </c>
      <c r="R234" s="47">
        <v>1555400</v>
      </c>
      <c r="S234" s="47">
        <v>2198276</v>
      </c>
      <c r="V234" s="56" t="s">
        <v>404</v>
      </c>
      <c r="W234" s="57" t="s">
        <v>1479</v>
      </c>
      <c r="X234" s="47">
        <v>141500</v>
      </c>
      <c r="Y234" s="47">
        <v>359650</v>
      </c>
      <c r="Z234" s="47">
        <v>11565195</v>
      </c>
    </row>
    <row r="235" spans="1:26" ht="15">
      <c r="A235" s="7">
        <v>205</v>
      </c>
      <c r="B235" s="17" t="s">
        <v>397</v>
      </c>
      <c r="C235" s="18" t="s">
        <v>398</v>
      </c>
      <c r="D235" s="17" t="s">
        <v>384</v>
      </c>
      <c r="E235" s="17" t="s">
        <v>399</v>
      </c>
      <c r="F235" s="47">
        <f t="shared" si="3"/>
        <v>105557885</v>
      </c>
      <c r="G235" s="47">
        <v>13693251</v>
      </c>
      <c r="H235" s="47">
        <v>247001</v>
      </c>
      <c r="I235" s="47">
        <v>12080363</v>
      </c>
      <c r="J235" s="5"/>
      <c r="K235" s="47">
        <v>67573002</v>
      </c>
      <c r="L235" s="47">
        <v>600</v>
      </c>
      <c r="M235" s="47">
        <v>11963668</v>
      </c>
      <c r="O235" s="56" t="s">
        <v>404</v>
      </c>
      <c r="P235" s="57" t="s">
        <v>1479</v>
      </c>
      <c r="Q235" s="47">
        <v>2630650</v>
      </c>
      <c r="R235" s="47">
        <v>1757258</v>
      </c>
      <c r="S235" s="47">
        <v>1882798</v>
      </c>
      <c r="V235" s="56" t="s">
        <v>406</v>
      </c>
      <c r="W235" s="57" t="s">
        <v>1480</v>
      </c>
      <c r="X235" s="47">
        <v>311260</v>
      </c>
      <c r="Y235" s="47">
        <v>60000</v>
      </c>
      <c r="Z235" s="47">
        <v>656208</v>
      </c>
    </row>
    <row r="236" spans="1:26" ht="15">
      <c r="A236" s="7">
        <v>206</v>
      </c>
      <c r="B236" s="17" t="s">
        <v>400</v>
      </c>
      <c r="C236" s="18" t="s">
        <v>401</v>
      </c>
      <c r="D236" s="17" t="s">
        <v>384</v>
      </c>
      <c r="E236" s="17" t="s">
        <v>402</v>
      </c>
      <c r="F236" s="47">
        <f t="shared" si="3"/>
        <v>12185061</v>
      </c>
      <c r="G236" s="47">
        <v>8398395</v>
      </c>
      <c r="H236" s="47">
        <v>1555400</v>
      </c>
      <c r="I236" s="47">
        <v>2198276</v>
      </c>
      <c r="J236" s="5"/>
      <c r="K236" s="47">
        <v>0</v>
      </c>
      <c r="L236" s="47">
        <v>0</v>
      </c>
      <c r="M236" s="47">
        <v>32990</v>
      </c>
      <c r="O236" s="56" t="s">
        <v>406</v>
      </c>
      <c r="P236" s="57" t="s">
        <v>1480</v>
      </c>
      <c r="Q236" s="47">
        <v>43800</v>
      </c>
      <c r="R236" s="47">
        <v>3440395</v>
      </c>
      <c r="S236" s="47">
        <v>6959560</v>
      </c>
      <c r="V236" s="56" t="s">
        <v>409</v>
      </c>
      <c r="W236" s="57" t="s">
        <v>1481</v>
      </c>
      <c r="X236" s="47">
        <v>2566770</v>
      </c>
      <c r="Y236" s="47">
        <v>201600</v>
      </c>
      <c r="Z236" s="47">
        <v>5149536</v>
      </c>
    </row>
    <row r="237" spans="1:26" ht="15">
      <c r="A237" s="7">
        <v>207</v>
      </c>
      <c r="B237" s="17" t="s">
        <v>403</v>
      </c>
      <c r="C237" s="18" t="s">
        <v>404</v>
      </c>
      <c r="D237" s="17" t="s">
        <v>384</v>
      </c>
      <c r="E237" s="17" t="s">
        <v>356</v>
      </c>
      <c r="F237" s="47">
        <f t="shared" si="3"/>
        <v>18337051</v>
      </c>
      <c r="G237" s="47">
        <v>2630650</v>
      </c>
      <c r="H237" s="47">
        <v>1757258</v>
      </c>
      <c r="I237" s="47">
        <v>1882798</v>
      </c>
      <c r="J237" s="5"/>
      <c r="K237" s="47">
        <v>141500</v>
      </c>
      <c r="L237" s="47">
        <v>359650</v>
      </c>
      <c r="M237" s="47">
        <v>11565195</v>
      </c>
      <c r="O237" s="56" t="s">
        <v>409</v>
      </c>
      <c r="P237" s="57" t="s">
        <v>1481</v>
      </c>
      <c r="Q237" s="47">
        <v>3667125</v>
      </c>
      <c r="R237" s="47">
        <v>24400</v>
      </c>
      <c r="S237" s="47">
        <v>6936780</v>
      </c>
      <c r="V237" s="56" t="s">
        <v>412</v>
      </c>
      <c r="W237" s="57" t="s">
        <v>1482</v>
      </c>
      <c r="X237" s="47">
        <v>12673903</v>
      </c>
      <c r="Y237" s="47">
        <v>19551102</v>
      </c>
      <c r="Z237" s="47">
        <v>19209297</v>
      </c>
    </row>
    <row r="238" spans="1:26" ht="15">
      <c r="A238" s="7">
        <v>208</v>
      </c>
      <c r="B238" s="17" t="s">
        <v>405</v>
      </c>
      <c r="C238" s="18" t="s">
        <v>406</v>
      </c>
      <c r="D238" s="17" t="s">
        <v>384</v>
      </c>
      <c r="E238" s="17" t="s">
        <v>407</v>
      </c>
      <c r="F238" s="47">
        <f t="shared" si="3"/>
        <v>11471223</v>
      </c>
      <c r="G238" s="47">
        <v>43800</v>
      </c>
      <c r="H238" s="47">
        <v>3440395</v>
      </c>
      <c r="I238" s="47">
        <v>6959560</v>
      </c>
      <c r="J238" s="5"/>
      <c r="K238" s="47">
        <v>311260</v>
      </c>
      <c r="L238" s="47">
        <v>60000</v>
      </c>
      <c r="M238" s="47">
        <v>656208</v>
      </c>
      <c r="O238" s="56" t="s">
        <v>412</v>
      </c>
      <c r="P238" s="57" t="s">
        <v>1482</v>
      </c>
      <c r="Q238" s="47">
        <v>22863583</v>
      </c>
      <c r="R238" s="47">
        <v>21298980</v>
      </c>
      <c r="S238" s="47">
        <v>11029720</v>
      </c>
      <c r="V238" s="56" t="s">
        <v>415</v>
      </c>
      <c r="W238" s="57" t="s">
        <v>1483</v>
      </c>
      <c r="X238" s="47">
        <v>3836750</v>
      </c>
      <c r="Y238" s="47">
        <v>0</v>
      </c>
      <c r="Z238" s="47">
        <v>3253422</v>
      </c>
    </row>
    <row r="239" spans="1:26" ht="15">
      <c r="A239" s="7">
        <v>209</v>
      </c>
      <c r="B239" s="17" t="s">
        <v>408</v>
      </c>
      <c r="C239" s="18" t="s">
        <v>409</v>
      </c>
      <c r="D239" s="17" t="s">
        <v>384</v>
      </c>
      <c r="E239" s="17" t="s">
        <v>410</v>
      </c>
      <c r="F239" s="47">
        <f t="shared" si="3"/>
        <v>18546211</v>
      </c>
      <c r="G239" s="47">
        <v>3667125</v>
      </c>
      <c r="H239" s="47">
        <v>24400</v>
      </c>
      <c r="I239" s="47">
        <v>6936780</v>
      </c>
      <c r="J239" s="5"/>
      <c r="K239" s="47">
        <v>2566770</v>
      </c>
      <c r="L239" s="47">
        <v>201600</v>
      </c>
      <c r="M239" s="47">
        <v>5149536</v>
      </c>
      <c r="O239" s="56" t="s">
        <v>415</v>
      </c>
      <c r="P239" s="57" t="s">
        <v>1483</v>
      </c>
      <c r="Q239" s="47">
        <v>380000</v>
      </c>
      <c r="R239" s="47">
        <v>3670405</v>
      </c>
      <c r="S239" s="47">
        <v>11432969</v>
      </c>
      <c r="V239" s="56" t="s">
        <v>418</v>
      </c>
      <c r="W239" s="57" t="s">
        <v>1484</v>
      </c>
      <c r="X239" s="47">
        <v>684304</v>
      </c>
      <c r="Y239" s="47">
        <v>12726881</v>
      </c>
      <c r="Z239" s="47">
        <v>25786737</v>
      </c>
    </row>
    <row r="240" spans="1:26" ht="15">
      <c r="A240" s="7">
        <v>210</v>
      </c>
      <c r="B240" s="17" t="s">
        <v>411</v>
      </c>
      <c r="C240" s="18" t="s">
        <v>412</v>
      </c>
      <c r="D240" s="17" t="s">
        <v>384</v>
      </c>
      <c r="E240" s="17" t="s">
        <v>413</v>
      </c>
      <c r="F240" s="47">
        <f t="shared" si="3"/>
        <v>106626585</v>
      </c>
      <c r="G240" s="47">
        <v>22863583</v>
      </c>
      <c r="H240" s="47">
        <v>21298980</v>
      </c>
      <c r="I240" s="47">
        <v>11029720</v>
      </c>
      <c r="J240" s="5"/>
      <c r="K240" s="47">
        <v>12673903</v>
      </c>
      <c r="L240" s="47">
        <v>19551102</v>
      </c>
      <c r="M240" s="47">
        <v>19209297</v>
      </c>
      <c r="O240" s="56" t="s">
        <v>418</v>
      </c>
      <c r="P240" s="57" t="s">
        <v>1484</v>
      </c>
      <c r="Q240" s="47">
        <v>11060935</v>
      </c>
      <c r="R240" s="47">
        <v>19106332</v>
      </c>
      <c r="S240" s="47">
        <v>21477011</v>
      </c>
      <c r="V240" s="56" t="s">
        <v>421</v>
      </c>
      <c r="W240" s="57" t="s">
        <v>1485</v>
      </c>
      <c r="X240" s="47">
        <v>6619922</v>
      </c>
      <c r="Y240" s="47">
        <v>1490259</v>
      </c>
      <c r="Z240" s="47">
        <v>11685438</v>
      </c>
    </row>
    <row r="241" spans="1:26" ht="15">
      <c r="A241" s="7">
        <v>211</v>
      </c>
      <c r="B241" s="17" t="s">
        <v>414</v>
      </c>
      <c r="C241" s="18" t="s">
        <v>415</v>
      </c>
      <c r="D241" s="17" t="s">
        <v>384</v>
      </c>
      <c r="E241" s="17" t="s">
        <v>416</v>
      </c>
      <c r="F241" s="47">
        <f t="shared" si="3"/>
        <v>22573546</v>
      </c>
      <c r="G241" s="47">
        <v>380000</v>
      </c>
      <c r="H241" s="47">
        <v>3670405</v>
      </c>
      <c r="I241" s="47">
        <v>11432969</v>
      </c>
      <c r="J241" s="5"/>
      <c r="K241" s="47">
        <v>3836750</v>
      </c>
      <c r="L241" s="47">
        <v>0</v>
      </c>
      <c r="M241" s="47">
        <v>3253422</v>
      </c>
      <c r="O241" s="56" t="s">
        <v>421</v>
      </c>
      <c r="P241" s="57" t="s">
        <v>1485</v>
      </c>
      <c r="Q241" s="47">
        <v>8219073</v>
      </c>
      <c r="R241" s="47">
        <v>14769145</v>
      </c>
      <c r="S241" s="47">
        <v>24176935</v>
      </c>
      <c r="V241" s="56" t="s">
        <v>424</v>
      </c>
      <c r="W241" s="57" t="s">
        <v>1486</v>
      </c>
      <c r="X241" s="47">
        <v>25751442</v>
      </c>
      <c r="Y241" s="47">
        <v>14494124</v>
      </c>
      <c r="Z241" s="47">
        <v>158647572</v>
      </c>
    </row>
    <row r="242" spans="1:26" ht="15">
      <c r="A242" s="7">
        <v>212</v>
      </c>
      <c r="B242" s="17" t="s">
        <v>417</v>
      </c>
      <c r="C242" s="18" t="s">
        <v>418</v>
      </c>
      <c r="D242" s="17" t="s">
        <v>384</v>
      </c>
      <c r="E242" s="17" t="s">
        <v>419</v>
      </c>
      <c r="F242" s="47">
        <f t="shared" si="3"/>
        <v>90842200</v>
      </c>
      <c r="G242" s="47">
        <v>11060935</v>
      </c>
      <c r="H242" s="47">
        <v>19106332</v>
      </c>
      <c r="I242" s="47">
        <v>21477011</v>
      </c>
      <c r="J242" s="5"/>
      <c r="K242" s="47">
        <v>684304</v>
      </c>
      <c r="L242" s="47">
        <v>12726881</v>
      </c>
      <c r="M242" s="47">
        <v>25786737</v>
      </c>
      <c r="O242" s="56" t="s">
        <v>424</v>
      </c>
      <c r="P242" s="57" t="s">
        <v>1486</v>
      </c>
      <c r="Q242" s="47">
        <v>89474910</v>
      </c>
      <c r="R242" s="47">
        <v>1393290</v>
      </c>
      <c r="S242" s="47">
        <v>21520406</v>
      </c>
      <c r="V242" s="56" t="s">
        <v>427</v>
      </c>
      <c r="W242" s="57" t="s">
        <v>1487</v>
      </c>
      <c r="X242" s="47">
        <v>21000</v>
      </c>
      <c r="Y242" s="47">
        <v>260425</v>
      </c>
      <c r="Z242" s="47">
        <v>5012593</v>
      </c>
    </row>
    <row r="243" spans="1:26" ht="15">
      <c r="A243" s="7">
        <v>213</v>
      </c>
      <c r="B243" s="17" t="s">
        <v>420</v>
      </c>
      <c r="C243" s="18" t="s">
        <v>421</v>
      </c>
      <c r="D243" s="17" t="s">
        <v>384</v>
      </c>
      <c r="E243" s="17" t="s">
        <v>422</v>
      </c>
      <c r="F243" s="47">
        <f t="shared" si="3"/>
        <v>66960772</v>
      </c>
      <c r="G243" s="47">
        <v>8219073</v>
      </c>
      <c r="H243" s="47">
        <v>14769145</v>
      </c>
      <c r="I243" s="47">
        <v>24176935</v>
      </c>
      <c r="J243" s="5"/>
      <c r="K243" s="47">
        <v>6619922</v>
      </c>
      <c r="L243" s="47">
        <v>1490259</v>
      </c>
      <c r="M243" s="47">
        <v>11685438</v>
      </c>
      <c r="O243" s="56" t="s">
        <v>427</v>
      </c>
      <c r="P243" s="57" t="s">
        <v>1487</v>
      </c>
      <c r="Q243" s="47">
        <v>3275603</v>
      </c>
      <c r="R243" s="47">
        <v>3040225</v>
      </c>
      <c r="S243" s="47">
        <v>4821222</v>
      </c>
      <c r="V243" s="56" t="s">
        <v>430</v>
      </c>
      <c r="W243" s="57" t="s">
        <v>1488</v>
      </c>
      <c r="X243" s="47">
        <v>1771942</v>
      </c>
      <c r="Y243" s="47">
        <v>12306403</v>
      </c>
      <c r="Z243" s="47">
        <v>10709587</v>
      </c>
    </row>
    <row r="244" spans="1:26" ht="15">
      <c r="A244" s="7">
        <v>214</v>
      </c>
      <c r="B244" s="17" t="s">
        <v>423</v>
      </c>
      <c r="C244" s="18" t="s">
        <v>424</v>
      </c>
      <c r="D244" s="17" t="s">
        <v>384</v>
      </c>
      <c r="E244" s="17" t="s">
        <v>425</v>
      </c>
      <c r="F244" s="47">
        <f t="shared" si="3"/>
        <v>311281744</v>
      </c>
      <c r="G244" s="47">
        <v>89474910</v>
      </c>
      <c r="H244" s="47">
        <v>1393290</v>
      </c>
      <c r="I244" s="47">
        <v>21520406</v>
      </c>
      <c r="J244" s="5"/>
      <c r="K244" s="47">
        <v>25751442</v>
      </c>
      <c r="L244" s="47">
        <v>14494124</v>
      </c>
      <c r="M244" s="47">
        <v>158647572</v>
      </c>
      <c r="O244" s="56" t="s">
        <v>430</v>
      </c>
      <c r="P244" s="57" t="s">
        <v>1488</v>
      </c>
      <c r="Q244" s="47">
        <v>6181148</v>
      </c>
      <c r="R244" s="47">
        <v>6404474</v>
      </c>
      <c r="S244" s="47">
        <v>7160386</v>
      </c>
      <c r="V244" s="56" t="s">
        <v>432</v>
      </c>
      <c r="W244" s="57" t="s">
        <v>1489</v>
      </c>
      <c r="X244" s="47">
        <v>5738303</v>
      </c>
      <c r="Y244" s="47">
        <v>0</v>
      </c>
      <c r="Z244" s="47">
        <v>5524906</v>
      </c>
    </row>
    <row r="245" spans="1:26" ht="15">
      <c r="A245" s="7">
        <v>215</v>
      </c>
      <c r="B245" s="17" t="s">
        <v>426</v>
      </c>
      <c r="C245" s="18" t="s">
        <v>427</v>
      </c>
      <c r="D245" s="17" t="s">
        <v>384</v>
      </c>
      <c r="E245" s="17" t="s">
        <v>428</v>
      </c>
      <c r="F245" s="47">
        <f t="shared" si="3"/>
        <v>16431068</v>
      </c>
      <c r="G245" s="47">
        <v>3275603</v>
      </c>
      <c r="H245" s="47">
        <v>3040225</v>
      </c>
      <c r="I245" s="47">
        <v>4821222</v>
      </c>
      <c r="J245" s="5"/>
      <c r="K245" s="47">
        <v>21000</v>
      </c>
      <c r="L245" s="47">
        <v>260425</v>
      </c>
      <c r="M245" s="47">
        <v>5012593</v>
      </c>
      <c r="O245" s="56" t="s">
        <v>432</v>
      </c>
      <c r="P245" s="57" t="s">
        <v>1489</v>
      </c>
      <c r="Q245" s="47">
        <v>4263322</v>
      </c>
      <c r="R245" s="47">
        <v>543900</v>
      </c>
      <c r="S245" s="47">
        <v>4483926</v>
      </c>
      <c r="V245" s="56" t="s">
        <v>435</v>
      </c>
      <c r="W245" s="57" t="s">
        <v>1490</v>
      </c>
      <c r="X245" s="47">
        <v>120000</v>
      </c>
      <c r="Y245" s="47">
        <v>21500</v>
      </c>
      <c r="Z245" s="47">
        <v>10119787</v>
      </c>
    </row>
    <row r="246" spans="1:26" ht="15">
      <c r="A246" s="7">
        <v>216</v>
      </c>
      <c r="B246" s="17" t="s">
        <v>429</v>
      </c>
      <c r="C246" s="18" t="s">
        <v>430</v>
      </c>
      <c r="D246" s="17" t="s">
        <v>384</v>
      </c>
      <c r="E246" s="17" t="s">
        <v>431</v>
      </c>
      <c r="F246" s="47">
        <f t="shared" si="3"/>
        <v>44533940</v>
      </c>
      <c r="G246" s="47">
        <v>6181148</v>
      </c>
      <c r="H246" s="47">
        <v>6404474</v>
      </c>
      <c r="I246" s="47">
        <v>7160386</v>
      </c>
      <c r="J246" s="5"/>
      <c r="K246" s="47">
        <v>1771942</v>
      </c>
      <c r="L246" s="47">
        <v>12306403</v>
      </c>
      <c r="M246" s="47">
        <v>10709587</v>
      </c>
      <c r="O246" s="56" t="s">
        <v>435</v>
      </c>
      <c r="P246" s="57" t="s">
        <v>1490</v>
      </c>
      <c r="Q246" s="47">
        <v>2856000</v>
      </c>
      <c r="R246" s="47">
        <v>1088875</v>
      </c>
      <c r="S246" s="47">
        <v>2961184</v>
      </c>
      <c r="V246" s="56" t="s">
        <v>438</v>
      </c>
      <c r="W246" s="57" t="s">
        <v>1491</v>
      </c>
      <c r="X246" s="47">
        <v>1095000</v>
      </c>
      <c r="Y246" s="47">
        <v>22400</v>
      </c>
      <c r="Z246" s="47">
        <v>8289344</v>
      </c>
    </row>
    <row r="247" spans="1:26" ht="15">
      <c r="A247" s="7">
        <v>217</v>
      </c>
      <c r="B247" s="19" t="s">
        <v>2274</v>
      </c>
      <c r="C247" s="18" t="s">
        <v>432</v>
      </c>
      <c r="D247" s="17" t="s">
        <v>384</v>
      </c>
      <c r="E247" s="17" t="s">
        <v>433</v>
      </c>
      <c r="F247" s="47">
        <f t="shared" si="3"/>
        <v>20554357</v>
      </c>
      <c r="G247" s="47">
        <v>4263322</v>
      </c>
      <c r="H247" s="47">
        <v>543900</v>
      </c>
      <c r="I247" s="47">
        <v>4483926</v>
      </c>
      <c r="J247" s="5"/>
      <c r="K247" s="47">
        <v>5738303</v>
      </c>
      <c r="L247" s="47">
        <v>0</v>
      </c>
      <c r="M247" s="47">
        <v>5524906</v>
      </c>
      <c r="O247" s="56" t="s">
        <v>438</v>
      </c>
      <c r="P247" s="57" t="s">
        <v>1491</v>
      </c>
      <c r="Q247" s="47">
        <v>1915181</v>
      </c>
      <c r="R247" s="47">
        <v>1367726</v>
      </c>
      <c r="S247" s="47">
        <v>7760701</v>
      </c>
      <c r="V247" s="56" t="s">
        <v>441</v>
      </c>
      <c r="W247" s="57" t="s">
        <v>1492</v>
      </c>
      <c r="X247" s="47">
        <v>124800</v>
      </c>
      <c r="Y247" s="47">
        <v>8017560</v>
      </c>
      <c r="Z247" s="47">
        <v>3895660</v>
      </c>
    </row>
    <row r="248" spans="1:26" ht="15">
      <c r="A248" s="7">
        <v>218</v>
      </c>
      <c r="B248" s="17" t="s">
        <v>434</v>
      </c>
      <c r="C248" s="18" t="s">
        <v>435</v>
      </c>
      <c r="D248" s="17" t="s">
        <v>384</v>
      </c>
      <c r="E248" s="17" t="s">
        <v>436</v>
      </c>
      <c r="F248" s="47">
        <f t="shared" si="3"/>
        <v>17167346</v>
      </c>
      <c r="G248" s="47">
        <v>2856000</v>
      </c>
      <c r="H248" s="47">
        <v>1088875</v>
      </c>
      <c r="I248" s="47">
        <v>2961184</v>
      </c>
      <c r="J248" s="5"/>
      <c r="K248" s="47">
        <v>120000</v>
      </c>
      <c r="L248" s="47">
        <v>21500</v>
      </c>
      <c r="M248" s="47">
        <v>10119787</v>
      </c>
      <c r="O248" s="56" t="s">
        <v>441</v>
      </c>
      <c r="P248" s="57" t="s">
        <v>1492</v>
      </c>
      <c r="Q248" s="47">
        <v>1380000</v>
      </c>
      <c r="R248" s="47">
        <v>3632082</v>
      </c>
      <c r="S248" s="47">
        <v>7112113</v>
      </c>
      <c r="V248" s="56" t="s">
        <v>444</v>
      </c>
      <c r="W248" s="57" t="s">
        <v>1493</v>
      </c>
      <c r="X248" s="47">
        <v>1208500</v>
      </c>
      <c r="Y248" s="47">
        <v>121950</v>
      </c>
      <c r="Z248" s="47">
        <v>6610290</v>
      </c>
    </row>
    <row r="249" spans="1:26" ht="15">
      <c r="A249" s="7">
        <v>219</v>
      </c>
      <c r="B249" s="17" t="s">
        <v>437</v>
      </c>
      <c r="C249" s="18" t="s">
        <v>438</v>
      </c>
      <c r="D249" s="17" t="s">
        <v>384</v>
      </c>
      <c r="E249" s="17" t="s">
        <v>439</v>
      </c>
      <c r="F249" s="47">
        <f t="shared" si="3"/>
        <v>20450352</v>
      </c>
      <c r="G249" s="47">
        <v>1915181</v>
      </c>
      <c r="H249" s="47">
        <v>1367726</v>
      </c>
      <c r="I249" s="47">
        <v>7760701</v>
      </c>
      <c r="J249" s="5"/>
      <c r="K249" s="47">
        <v>1095000</v>
      </c>
      <c r="L249" s="47">
        <v>22400</v>
      </c>
      <c r="M249" s="47">
        <v>8289344</v>
      </c>
      <c r="O249" s="56" t="s">
        <v>444</v>
      </c>
      <c r="P249" s="57" t="s">
        <v>1493</v>
      </c>
      <c r="Q249" s="47">
        <v>1066001</v>
      </c>
      <c r="R249" s="47">
        <v>3119816</v>
      </c>
      <c r="S249" s="47">
        <v>3625929</v>
      </c>
      <c r="V249" s="56" t="s">
        <v>447</v>
      </c>
      <c r="W249" s="57" t="s">
        <v>1494</v>
      </c>
      <c r="X249" s="47">
        <v>2948611</v>
      </c>
      <c r="Y249" s="47">
        <v>3501405</v>
      </c>
      <c r="Z249" s="47">
        <v>13436930</v>
      </c>
    </row>
    <row r="250" spans="1:26" ht="15">
      <c r="A250" s="7">
        <v>220</v>
      </c>
      <c r="B250" s="17" t="s">
        <v>440</v>
      </c>
      <c r="C250" s="18" t="s">
        <v>441</v>
      </c>
      <c r="D250" s="17" t="s">
        <v>384</v>
      </c>
      <c r="E250" s="17" t="s">
        <v>442</v>
      </c>
      <c r="F250" s="47">
        <f t="shared" si="3"/>
        <v>24162215</v>
      </c>
      <c r="G250" s="47">
        <v>1380000</v>
      </c>
      <c r="H250" s="47">
        <v>3632082</v>
      </c>
      <c r="I250" s="47">
        <v>7112113</v>
      </c>
      <c r="J250" s="5"/>
      <c r="K250" s="47">
        <v>124800</v>
      </c>
      <c r="L250" s="47">
        <v>8017560</v>
      </c>
      <c r="M250" s="47">
        <v>3895660</v>
      </c>
      <c r="O250" s="56" t="s">
        <v>447</v>
      </c>
      <c r="P250" s="57" t="s">
        <v>1494</v>
      </c>
      <c r="Q250" s="47">
        <v>42874063</v>
      </c>
      <c r="R250" s="47">
        <v>2401166</v>
      </c>
      <c r="S250" s="47">
        <v>11535727</v>
      </c>
      <c r="V250" s="56" t="s">
        <v>451</v>
      </c>
      <c r="W250" s="57" t="s">
        <v>1495</v>
      </c>
      <c r="X250" s="47">
        <v>723359</v>
      </c>
      <c r="Y250" s="47">
        <v>510900</v>
      </c>
      <c r="Z250" s="47">
        <v>912733</v>
      </c>
    </row>
    <row r="251" spans="1:26" ht="15">
      <c r="A251" s="7">
        <v>221</v>
      </c>
      <c r="B251" s="17" t="s">
        <v>443</v>
      </c>
      <c r="C251" s="18" t="s">
        <v>444</v>
      </c>
      <c r="D251" s="17" t="s">
        <v>384</v>
      </c>
      <c r="E251" s="17" t="s">
        <v>445</v>
      </c>
      <c r="F251" s="47">
        <f t="shared" si="3"/>
        <v>15752486</v>
      </c>
      <c r="G251" s="47">
        <v>1066001</v>
      </c>
      <c r="H251" s="47">
        <v>3119816</v>
      </c>
      <c r="I251" s="47">
        <v>3625929</v>
      </c>
      <c r="J251" s="5"/>
      <c r="K251" s="47">
        <v>1208500</v>
      </c>
      <c r="L251" s="47">
        <v>121950</v>
      </c>
      <c r="M251" s="47">
        <v>6610290</v>
      </c>
      <c r="O251" s="56" t="s">
        <v>451</v>
      </c>
      <c r="P251" s="57" t="s">
        <v>1495</v>
      </c>
      <c r="Q251" s="47">
        <v>2432269</v>
      </c>
      <c r="R251" s="47">
        <v>456750</v>
      </c>
      <c r="S251" s="47">
        <v>1265335</v>
      </c>
      <c r="V251" s="56" t="s">
        <v>454</v>
      </c>
      <c r="W251" s="57" t="s">
        <v>1496</v>
      </c>
      <c r="X251" s="47">
        <v>4927234</v>
      </c>
      <c r="Y251" s="47">
        <v>1790462</v>
      </c>
      <c r="Z251" s="47">
        <v>9360669</v>
      </c>
    </row>
    <row r="252" spans="1:26" ht="15">
      <c r="A252" s="7">
        <v>222</v>
      </c>
      <c r="B252" s="17" t="s">
        <v>446</v>
      </c>
      <c r="C252" s="18" t="s">
        <v>447</v>
      </c>
      <c r="D252" s="17" t="s">
        <v>384</v>
      </c>
      <c r="E252" s="17" t="s">
        <v>448</v>
      </c>
      <c r="F252" s="47">
        <f t="shared" si="3"/>
        <v>76697902</v>
      </c>
      <c r="G252" s="47">
        <v>42874063</v>
      </c>
      <c r="H252" s="47">
        <v>2401166</v>
      </c>
      <c r="I252" s="47">
        <v>11535727</v>
      </c>
      <c r="J252" s="5"/>
      <c r="K252" s="47">
        <v>2948611</v>
      </c>
      <c r="L252" s="47">
        <v>3501405</v>
      </c>
      <c r="M252" s="47">
        <v>13436930</v>
      </c>
      <c r="O252" s="56" t="s">
        <v>454</v>
      </c>
      <c r="P252" s="57" t="s">
        <v>1496</v>
      </c>
      <c r="Q252" s="47">
        <v>7814881</v>
      </c>
      <c r="R252" s="47">
        <v>1955719</v>
      </c>
      <c r="S252" s="47">
        <v>3080985</v>
      </c>
      <c r="V252" s="56" t="s">
        <v>457</v>
      </c>
      <c r="W252" s="57" t="s">
        <v>1497</v>
      </c>
      <c r="X252" s="47">
        <v>1912249</v>
      </c>
      <c r="Y252" s="47">
        <v>110600</v>
      </c>
      <c r="Z252" s="47">
        <v>1487661</v>
      </c>
    </row>
    <row r="253" spans="1:26" ht="15">
      <c r="A253" s="7">
        <v>223</v>
      </c>
      <c r="B253" s="17" t="s">
        <v>450</v>
      </c>
      <c r="C253" s="18" t="s">
        <v>451</v>
      </c>
      <c r="D253" s="17" t="s">
        <v>449</v>
      </c>
      <c r="E253" s="17" t="s">
        <v>452</v>
      </c>
      <c r="F253" s="47">
        <f t="shared" si="3"/>
        <v>6301346</v>
      </c>
      <c r="G253" s="47">
        <v>2432269</v>
      </c>
      <c r="H253" s="47">
        <v>456750</v>
      </c>
      <c r="I253" s="47">
        <v>1265335</v>
      </c>
      <c r="J253" s="5"/>
      <c r="K253" s="47">
        <v>723359</v>
      </c>
      <c r="L253" s="47">
        <v>510900</v>
      </c>
      <c r="M253" s="47">
        <v>912733</v>
      </c>
      <c r="O253" s="56" t="s">
        <v>457</v>
      </c>
      <c r="P253" s="57" t="s">
        <v>1497</v>
      </c>
      <c r="Q253" s="47">
        <v>35577028</v>
      </c>
      <c r="R253" s="47">
        <v>1009181</v>
      </c>
      <c r="S253" s="47">
        <v>2933869</v>
      </c>
      <c r="V253" s="56" t="s">
        <v>460</v>
      </c>
      <c r="W253" s="57" t="s">
        <v>1498</v>
      </c>
      <c r="X253" s="47">
        <v>1556200</v>
      </c>
      <c r="Y253" s="47">
        <v>129053</v>
      </c>
      <c r="Z253" s="47">
        <v>931632</v>
      </c>
    </row>
    <row r="254" spans="1:26" ht="15">
      <c r="A254" s="7">
        <v>224</v>
      </c>
      <c r="B254" s="17" t="s">
        <v>453</v>
      </c>
      <c r="C254" s="18" t="s">
        <v>454</v>
      </c>
      <c r="D254" s="17" t="s">
        <v>449</v>
      </c>
      <c r="E254" s="17" t="s">
        <v>455</v>
      </c>
      <c r="F254" s="47">
        <f t="shared" si="3"/>
        <v>28929950</v>
      </c>
      <c r="G254" s="47">
        <v>7814881</v>
      </c>
      <c r="H254" s="47">
        <v>1955719</v>
      </c>
      <c r="I254" s="47">
        <v>3080985</v>
      </c>
      <c r="J254" s="5"/>
      <c r="K254" s="47">
        <v>4927234</v>
      </c>
      <c r="L254" s="47">
        <v>1790462</v>
      </c>
      <c r="M254" s="47">
        <v>9360669</v>
      </c>
      <c r="O254" s="56" t="s">
        <v>460</v>
      </c>
      <c r="P254" s="57" t="s">
        <v>1498</v>
      </c>
      <c r="Q254" s="47">
        <v>4103812</v>
      </c>
      <c r="R254" s="47">
        <v>107218</v>
      </c>
      <c r="S254" s="47">
        <v>293728</v>
      </c>
      <c r="V254" s="56" t="s">
        <v>463</v>
      </c>
      <c r="W254" s="57" t="s">
        <v>1499</v>
      </c>
      <c r="X254" s="47">
        <v>1239389</v>
      </c>
      <c r="Y254" s="47">
        <v>4000</v>
      </c>
      <c r="Z254" s="47">
        <v>791329</v>
      </c>
    </row>
    <row r="255" spans="1:26" ht="15">
      <c r="A255" s="7">
        <v>225</v>
      </c>
      <c r="B255" s="17" t="s">
        <v>456</v>
      </c>
      <c r="C255" s="18" t="s">
        <v>457</v>
      </c>
      <c r="D255" s="17" t="s">
        <v>449</v>
      </c>
      <c r="E255" s="17" t="s">
        <v>458</v>
      </c>
      <c r="F255" s="47">
        <f t="shared" si="3"/>
        <v>43030588</v>
      </c>
      <c r="G255" s="47">
        <v>35577028</v>
      </c>
      <c r="H255" s="47">
        <v>1009181</v>
      </c>
      <c r="I255" s="47">
        <v>2933869</v>
      </c>
      <c r="J255" s="5"/>
      <c r="K255" s="47">
        <v>1912249</v>
      </c>
      <c r="L255" s="47">
        <v>110600</v>
      </c>
      <c r="M255" s="47">
        <v>1487661</v>
      </c>
      <c r="O255" s="56" t="s">
        <v>463</v>
      </c>
      <c r="P255" s="57" t="s">
        <v>1499</v>
      </c>
      <c r="Q255" s="47">
        <v>13168734</v>
      </c>
      <c r="R255" s="47">
        <v>1523960</v>
      </c>
      <c r="S255" s="47">
        <v>2139393</v>
      </c>
      <c r="V255" s="56" t="s">
        <v>466</v>
      </c>
      <c r="W255" s="57" t="s">
        <v>1500</v>
      </c>
      <c r="X255" s="47">
        <v>948700</v>
      </c>
      <c r="Y255" s="47">
        <v>1040500</v>
      </c>
      <c r="Z255" s="47">
        <v>2099457</v>
      </c>
    </row>
    <row r="256" spans="1:26" ht="15">
      <c r="A256" s="7">
        <v>226</v>
      </c>
      <c r="B256" s="17" t="s">
        <v>459</v>
      </c>
      <c r="C256" s="18" t="s">
        <v>460</v>
      </c>
      <c r="D256" s="17" t="s">
        <v>449</v>
      </c>
      <c r="E256" s="17" t="s">
        <v>461</v>
      </c>
      <c r="F256" s="47">
        <f t="shared" si="3"/>
        <v>7121643</v>
      </c>
      <c r="G256" s="47">
        <v>4103812</v>
      </c>
      <c r="H256" s="47">
        <v>107218</v>
      </c>
      <c r="I256" s="47">
        <v>293728</v>
      </c>
      <c r="J256" s="5"/>
      <c r="K256" s="47">
        <v>1556200</v>
      </c>
      <c r="L256" s="47">
        <v>129053</v>
      </c>
      <c r="M256" s="47">
        <v>931632</v>
      </c>
      <c r="O256" s="56" t="s">
        <v>466</v>
      </c>
      <c r="P256" s="57" t="s">
        <v>1500</v>
      </c>
      <c r="Q256" s="47">
        <v>6335375</v>
      </c>
      <c r="R256" s="47">
        <v>608369</v>
      </c>
      <c r="S256" s="47">
        <v>1963359</v>
      </c>
      <c r="V256" s="56" t="s">
        <v>469</v>
      </c>
      <c r="W256" s="57" t="s">
        <v>1464</v>
      </c>
      <c r="X256" s="47">
        <v>381600</v>
      </c>
      <c r="Y256" s="47">
        <v>186517</v>
      </c>
      <c r="Z256" s="47">
        <v>4980324</v>
      </c>
    </row>
    <row r="257" spans="1:26" ht="15">
      <c r="A257" s="7">
        <v>227</v>
      </c>
      <c r="B257" s="17" t="s">
        <v>462</v>
      </c>
      <c r="C257" s="18" t="s">
        <v>463</v>
      </c>
      <c r="D257" s="17" t="s">
        <v>449</v>
      </c>
      <c r="E257" s="17" t="s">
        <v>464</v>
      </c>
      <c r="F257" s="47">
        <f t="shared" si="3"/>
        <v>18866805</v>
      </c>
      <c r="G257" s="47">
        <v>13168734</v>
      </c>
      <c r="H257" s="47">
        <v>1523960</v>
      </c>
      <c r="I257" s="47">
        <v>2139393</v>
      </c>
      <c r="J257" s="5"/>
      <c r="K257" s="47">
        <v>1239389</v>
      </c>
      <c r="L257" s="47">
        <v>4000</v>
      </c>
      <c r="M257" s="47">
        <v>791329</v>
      </c>
      <c r="O257" s="56" t="s">
        <v>469</v>
      </c>
      <c r="P257" s="57" t="s">
        <v>1464</v>
      </c>
      <c r="Q257" s="47">
        <v>111100</v>
      </c>
      <c r="R257" s="47">
        <v>117600</v>
      </c>
      <c r="S257" s="47">
        <v>1112766</v>
      </c>
      <c r="V257" s="56" t="s">
        <v>471</v>
      </c>
      <c r="W257" s="57" t="s">
        <v>1501</v>
      </c>
      <c r="X257" s="47">
        <v>8356984</v>
      </c>
      <c r="Y257" s="47">
        <v>1089317</v>
      </c>
      <c r="Z257" s="47">
        <v>622987</v>
      </c>
    </row>
    <row r="258" spans="1:26" ht="15">
      <c r="A258" s="7">
        <v>228</v>
      </c>
      <c r="B258" s="17" t="s">
        <v>465</v>
      </c>
      <c r="C258" s="18" t="s">
        <v>466</v>
      </c>
      <c r="D258" s="17" t="s">
        <v>449</v>
      </c>
      <c r="E258" s="17" t="s">
        <v>467</v>
      </c>
      <c r="F258" s="47">
        <f t="shared" si="3"/>
        <v>12995760</v>
      </c>
      <c r="G258" s="47">
        <v>6335375</v>
      </c>
      <c r="H258" s="47">
        <v>608369</v>
      </c>
      <c r="I258" s="47">
        <v>1963359</v>
      </c>
      <c r="J258" s="5"/>
      <c r="K258" s="47">
        <v>948700</v>
      </c>
      <c r="L258" s="47">
        <v>1040500</v>
      </c>
      <c r="M258" s="47">
        <v>2099457</v>
      </c>
      <c r="O258" s="56" t="s">
        <v>471</v>
      </c>
      <c r="P258" s="57" t="s">
        <v>1501</v>
      </c>
      <c r="Q258" s="47">
        <v>23131383</v>
      </c>
      <c r="R258" s="47">
        <v>490046</v>
      </c>
      <c r="S258" s="47">
        <v>2163880</v>
      </c>
      <c r="V258" s="56" t="s">
        <v>474</v>
      </c>
      <c r="W258" s="57" t="s">
        <v>1502</v>
      </c>
      <c r="X258" s="47">
        <v>14380477</v>
      </c>
      <c r="Y258" s="47">
        <v>783605</v>
      </c>
      <c r="Z258" s="47">
        <v>19777810</v>
      </c>
    </row>
    <row r="259" spans="1:26" ht="15">
      <c r="A259" s="7">
        <v>229</v>
      </c>
      <c r="B259" s="17" t="s">
        <v>468</v>
      </c>
      <c r="C259" s="18" t="s">
        <v>469</v>
      </c>
      <c r="D259" s="17" t="s">
        <v>449</v>
      </c>
      <c r="E259" s="17" t="s">
        <v>359</v>
      </c>
      <c r="F259" s="47">
        <f t="shared" si="3"/>
        <v>6889907</v>
      </c>
      <c r="G259" s="47">
        <v>111100</v>
      </c>
      <c r="H259" s="47">
        <v>117600</v>
      </c>
      <c r="I259" s="47">
        <v>1112766</v>
      </c>
      <c r="J259" s="5"/>
      <c r="K259" s="47">
        <v>381600</v>
      </c>
      <c r="L259" s="47">
        <v>186517</v>
      </c>
      <c r="M259" s="47">
        <v>4980324</v>
      </c>
      <c r="O259" s="56" t="s">
        <v>474</v>
      </c>
      <c r="P259" s="57" t="s">
        <v>1502</v>
      </c>
      <c r="Q259" s="47">
        <v>7118300</v>
      </c>
      <c r="R259" s="47">
        <v>291565</v>
      </c>
      <c r="S259" s="47">
        <v>893247</v>
      </c>
      <c r="V259" s="56" t="s">
        <v>477</v>
      </c>
      <c r="W259" s="57" t="s">
        <v>1503</v>
      </c>
      <c r="X259" s="47">
        <v>7718479</v>
      </c>
      <c r="Y259" s="47">
        <v>0</v>
      </c>
      <c r="Z259" s="47">
        <v>1365432</v>
      </c>
    </row>
    <row r="260" spans="1:26" ht="15">
      <c r="A260" s="7">
        <v>230</v>
      </c>
      <c r="B260" s="17" t="s">
        <v>470</v>
      </c>
      <c r="C260" s="18" t="s">
        <v>471</v>
      </c>
      <c r="D260" s="17" t="s">
        <v>449</v>
      </c>
      <c r="E260" s="17" t="s">
        <v>472</v>
      </c>
      <c r="F260" s="47">
        <f t="shared" si="3"/>
        <v>35854597</v>
      </c>
      <c r="G260" s="47">
        <v>23131383</v>
      </c>
      <c r="H260" s="47">
        <v>490046</v>
      </c>
      <c r="I260" s="47">
        <v>2163880</v>
      </c>
      <c r="J260" s="5"/>
      <c r="K260" s="47">
        <v>8356984</v>
      </c>
      <c r="L260" s="47">
        <v>1089317</v>
      </c>
      <c r="M260" s="47">
        <v>622987</v>
      </c>
      <c r="O260" s="56" t="s">
        <v>477</v>
      </c>
      <c r="P260" s="57" t="s">
        <v>1503</v>
      </c>
      <c r="Q260" s="47">
        <v>1681666</v>
      </c>
      <c r="R260" s="47">
        <v>1502538</v>
      </c>
      <c r="S260" s="47">
        <v>2855481</v>
      </c>
      <c r="V260" s="56" t="s">
        <v>480</v>
      </c>
      <c r="W260" s="57" t="s">
        <v>1504</v>
      </c>
      <c r="X260" s="47">
        <v>2635038</v>
      </c>
      <c r="Y260" s="47">
        <v>8786900</v>
      </c>
      <c r="Z260" s="47">
        <v>4676068</v>
      </c>
    </row>
    <row r="261" spans="1:26" ht="15">
      <c r="A261" s="7">
        <v>231</v>
      </c>
      <c r="B261" s="17" t="s">
        <v>473</v>
      </c>
      <c r="C261" s="18" t="s">
        <v>474</v>
      </c>
      <c r="D261" s="17" t="s">
        <v>449</v>
      </c>
      <c r="E261" s="17" t="s">
        <v>475</v>
      </c>
      <c r="F261" s="47">
        <f t="shared" si="3"/>
        <v>43245004</v>
      </c>
      <c r="G261" s="47">
        <v>7118300</v>
      </c>
      <c r="H261" s="47">
        <v>291565</v>
      </c>
      <c r="I261" s="47">
        <v>893247</v>
      </c>
      <c r="J261" s="5"/>
      <c r="K261" s="47">
        <v>14380477</v>
      </c>
      <c r="L261" s="47">
        <v>783605</v>
      </c>
      <c r="M261" s="47">
        <v>19777810</v>
      </c>
      <c r="O261" s="56" t="s">
        <v>480</v>
      </c>
      <c r="P261" s="57" t="s">
        <v>1504</v>
      </c>
      <c r="Q261" s="47">
        <v>27191131</v>
      </c>
      <c r="R261" s="47">
        <v>1555313</v>
      </c>
      <c r="S261" s="47">
        <v>4601888</v>
      </c>
      <c r="V261" s="56" t="s">
        <v>483</v>
      </c>
      <c r="W261" s="57" t="s">
        <v>1505</v>
      </c>
      <c r="X261" s="47">
        <v>173500</v>
      </c>
      <c r="Y261" s="47">
        <v>0</v>
      </c>
      <c r="Z261" s="47">
        <v>44500</v>
      </c>
    </row>
    <row r="262" spans="1:26" ht="15">
      <c r="A262" s="7">
        <v>232</v>
      </c>
      <c r="B262" s="17" t="s">
        <v>476</v>
      </c>
      <c r="C262" s="18" t="s">
        <v>477</v>
      </c>
      <c r="D262" s="17" t="s">
        <v>449</v>
      </c>
      <c r="E262" s="17" t="s">
        <v>478</v>
      </c>
      <c r="F262" s="47">
        <f t="shared" si="3"/>
        <v>15123596</v>
      </c>
      <c r="G262" s="47">
        <v>1681666</v>
      </c>
      <c r="H262" s="47">
        <v>1502538</v>
      </c>
      <c r="I262" s="47">
        <v>2855481</v>
      </c>
      <c r="J262" s="5"/>
      <c r="K262" s="47">
        <v>7718479</v>
      </c>
      <c r="L262" s="47">
        <v>0</v>
      </c>
      <c r="M262" s="47">
        <v>1365432</v>
      </c>
      <c r="O262" s="56" t="s">
        <v>483</v>
      </c>
      <c r="P262" s="57" t="s">
        <v>1505</v>
      </c>
      <c r="Q262" s="47">
        <v>120000</v>
      </c>
      <c r="R262" s="47">
        <v>196825</v>
      </c>
      <c r="S262" s="47">
        <v>310367</v>
      </c>
      <c r="V262" s="56" t="s">
        <v>486</v>
      </c>
      <c r="W262" s="57" t="s">
        <v>1506</v>
      </c>
      <c r="X262" s="47">
        <v>0</v>
      </c>
      <c r="Y262" s="47">
        <v>50000</v>
      </c>
      <c r="Z262" s="47">
        <v>14100</v>
      </c>
    </row>
    <row r="263" spans="1:26" ht="15">
      <c r="A263" s="7">
        <v>233</v>
      </c>
      <c r="B263" s="17" t="s">
        <v>479</v>
      </c>
      <c r="C263" s="18" t="s">
        <v>480</v>
      </c>
      <c r="D263" s="17" t="s">
        <v>449</v>
      </c>
      <c r="E263" s="17" t="s">
        <v>481</v>
      </c>
      <c r="F263" s="47">
        <f t="shared" si="3"/>
        <v>49446338</v>
      </c>
      <c r="G263" s="47">
        <v>27191131</v>
      </c>
      <c r="H263" s="47">
        <v>1555313</v>
      </c>
      <c r="I263" s="47">
        <v>4601888</v>
      </c>
      <c r="J263" s="5"/>
      <c r="K263" s="47">
        <v>2635038</v>
      </c>
      <c r="L263" s="47">
        <v>8786900</v>
      </c>
      <c r="M263" s="47">
        <v>4676068</v>
      </c>
      <c r="O263" s="56" t="s">
        <v>486</v>
      </c>
      <c r="P263" s="57" t="s">
        <v>1506</v>
      </c>
      <c r="Q263" s="47">
        <v>498890</v>
      </c>
      <c r="R263" s="47">
        <v>13000</v>
      </c>
      <c r="S263" s="47">
        <v>259617</v>
      </c>
      <c r="V263" s="56" t="s">
        <v>489</v>
      </c>
      <c r="W263" s="57" t="s">
        <v>1507</v>
      </c>
      <c r="X263" s="47">
        <v>652800</v>
      </c>
      <c r="Y263" s="47">
        <v>0</v>
      </c>
      <c r="Z263" s="47">
        <v>2495600</v>
      </c>
    </row>
    <row r="264" spans="1:26" ht="15">
      <c r="A264" s="7">
        <v>234</v>
      </c>
      <c r="B264" s="17" t="s">
        <v>482</v>
      </c>
      <c r="C264" s="18" t="s">
        <v>483</v>
      </c>
      <c r="D264" s="17" t="s">
        <v>449</v>
      </c>
      <c r="E264" s="17" t="s">
        <v>484</v>
      </c>
      <c r="F264" s="47">
        <f t="shared" si="3"/>
        <v>845192</v>
      </c>
      <c r="G264" s="47">
        <v>120000</v>
      </c>
      <c r="H264" s="47">
        <v>196825</v>
      </c>
      <c r="I264" s="47">
        <v>310367</v>
      </c>
      <c r="J264" s="5"/>
      <c r="K264" s="47">
        <v>173500</v>
      </c>
      <c r="L264" s="47">
        <v>0</v>
      </c>
      <c r="M264" s="47">
        <v>44500</v>
      </c>
      <c r="O264" s="56" t="s">
        <v>489</v>
      </c>
      <c r="P264" s="57" t="s">
        <v>1507</v>
      </c>
      <c r="Q264" s="47">
        <v>270000</v>
      </c>
      <c r="R264" s="47">
        <v>61000</v>
      </c>
      <c r="S264" s="47">
        <v>1085200</v>
      </c>
      <c r="V264" s="56" t="s">
        <v>492</v>
      </c>
      <c r="W264" s="57" t="s">
        <v>1508</v>
      </c>
      <c r="X264" s="47">
        <v>0</v>
      </c>
      <c r="Y264" s="47">
        <v>443450</v>
      </c>
      <c r="Z264" s="47">
        <v>612866</v>
      </c>
    </row>
    <row r="265" spans="1:26" ht="15">
      <c r="A265" s="7">
        <v>235</v>
      </c>
      <c r="B265" s="17" t="s">
        <v>485</v>
      </c>
      <c r="C265" s="18" t="s">
        <v>486</v>
      </c>
      <c r="D265" s="17" t="s">
        <v>449</v>
      </c>
      <c r="E265" s="17" t="s">
        <v>487</v>
      </c>
      <c r="F265" s="47">
        <f t="shared" si="3"/>
        <v>835607</v>
      </c>
      <c r="G265" s="47">
        <v>498890</v>
      </c>
      <c r="H265" s="47">
        <v>13000</v>
      </c>
      <c r="I265" s="47">
        <v>259617</v>
      </c>
      <c r="J265" s="5"/>
      <c r="K265" s="47">
        <v>0</v>
      </c>
      <c r="L265" s="47">
        <v>50000</v>
      </c>
      <c r="M265" s="47">
        <v>14100</v>
      </c>
      <c r="O265" s="56" t="s">
        <v>492</v>
      </c>
      <c r="P265" s="57" t="s">
        <v>1508</v>
      </c>
      <c r="Q265" s="47">
        <v>328800</v>
      </c>
      <c r="R265" s="47">
        <v>862726</v>
      </c>
      <c r="S265" s="47">
        <v>2253231</v>
      </c>
      <c r="V265" s="56" t="s">
        <v>495</v>
      </c>
      <c r="W265" s="57" t="s">
        <v>1509</v>
      </c>
      <c r="X265" s="47">
        <v>813884</v>
      </c>
      <c r="Y265" s="47">
        <v>80280</v>
      </c>
      <c r="Z265" s="47">
        <v>279131</v>
      </c>
    </row>
    <row r="266" spans="1:26" ht="15">
      <c r="A266" s="7">
        <v>236</v>
      </c>
      <c r="B266" s="17" t="s">
        <v>488</v>
      </c>
      <c r="C266" s="18" t="s">
        <v>489</v>
      </c>
      <c r="D266" s="17" t="s">
        <v>449</v>
      </c>
      <c r="E266" s="17" t="s">
        <v>490</v>
      </c>
      <c r="F266" s="47">
        <f t="shared" si="3"/>
        <v>4564600</v>
      </c>
      <c r="G266" s="47">
        <v>270000</v>
      </c>
      <c r="H266" s="47">
        <v>61000</v>
      </c>
      <c r="I266" s="47">
        <v>1085200</v>
      </c>
      <c r="J266" s="5"/>
      <c r="K266" s="47">
        <v>652800</v>
      </c>
      <c r="L266" s="47">
        <v>0</v>
      </c>
      <c r="M266" s="47">
        <v>2495600</v>
      </c>
      <c r="O266" s="56" t="s">
        <v>495</v>
      </c>
      <c r="P266" s="57" t="s">
        <v>1509</v>
      </c>
      <c r="Q266" s="47">
        <v>4400550</v>
      </c>
      <c r="R266" s="47">
        <v>418330</v>
      </c>
      <c r="S266" s="47">
        <v>840453</v>
      </c>
      <c r="V266" s="56" t="s">
        <v>498</v>
      </c>
      <c r="W266" s="57" t="s">
        <v>1510</v>
      </c>
      <c r="X266" s="47">
        <v>1907001</v>
      </c>
      <c r="Y266" s="47">
        <v>0</v>
      </c>
      <c r="Z266" s="47">
        <v>727580</v>
      </c>
    </row>
    <row r="267" spans="1:26" ht="15">
      <c r="A267" s="7">
        <v>237</v>
      </c>
      <c r="B267" s="17" t="s">
        <v>491</v>
      </c>
      <c r="C267" s="18" t="s">
        <v>492</v>
      </c>
      <c r="D267" s="17" t="s">
        <v>449</v>
      </c>
      <c r="E267" s="17" t="s">
        <v>493</v>
      </c>
      <c r="F267" s="47">
        <f t="shared" si="3"/>
        <v>4501073</v>
      </c>
      <c r="G267" s="47">
        <v>328800</v>
      </c>
      <c r="H267" s="47">
        <v>862726</v>
      </c>
      <c r="I267" s="47">
        <v>2253231</v>
      </c>
      <c r="J267" s="5"/>
      <c r="K267" s="47">
        <v>0</v>
      </c>
      <c r="L267" s="47">
        <v>443450</v>
      </c>
      <c r="M267" s="47">
        <v>612866</v>
      </c>
      <c r="O267" s="56" t="s">
        <v>498</v>
      </c>
      <c r="P267" s="57" t="s">
        <v>1510</v>
      </c>
      <c r="Q267" s="47">
        <v>7876427</v>
      </c>
      <c r="R267" s="47">
        <v>0</v>
      </c>
      <c r="S267" s="47">
        <v>0</v>
      </c>
      <c r="V267" s="56" t="s">
        <v>501</v>
      </c>
      <c r="W267" s="57" t="s">
        <v>1363</v>
      </c>
      <c r="X267" s="47">
        <v>17381957</v>
      </c>
      <c r="Y267" s="47">
        <v>7422932</v>
      </c>
      <c r="Z267" s="47">
        <v>18664202</v>
      </c>
    </row>
    <row r="268" spans="1:26" ht="15">
      <c r="A268" s="7">
        <v>238</v>
      </c>
      <c r="B268" s="17" t="s">
        <v>494</v>
      </c>
      <c r="C268" s="18" t="s">
        <v>495</v>
      </c>
      <c r="D268" s="17" t="s">
        <v>449</v>
      </c>
      <c r="E268" s="17" t="s">
        <v>496</v>
      </c>
      <c r="F268" s="47">
        <f t="shared" si="3"/>
        <v>6832628</v>
      </c>
      <c r="G268" s="47">
        <v>4400550</v>
      </c>
      <c r="H268" s="47">
        <v>418330</v>
      </c>
      <c r="I268" s="47">
        <v>840453</v>
      </c>
      <c r="J268" s="5"/>
      <c r="K268" s="47">
        <v>813884</v>
      </c>
      <c r="L268" s="47">
        <v>80280</v>
      </c>
      <c r="M268" s="47">
        <v>279131</v>
      </c>
      <c r="O268" s="56" t="s">
        <v>501</v>
      </c>
      <c r="P268" s="57" t="s">
        <v>1363</v>
      </c>
      <c r="Q268" s="47">
        <v>2522684</v>
      </c>
      <c r="R268" s="47">
        <v>3125907</v>
      </c>
      <c r="S268" s="47">
        <v>6652079</v>
      </c>
      <c r="V268" s="56" t="s">
        <v>503</v>
      </c>
      <c r="W268" s="57" t="s">
        <v>1511</v>
      </c>
      <c r="X268" s="47">
        <v>36800</v>
      </c>
      <c r="Y268" s="47">
        <v>0</v>
      </c>
      <c r="Z268" s="47">
        <v>72049</v>
      </c>
    </row>
    <row r="269" spans="1:26" ht="15">
      <c r="A269" s="7">
        <v>239</v>
      </c>
      <c r="B269" s="17" t="s">
        <v>497</v>
      </c>
      <c r="C269" s="18" t="s">
        <v>498</v>
      </c>
      <c r="D269" s="17" t="s">
        <v>449</v>
      </c>
      <c r="E269" s="17" t="s">
        <v>499</v>
      </c>
      <c r="F269" s="47">
        <f t="shared" si="3"/>
        <v>10511008</v>
      </c>
      <c r="G269" s="47">
        <v>7876427</v>
      </c>
      <c r="H269" s="47">
        <v>0</v>
      </c>
      <c r="I269" s="47">
        <v>0</v>
      </c>
      <c r="J269" s="5"/>
      <c r="K269" s="47">
        <v>1907001</v>
      </c>
      <c r="L269" s="47">
        <v>0</v>
      </c>
      <c r="M269" s="47">
        <v>727580</v>
      </c>
      <c r="O269" s="56" t="s">
        <v>503</v>
      </c>
      <c r="P269" s="57" t="s">
        <v>1511</v>
      </c>
      <c r="Q269" s="47">
        <v>1032650</v>
      </c>
      <c r="R269" s="47">
        <v>158197</v>
      </c>
      <c r="S269" s="47">
        <v>559105</v>
      </c>
      <c r="V269" s="56" t="s">
        <v>506</v>
      </c>
      <c r="W269" s="57" t="s">
        <v>1512</v>
      </c>
      <c r="X269" s="47">
        <v>4511800</v>
      </c>
      <c r="Y269" s="47">
        <v>3719350</v>
      </c>
      <c r="Z269" s="47">
        <v>6889041</v>
      </c>
    </row>
    <row r="270" spans="1:26" ht="15">
      <c r="A270" s="7">
        <v>240</v>
      </c>
      <c r="B270" s="17" t="s">
        <v>500</v>
      </c>
      <c r="C270" s="18" t="s">
        <v>501</v>
      </c>
      <c r="D270" s="17" t="s">
        <v>449</v>
      </c>
      <c r="E270" s="17" t="s">
        <v>47</v>
      </c>
      <c r="F270" s="47">
        <f t="shared" si="3"/>
        <v>55769761</v>
      </c>
      <c r="G270" s="47">
        <v>2522684</v>
      </c>
      <c r="H270" s="47">
        <v>3125907</v>
      </c>
      <c r="I270" s="47">
        <v>6652079</v>
      </c>
      <c r="J270" s="5"/>
      <c r="K270" s="47">
        <v>17381957</v>
      </c>
      <c r="L270" s="47">
        <v>7422932</v>
      </c>
      <c r="M270" s="47">
        <v>18664202</v>
      </c>
      <c r="O270" s="56" t="s">
        <v>506</v>
      </c>
      <c r="P270" s="57" t="s">
        <v>1512</v>
      </c>
      <c r="Q270" s="47">
        <v>1515590</v>
      </c>
      <c r="R270" s="47">
        <v>819392</v>
      </c>
      <c r="S270" s="47">
        <v>7770104</v>
      </c>
      <c r="V270" s="56" t="s">
        <v>509</v>
      </c>
      <c r="W270" s="57" t="s">
        <v>1513</v>
      </c>
      <c r="X270" s="47">
        <v>4750</v>
      </c>
      <c r="Y270" s="47">
        <v>0</v>
      </c>
      <c r="Z270" s="47">
        <v>168091</v>
      </c>
    </row>
    <row r="271" spans="1:26" ht="15">
      <c r="A271" s="7">
        <v>241</v>
      </c>
      <c r="B271" s="17" t="s">
        <v>502</v>
      </c>
      <c r="C271" s="18" t="s">
        <v>503</v>
      </c>
      <c r="D271" s="17" t="s">
        <v>449</v>
      </c>
      <c r="E271" s="17" t="s">
        <v>504</v>
      </c>
      <c r="F271" s="47">
        <f t="shared" si="3"/>
        <v>1858801</v>
      </c>
      <c r="G271" s="47">
        <v>1032650</v>
      </c>
      <c r="H271" s="47">
        <v>158197</v>
      </c>
      <c r="I271" s="47">
        <v>559105</v>
      </c>
      <c r="J271" s="5"/>
      <c r="K271" s="47">
        <v>36800</v>
      </c>
      <c r="L271" s="47">
        <v>0</v>
      </c>
      <c r="M271" s="47">
        <v>72049</v>
      </c>
      <c r="O271" s="56" t="s">
        <v>509</v>
      </c>
      <c r="P271" s="57" t="s">
        <v>1513</v>
      </c>
      <c r="Q271" s="47">
        <v>0</v>
      </c>
      <c r="R271" s="47">
        <v>136600</v>
      </c>
      <c r="S271" s="47">
        <v>640662</v>
      </c>
      <c r="V271" s="56" t="s">
        <v>512</v>
      </c>
      <c r="W271" s="57" t="s">
        <v>1514</v>
      </c>
      <c r="X271" s="47">
        <v>1091401</v>
      </c>
      <c r="Y271" s="47">
        <v>3753404</v>
      </c>
      <c r="Z271" s="47">
        <v>5017982</v>
      </c>
    </row>
    <row r="272" spans="1:26" ht="15">
      <c r="A272" s="7">
        <v>242</v>
      </c>
      <c r="B272" s="17" t="s">
        <v>505</v>
      </c>
      <c r="C272" s="18" t="s">
        <v>506</v>
      </c>
      <c r="D272" s="17" t="s">
        <v>449</v>
      </c>
      <c r="E272" s="17" t="s">
        <v>507</v>
      </c>
      <c r="F272" s="47">
        <f t="shared" si="3"/>
        <v>25225277</v>
      </c>
      <c r="G272" s="47">
        <v>1515590</v>
      </c>
      <c r="H272" s="47">
        <v>819392</v>
      </c>
      <c r="I272" s="47">
        <v>7770104</v>
      </c>
      <c r="J272" s="5"/>
      <c r="K272" s="47">
        <v>4511800</v>
      </c>
      <c r="L272" s="47">
        <v>3719350</v>
      </c>
      <c r="M272" s="47">
        <v>6889041</v>
      </c>
      <c r="O272" s="56" t="s">
        <v>512</v>
      </c>
      <c r="P272" s="57" t="s">
        <v>1514</v>
      </c>
      <c r="Q272" s="47">
        <v>486400</v>
      </c>
      <c r="R272" s="47">
        <v>339907</v>
      </c>
      <c r="S272" s="47">
        <v>1999398</v>
      </c>
      <c r="V272" s="56" t="s">
        <v>515</v>
      </c>
      <c r="W272" s="57" t="s">
        <v>1515</v>
      </c>
      <c r="X272" s="47">
        <v>24000</v>
      </c>
      <c r="Y272" s="47">
        <v>0</v>
      </c>
      <c r="Z272" s="47">
        <v>290862</v>
      </c>
    </row>
    <row r="273" spans="1:26" ht="15">
      <c r="A273" s="7">
        <v>243</v>
      </c>
      <c r="B273" s="17" t="s">
        <v>508</v>
      </c>
      <c r="C273" s="18" t="s">
        <v>509</v>
      </c>
      <c r="D273" s="17" t="s">
        <v>449</v>
      </c>
      <c r="E273" s="17" t="s">
        <v>510</v>
      </c>
      <c r="F273" s="47">
        <f t="shared" si="3"/>
        <v>950103</v>
      </c>
      <c r="G273" s="47">
        <v>0</v>
      </c>
      <c r="H273" s="47">
        <v>136600</v>
      </c>
      <c r="I273" s="47">
        <v>640662</v>
      </c>
      <c r="J273" s="5"/>
      <c r="K273" s="47">
        <v>4750</v>
      </c>
      <c r="L273" s="47">
        <v>0</v>
      </c>
      <c r="M273" s="47">
        <v>168091</v>
      </c>
      <c r="O273" s="56" t="s">
        <v>515</v>
      </c>
      <c r="P273" s="57" t="s">
        <v>1515</v>
      </c>
      <c r="Q273" s="47">
        <v>290760</v>
      </c>
      <c r="R273" s="47">
        <v>159500</v>
      </c>
      <c r="S273" s="47">
        <v>546922</v>
      </c>
      <c r="V273" s="56" t="s">
        <v>518</v>
      </c>
      <c r="W273" s="57" t="s">
        <v>1516</v>
      </c>
      <c r="X273" s="47">
        <v>34906769</v>
      </c>
      <c r="Y273" s="47">
        <v>683821</v>
      </c>
      <c r="Z273" s="47">
        <v>5169106</v>
      </c>
    </row>
    <row r="274" spans="1:26" ht="15">
      <c r="A274" s="7">
        <v>244</v>
      </c>
      <c r="B274" s="17" t="s">
        <v>511</v>
      </c>
      <c r="C274" s="18" t="s">
        <v>512</v>
      </c>
      <c r="D274" s="17" t="s">
        <v>449</v>
      </c>
      <c r="E274" s="17" t="s">
        <v>513</v>
      </c>
      <c r="F274" s="47">
        <f t="shared" si="3"/>
        <v>12688492</v>
      </c>
      <c r="G274" s="47">
        <v>486400</v>
      </c>
      <c r="H274" s="47">
        <v>339907</v>
      </c>
      <c r="I274" s="47">
        <v>1999398</v>
      </c>
      <c r="J274" s="5"/>
      <c r="K274" s="47">
        <v>1091401</v>
      </c>
      <c r="L274" s="47">
        <v>3753404</v>
      </c>
      <c r="M274" s="47">
        <v>5017982</v>
      </c>
      <c r="O274" s="56" t="s">
        <v>518</v>
      </c>
      <c r="P274" s="57" t="s">
        <v>1516</v>
      </c>
      <c r="Q274" s="47">
        <v>13389208</v>
      </c>
      <c r="R274" s="47">
        <v>44860</v>
      </c>
      <c r="S274" s="47">
        <v>3125</v>
      </c>
      <c r="V274" s="56" t="s">
        <v>522</v>
      </c>
      <c r="W274" s="57" t="s">
        <v>1517</v>
      </c>
      <c r="X274" s="47">
        <v>220501</v>
      </c>
      <c r="Y274" s="47">
        <v>1009200</v>
      </c>
      <c r="Z274" s="47">
        <v>21506569</v>
      </c>
    </row>
    <row r="275" spans="1:26" ht="15">
      <c r="A275" s="7">
        <v>245</v>
      </c>
      <c r="B275" s="17" t="s">
        <v>514</v>
      </c>
      <c r="C275" s="18" t="s">
        <v>515</v>
      </c>
      <c r="D275" s="17" t="s">
        <v>449</v>
      </c>
      <c r="E275" s="17" t="s">
        <v>516</v>
      </c>
      <c r="F275" s="47">
        <f t="shared" si="3"/>
        <v>1312044</v>
      </c>
      <c r="G275" s="47">
        <v>290760</v>
      </c>
      <c r="H275" s="47">
        <v>159500</v>
      </c>
      <c r="I275" s="47">
        <v>546922</v>
      </c>
      <c r="J275" s="5"/>
      <c r="K275" s="47">
        <v>24000</v>
      </c>
      <c r="L275" s="47">
        <v>0</v>
      </c>
      <c r="M275" s="47">
        <v>290862</v>
      </c>
      <c r="O275" s="56" t="s">
        <v>522</v>
      </c>
      <c r="P275" s="57" t="s">
        <v>1517</v>
      </c>
      <c r="Q275" s="47">
        <v>32231340</v>
      </c>
      <c r="R275" s="47">
        <v>2064057</v>
      </c>
      <c r="S275" s="47">
        <v>22415733</v>
      </c>
      <c r="V275" s="56" t="s">
        <v>525</v>
      </c>
      <c r="W275" s="57" t="s">
        <v>1518</v>
      </c>
      <c r="X275" s="47">
        <v>0</v>
      </c>
      <c r="Y275" s="47">
        <v>0</v>
      </c>
      <c r="Z275" s="47">
        <v>153900</v>
      </c>
    </row>
    <row r="276" spans="1:26" ht="15">
      <c r="A276" s="7">
        <v>246</v>
      </c>
      <c r="B276" s="17" t="s">
        <v>517</v>
      </c>
      <c r="C276" s="18" t="s">
        <v>518</v>
      </c>
      <c r="D276" s="17" t="s">
        <v>449</v>
      </c>
      <c r="E276" s="17" t="s">
        <v>519</v>
      </c>
      <c r="F276" s="47">
        <f t="shared" si="3"/>
        <v>54196889</v>
      </c>
      <c r="G276" s="47">
        <v>13389208</v>
      </c>
      <c r="H276" s="47">
        <v>44860</v>
      </c>
      <c r="I276" s="47">
        <v>3125</v>
      </c>
      <c r="J276" s="5"/>
      <c r="K276" s="47">
        <v>34906769</v>
      </c>
      <c r="L276" s="47">
        <v>683821</v>
      </c>
      <c r="M276" s="47">
        <v>5169106</v>
      </c>
      <c r="O276" s="56" t="s">
        <v>525</v>
      </c>
      <c r="P276" s="57" t="s">
        <v>1518</v>
      </c>
      <c r="Q276" s="47">
        <v>0</v>
      </c>
      <c r="R276" s="47">
        <v>0</v>
      </c>
      <c r="S276" s="47">
        <v>119446</v>
      </c>
      <c r="V276" s="56" t="s">
        <v>528</v>
      </c>
      <c r="W276" s="57" t="s">
        <v>1519</v>
      </c>
      <c r="X276" s="47">
        <v>405900</v>
      </c>
      <c r="Y276" s="47">
        <v>0</v>
      </c>
      <c r="Z276" s="47">
        <v>1295730</v>
      </c>
    </row>
    <row r="277" spans="1:26" ht="15">
      <c r="A277" s="7">
        <v>247</v>
      </c>
      <c r="B277" s="17" t="s">
        <v>521</v>
      </c>
      <c r="C277" s="18" t="s">
        <v>522</v>
      </c>
      <c r="D277" s="17" t="s">
        <v>520</v>
      </c>
      <c r="E277" s="17" t="s">
        <v>523</v>
      </c>
      <c r="F277" s="47">
        <f t="shared" si="3"/>
        <v>79447400</v>
      </c>
      <c r="G277" s="47">
        <v>32231340</v>
      </c>
      <c r="H277" s="47">
        <v>2064057</v>
      </c>
      <c r="I277" s="47">
        <v>22415733</v>
      </c>
      <c r="J277" s="5"/>
      <c r="K277" s="47">
        <v>220501</v>
      </c>
      <c r="L277" s="47">
        <v>1009200</v>
      </c>
      <c r="M277" s="47">
        <v>21506569</v>
      </c>
      <c r="O277" s="56" t="s">
        <v>528</v>
      </c>
      <c r="P277" s="57" t="s">
        <v>1519</v>
      </c>
      <c r="Q277" s="47">
        <v>2767901</v>
      </c>
      <c r="R277" s="47">
        <v>93202</v>
      </c>
      <c r="S277" s="47">
        <v>2578950</v>
      </c>
      <c r="V277" s="56" t="s">
        <v>531</v>
      </c>
      <c r="W277" s="57" t="s">
        <v>1520</v>
      </c>
      <c r="X277" s="47">
        <v>12032400</v>
      </c>
      <c r="Y277" s="47">
        <v>0</v>
      </c>
      <c r="Z277" s="47">
        <v>1571231</v>
      </c>
    </row>
    <row r="278" spans="1:26" ht="15">
      <c r="A278" s="7">
        <v>248</v>
      </c>
      <c r="B278" s="17" t="s">
        <v>524</v>
      </c>
      <c r="C278" s="18" t="s">
        <v>525</v>
      </c>
      <c r="D278" s="17" t="s">
        <v>520</v>
      </c>
      <c r="E278" s="17" t="s">
        <v>526</v>
      </c>
      <c r="F278" s="47">
        <f t="shared" si="3"/>
        <v>273346</v>
      </c>
      <c r="G278" s="47">
        <v>0</v>
      </c>
      <c r="H278" s="47">
        <v>0</v>
      </c>
      <c r="I278" s="47">
        <v>119446</v>
      </c>
      <c r="J278" s="5"/>
      <c r="K278" s="47">
        <v>0</v>
      </c>
      <c r="L278" s="47">
        <v>0</v>
      </c>
      <c r="M278" s="47">
        <v>153900</v>
      </c>
      <c r="O278" s="56" t="s">
        <v>531</v>
      </c>
      <c r="P278" s="57" t="s">
        <v>1520</v>
      </c>
      <c r="Q278" s="47">
        <v>7822552</v>
      </c>
      <c r="R278" s="47">
        <v>1100</v>
      </c>
      <c r="S278" s="47">
        <v>1374430</v>
      </c>
      <c r="V278" s="56" t="s">
        <v>534</v>
      </c>
      <c r="W278" s="57" t="s">
        <v>1521</v>
      </c>
      <c r="X278" s="47">
        <v>1822563</v>
      </c>
      <c r="Y278" s="47">
        <v>669322</v>
      </c>
      <c r="Z278" s="47">
        <v>7979109</v>
      </c>
    </row>
    <row r="279" spans="1:26" ht="15">
      <c r="A279" s="7">
        <v>249</v>
      </c>
      <c r="B279" s="17" t="s">
        <v>527</v>
      </c>
      <c r="C279" s="18" t="s">
        <v>528</v>
      </c>
      <c r="D279" s="17" t="s">
        <v>520</v>
      </c>
      <c r="E279" s="17" t="s">
        <v>529</v>
      </c>
      <c r="F279" s="47">
        <f t="shared" si="3"/>
        <v>7141683</v>
      </c>
      <c r="G279" s="47">
        <v>2767901</v>
      </c>
      <c r="H279" s="47">
        <v>93202</v>
      </c>
      <c r="I279" s="47">
        <v>2578950</v>
      </c>
      <c r="J279" s="5"/>
      <c r="K279" s="47">
        <v>405900</v>
      </c>
      <c r="L279" s="47">
        <v>0</v>
      </c>
      <c r="M279" s="47">
        <v>1295730</v>
      </c>
      <c r="O279" s="56" t="s">
        <v>534</v>
      </c>
      <c r="P279" s="57" t="s">
        <v>1521</v>
      </c>
      <c r="Q279" s="47">
        <v>85451496</v>
      </c>
      <c r="R279" s="47">
        <v>2308112</v>
      </c>
      <c r="S279" s="47">
        <v>39422745</v>
      </c>
      <c r="V279" s="56" t="s">
        <v>537</v>
      </c>
      <c r="W279" s="57" t="s">
        <v>1522</v>
      </c>
      <c r="X279" s="47">
        <v>97502258</v>
      </c>
      <c r="Y279" s="47">
        <v>6441500</v>
      </c>
      <c r="Z279" s="47">
        <v>144510414</v>
      </c>
    </row>
    <row r="280" spans="1:26" ht="15">
      <c r="A280" s="7">
        <v>250</v>
      </c>
      <c r="B280" s="17" t="s">
        <v>530</v>
      </c>
      <c r="C280" s="18" t="s">
        <v>531</v>
      </c>
      <c r="D280" s="17" t="s">
        <v>520</v>
      </c>
      <c r="E280" s="17" t="s">
        <v>532</v>
      </c>
      <c r="F280" s="47">
        <f t="shared" si="3"/>
        <v>22801713</v>
      </c>
      <c r="G280" s="47">
        <v>7822552</v>
      </c>
      <c r="H280" s="47">
        <v>1100</v>
      </c>
      <c r="I280" s="47">
        <v>1374430</v>
      </c>
      <c r="J280" s="5"/>
      <c r="K280" s="47">
        <v>12032400</v>
      </c>
      <c r="L280" s="47">
        <v>0</v>
      </c>
      <c r="M280" s="47">
        <v>1571231</v>
      </c>
      <c r="O280" s="56" t="s">
        <v>537</v>
      </c>
      <c r="P280" s="57" t="s">
        <v>1522</v>
      </c>
      <c r="Q280" s="47">
        <v>678057130</v>
      </c>
      <c r="R280" s="47">
        <v>12749550</v>
      </c>
      <c r="S280" s="47">
        <v>60158918</v>
      </c>
      <c r="V280" s="56" t="s">
        <v>540</v>
      </c>
      <c r="W280" s="57" t="s">
        <v>1523</v>
      </c>
      <c r="X280" s="47">
        <v>6665782</v>
      </c>
      <c r="Y280" s="47">
        <v>3000</v>
      </c>
      <c r="Z280" s="47">
        <v>5565394</v>
      </c>
    </row>
    <row r="281" spans="1:26" ht="15">
      <c r="A281" s="7">
        <v>251</v>
      </c>
      <c r="B281" s="17" t="s">
        <v>533</v>
      </c>
      <c r="C281" s="18" t="s">
        <v>534</v>
      </c>
      <c r="D281" s="17" t="s">
        <v>520</v>
      </c>
      <c r="E281" s="17" t="s">
        <v>535</v>
      </c>
      <c r="F281" s="47">
        <f t="shared" si="3"/>
        <v>137653347</v>
      </c>
      <c r="G281" s="47">
        <v>85451496</v>
      </c>
      <c r="H281" s="47">
        <v>2308112</v>
      </c>
      <c r="I281" s="47">
        <v>39422745</v>
      </c>
      <c r="J281" s="5"/>
      <c r="K281" s="47">
        <v>1822563</v>
      </c>
      <c r="L281" s="47">
        <v>669322</v>
      </c>
      <c r="M281" s="47">
        <v>7979109</v>
      </c>
      <c r="O281" s="56" t="s">
        <v>540</v>
      </c>
      <c r="P281" s="57" t="s">
        <v>1523</v>
      </c>
      <c r="Q281" s="47">
        <v>2597553</v>
      </c>
      <c r="R281" s="47">
        <v>604525</v>
      </c>
      <c r="S281" s="47">
        <v>5513066</v>
      </c>
      <c r="V281" s="56" t="s">
        <v>543</v>
      </c>
      <c r="W281" s="57" t="s">
        <v>1524</v>
      </c>
      <c r="X281" s="47">
        <v>257000</v>
      </c>
      <c r="Y281" s="47">
        <v>7000</v>
      </c>
      <c r="Z281" s="47">
        <v>12393302</v>
      </c>
    </row>
    <row r="282" spans="1:26" ht="15">
      <c r="A282" s="7">
        <v>252</v>
      </c>
      <c r="B282" s="17" t="s">
        <v>536</v>
      </c>
      <c r="C282" s="18" t="s">
        <v>537</v>
      </c>
      <c r="D282" s="17" t="s">
        <v>520</v>
      </c>
      <c r="E282" s="17" t="s">
        <v>538</v>
      </c>
      <c r="F282" s="47">
        <f t="shared" si="3"/>
        <v>999419770</v>
      </c>
      <c r="G282" s="47">
        <v>678057130</v>
      </c>
      <c r="H282" s="47">
        <v>12749550</v>
      </c>
      <c r="I282" s="47">
        <v>60158918</v>
      </c>
      <c r="J282" s="5"/>
      <c r="K282" s="47">
        <v>97502258</v>
      </c>
      <c r="L282" s="47">
        <v>6441500</v>
      </c>
      <c r="M282" s="47">
        <v>144510414</v>
      </c>
      <c r="O282" s="56" t="s">
        <v>543</v>
      </c>
      <c r="P282" s="57" t="s">
        <v>1524</v>
      </c>
      <c r="Q282" s="47">
        <v>3125585</v>
      </c>
      <c r="R282" s="47">
        <v>28500</v>
      </c>
      <c r="S282" s="47">
        <v>9540184</v>
      </c>
      <c r="V282" s="56" t="s">
        <v>546</v>
      </c>
      <c r="W282" s="57" t="s">
        <v>1525</v>
      </c>
      <c r="X282" s="47">
        <v>10855102</v>
      </c>
      <c r="Y282" s="47">
        <v>1985000</v>
      </c>
      <c r="Z282" s="47">
        <v>57922301</v>
      </c>
    </row>
    <row r="283" spans="1:26" ht="15">
      <c r="A283" s="7">
        <v>253</v>
      </c>
      <c r="B283" s="17" t="s">
        <v>539</v>
      </c>
      <c r="C283" s="18" t="s">
        <v>540</v>
      </c>
      <c r="D283" s="17" t="s">
        <v>520</v>
      </c>
      <c r="E283" s="17" t="s">
        <v>541</v>
      </c>
      <c r="F283" s="47">
        <f t="shared" si="3"/>
        <v>20949320</v>
      </c>
      <c r="G283" s="47">
        <v>2597553</v>
      </c>
      <c r="H283" s="47">
        <v>604525</v>
      </c>
      <c r="I283" s="47">
        <v>5513066</v>
      </c>
      <c r="J283" s="5"/>
      <c r="K283" s="47">
        <v>6665782</v>
      </c>
      <c r="L283" s="47">
        <v>3000</v>
      </c>
      <c r="M283" s="47">
        <v>5565394</v>
      </c>
      <c r="O283" s="56" t="s">
        <v>546</v>
      </c>
      <c r="P283" s="57" t="s">
        <v>1525</v>
      </c>
      <c r="Q283" s="47">
        <v>28947922</v>
      </c>
      <c r="R283" s="47">
        <v>2208051</v>
      </c>
      <c r="S283" s="47">
        <v>6548052</v>
      </c>
      <c r="V283" s="56" t="s">
        <v>549</v>
      </c>
      <c r="W283" s="57" t="s">
        <v>1526</v>
      </c>
      <c r="X283" s="47">
        <v>7301900</v>
      </c>
      <c r="Y283" s="47">
        <v>392250</v>
      </c>
      <c r="Z283" s="47">
        <v>4136618</v>
      </c>
    </row>
    <row r="284" spans="1:26" ht="15">
      <c r="A284" s="7">
        <v>254</v>
      </c>
      <c r="B284" s="17" t="s">
        <v>542</v>
      </c>
      <c r="C284" s="18" t="s">
        <v>543</v>
      </c>
      <c r="D284" s="17" t="s">
        <v>520</v>
      </c>
      <c r="E284" s="17" t="s">
        <v>544</v>
      </c>
      <c r="F284" s="47">
        <f t="shared" si="3"/>
        <v>25351571</v>
      </c>
      <c r="G284" s="47">
        <v>3125585</v>
      </c>
      <c r="H284" s="47">
        <v>28500</v>
      </c>
      <c r="I284" s="47">
        <v>9540184</v>
      </c>
      <c r="J284" s="5"/>
      <c r="K284" s="47">
        <v>257000</v>
      </c>
      <c r="L284" s="47">
        <v>7000</v>
      </c>
      <c r="M284" s="47">
        <v>12393302</v>
      </c>
      <c r="O284" s="56" t="s">
        <v>549</v>
      </c>
      <c r="P284" s="57" t="s">
        <v>1526</v>
      </c>
      <c r="Q284" s="47">
        <v>79576617</v>
      </c>
      <c r="R284" s="47">
        <v>875300</v>
      </c>
      <c r="S284" s="47">
        <v>11830354</v>
      </c>
      <c r="V284" s="56" t="s">
        <v>552</v>
      </c>
      <c r="W284" s="57" t="s">
        <v>1527</v>
      </c>
      <c r="X284" s="47">
        <v>232800</v>
      </c>
      <c r="Y284" s="47">
        <v>0</v>
      </c>
      <c r="Z284" s="47">
        <v>25071883</v>
      </c>
    </row>
    <row r="285" spans="1:26" ht="15">
      <c r="A285" s="7">
        <v>255</v>
      </c>
      <c r="B285" s="17" t="s">
        <v>545</v>
      </c>
      <c r="C285" s="18" t="s">
        <v>546</v>
      </c>
      <c r="D285" s="17" t="s">
        <v>520</v>
      </c>
      <c r="E285" s="17" t="s">
        <v>547</v>
      </c>
      <c r="F285" s="47">
        <f t="shared" si="3"/>
        <v>108466428</v>
      </c>
      <c r="G285" s="47">
        <v>28947922</v>
      </c>
      <c r="H285" s="47">
        <v>2208051</v>
      </c>
      <c r="I285" s="47">
        <v>6548052</v>
      </c>
      <c r="J285" s="5"/>
      <c r="K285" s="47">
        <v>10855102</v>
      </c>
      <c r="L285" s="47">
        <v>1985000</v>
      </c>
      <c r="M285" s="47">
        <v>57922301</v>
      </c>
      <c r="O285" s="56" t="s">
        <v>552</v>
      </c>
      <c r="P285" s="57" t="s">
        <v>1527</v>
      </c>
      <c r="Q285" s="47">
        <v>16922801</v>
      </c>
      <c r="R285" s="47">
        <v>76050</v>
      </c>
      <c r="S285" s="47">
        <v>3502812</v>
      </c>
      <c r="V285" s="56" t="s">
        <v>555</v>
      </c>
      <c r="W285" s="57" t="s">
        <v>1528</v>
      </c>
      <c r="X285" s="47">
        <v>0</v>
      </c>
      <c r="Y285" s="47">
        <v>338368</v>
      </c>
      <c r="Z285" s="47">
        <v>9534839</v>
      </c>
    </row>
    <row r="286" spans="1:26" ht="15">
      <c r="A286" s="7">
        <v>256</v>
      </c>
      <c r="B286" s="17" t="s">
        <v>548</v>
      </c>
      <c r="C286" s="18" t="s">
        <v>549</v>
      </c>
      <c r="D286" s="17" t="s">
        <v>520</v>
      </c>
      <c r="E286" s="17" t="s">
        <v>550</v>
      </c>
      <c r="F286" s="47">
        <f t="shared" si="3"/>
        <v>104113039</v>
      </c>
      <c r="G286" s="47">
        <v>79576617</v>
      </c>
      <c r="H286" s="47">
        <v>875300</v>
      </c>
      <c r="I286" s="47">
        <v>11830354</v>
      </c>
      <c r="J286" s="5"/>
      <c r="K286" s="47">
        <v>7301900</v>
      </c>
      <c r="L286" s="47">
        <v>392250</v>
      </c>
      <c r="M286" s="47">
        <v>4136618</v>
      </c>
      <c r="O286" s="56" t="s">
        <v>555</v>
      </c>
      <c r="P286" s="57" t="s">
        <v>1528</v>
      </c>
      <c r="Q286" s="47">
        <v>35441630</v>
      </c>
      <c r="R286" s="47">
        <v>280000</v>
      </c>
      <c r="S286" s="47">
        <v>12466183</v>
      </c>
      <c r="V286" s="56" t="s">
        <v>559</v>
      </c>
      <c r="W286" s="57" t="s">
        <v>1529</v>
      </c>
      <c r="X286" s="47">
        <v>629335</v>
      </c>
      <c r="Y286" s="47">
        <v>0</v>
      </c>
      <c r="Z286" s="47">
        <v>238131</v>
      </c>
    </row>
    <row r="287" spans="1:26" ht="15">
      <c r="A287" s="7">
        <v>257</v>
      </c>
      <c r="B287" s="17" t="s">
        <v>551</v>
      </c>
      <c r="C287" s="18" t="s">
        <v>552</v>
      </c>
      <c r="D287" s="17" t="s">
        <v>520</v>
      </c>
      <c r="E287" s="17" t="s">
        <v>553</v>
      </c>
      <c r="F287" s="47">
        <f t="shared" si="3"/>
        <v>45806346</v>
      </c>
      <c r="G287" s="47">
        <v>16922801</v>
      </c>
      <c r="H287" s="47">
        <v>76050</v>
      </c>
      <c r="I287" s="47">
        <v>3502812</v>
      </c>
      <c r="J287" s="5"/>
      <c r="K287" s="47">
        <v>232800</v>
      </c>
      <c r="L287" s="47">
        <v>0</v>
      </c>
      <c r="M287" s="47">
        <v>25071883</v>
      </c>
      <c r="O287" s="56" t="s">
        <v>559</v>
      </c>
      <c r="P287" s="57" t="s">
        <v>1529</v>
      </c>
      <c r="Q287" s="47">
        <v>4670551</v>
      </c>
      <c r="R287" s="47">
        <v>1290752</v>
      </c>
      <c r="S287" s="47">
        <v>1622744</v>
      </c>
      <c r="V287" s="56" t="s">
        <v>562</v>
      </c>
      <c r="W287" s="57" t="s">
        <v>1530</v>
      </c>
      <c r="X287" s="47">
        <v>356748</v>
      </c>
      <c r="Y287" s="47">
        <v>135550</v>
      </c>
      <c r="Z287" s="47">
        <v>247369</v>
      </c>
    </row>
    <row r="288" spans="1:26" ht="15">
      <c r="A288" s="7">
        <v>258</v>
      </c>
      <c r="B288" s="17" t="s">
        <v>554</v>
      </c>
      <c r="C288" s="18" t="s">
        <v>555</v>
      </c>
      <c r="D288" s="17" t="s">
        <v>520</v>
      </c>
      <c r="E288" s="17" t="s">
        <v>556</v>
      </c>
      <c r="F288" s="47">
        <f aca="true" t="shared" si="4" ref="F288:F351">SUM(G288:M288)</f>
        <v>58061020</v>
      </c>
      <c r="G288" s="47">
        <v>35441630</v>
      </c>
      <c r="H288" s="47">
        <v>280000</v>
      </c>
      <c r="I288" s="47">
        <v>12466183</v>
      </c>
      <c r="J288" s="5"/>
      <c r="K288" s="47">
        <v>0</v>
      </c>
      <c r="L288" s="47">
        <v>338368</v>
      </c>
      <c r="M288" s="47">
        <v>9534839</v>
      </c>
      <c r="O288" s="56" t="s">
        <v>562</v>
      </c>
      <c r="P288" s="57" t="s">
        <v>1530</v>
      </c>
      <c r="Q288" s="47">
        <v>72360</v>
      </c>
      <c r="R288" s="47">
        <v>1608616</v>
      </c>
      <c r="S288" s="47">
        <v>965458</v>
      </c>
      <c r="V288" s="56" t="s">
        <v>565</v>
      </c>
      <c r="W288" s="57" t="s">
        <v>1531</v>
      </c>
      <c r="X288" s="47">
        <v>15352</v>
      </c>
      <c r="Y288" s="47">
        <v>0</v>
      </c>
      <c r="Z288" s="47">
        <v>55176</v>
      </c>
    </row>
    <row r="289" spans="1:26" ht="15">
      <c r="A289" s="7">
        <v>259</v>
      </c>
      <c r="B289" s="17" t="s">
        <v>558</v>
      </c>
      <c r="C289" s="18" t="s">
        <v>559</v>
      </c>
      <c r="D289" s="17" t="s">
        <v>557</v>
      </c>
      <c r="E289" s="17" t="s">
        <v>560</v>
      </c>
      <c r="F289" s="47">
        <f t="shared" si="4"/>
        <v>8451513</v>
      </c>
      <c r="G289" s="47">
        <v>4670551</v>
      </c>
      <c r="H289" s="47">
        <v>1290752</v>
      </c>
      <c r="I289" s="47">
        <v>1622744</v>
      </c>
      <c r="J289" s="5"/>
      <c r="K289" s="47">
        <v>629335</v>
      </c>
      <c r="L289" s="47">
        <v>0</v>
      </c>
      <c r="M289" s="47">
        <v>238131</v>
      </c>
      <c r="O289" s="56" t="s">
        <v>565</v>
      </c>
      <c r="P289" s="57" t="s">
        <v>1531</v>
      </c>
      <c r="Q289" s="47">
        <v>0</v>
      </c>
      <c r="R289" s="47">
        <v>0</v>
      </c>
      <c r="S289" s="47">
        <v>154908</v>
      </c>
      <c r="V289" s="56" t="s">
        <v>568</v>
      </c>
      <c r="W289" s="57" t="s">
        <v>1532</v>
      </c>
      <c r="X289" s="47">
        <v>6100</v>
      </c>
      <c r="Y289" s="47">
        <v>70300</v>
      </c>
      <c r="Z289" s="47">
        <v>34499</v>
      </c>
    </row>
    <row r="290" spans="1:26" ht="15">
      <c r="A290" s="7">
        <v>260</v>
      </c>
      <c r="B290" s="17" t="s">
        <v>561</v>
      </c>
      <c r="C290" s="18" t="s">
        <v>562</v>
      </c>
      <c r="D290" s="17" t="s">
        <v>557</v>
      </c>
      <c r="E290" s="17" t="s">
        <v>563</v>
      </c>
      <c r="F290" s="47">
        <f t="shared" si="4"/>
        <v>3386101</v>
      </c>
      <c r="G290" s="47">
        <v>72360</v>
      </c>
      <c r="H290" s="47">
        <v>1608616</v>
      </c>
      <c r="I290" s="47">
        <v>965458</v>
      </c>
      <c r="J290" s="5"/>
      <c r="K290" s="47">
        <v>356748</v>
      </c>
      <c r="L290" s="47">
        <v>135550</v>
      </c>
      <c r="M290" s="47">
        <v>247369</v>
      </c>
      <c r="O290" s="56" t="s">
        <v>568</v>
      </c>
      <c r="P290" s="57" t="s">
        <v>1532</v>
      </c>
      <c r="Q290" s="47">
        <v>253650</v>
      </c>
      <c r="R290" s="47">
        <v>144980</v>
      </c>
      <c r="S290" s="47">
        <v>263366</v>
      </c>
      <c r="V290" s="56" t="s">
        <v>571</v>
      </c>
      <c r="W290" s="57" t="s">
        <v>1824</v>
      </c>
      <c r="X290" s="47">
        <v>0</v>
      </c>
      <c r="Y290" s="47">
        <v>267500</v>
      </c>
      <c r="Z290" s="47">
        <v>1297908</v>
      </c>
    </row>
    <row r="291" spans="1:26" ht="15">
      <c r="A291" s="7">
        <v>261</v>
      </c>
      <c r="B291" s="17" t="s">
        <v>564</v>
      </c>
      <c r="C291" s="18" t="s">
        <v>565</v>
      </c>
      <c r="D291" s="17" t="s">
        <v>557</v>
      </c>
      <c r="E291" s="17" t="s">
        <v>566</v>
      </c>
      <c r="F291" s="47">
        <f t="shared" si="4"/>
        <v>225436</v>
      </c>
      <c r="G291" s="47">
        <v>0</v>
      </c>
      <c r="H291" s="47">
        <v>0</v>
      </c>
      <c r="I291" s="47">
        <v>154908</v>
      </c>
      <c r="J291" s="5"/>
      <c r="K291" s="47">
        <v>15352</v>
      </c>
      <c r="L291" s="47">
        <v>0</v>
      </c>
      <c r="M291" s="47">
        <v>55176</v>
      </c>
      <c r="O291" s="56" t="s">
        <v>574</v>
      </c>
      <c r="P291" s="57" t="s">
        <v>1533</v>
      </c>
      <c r="Q291" s="47">
        <v>2469560</v>
      </c>
      <c r="R291" s="47">
        <v>1439190</v>
      </c>
      <c r="S291" s="47">
        <v>7857280</v>
      </c>
      <c r="V291" s="56" t="s">
        <v>574</v>
      </c>
      <c r="W291" s="57" t="s">
        <v>1533</v>
      </c>
      <c r="X291" s="47">
        <v>19686050</v>
      </c>
      <c r="Y291" s="47">
        <v>421852</v>
      </c>
      <c r="Z291" s="47">
        <v>9722259</v>
      </c>
    </row>
    <row r="292" spans="1:26" ht="15">
      <c r="A292" s="7">
        <v>262</v>
      </c>
      <c r="B292" s="17" t="s">
        <v>567</v>
      </c>
      <c r="C292" s="18" t="s">
        <v>568</v>
      </c>
      <c r="D292" s="17" t="s">
        <v>557</v>
      </c>
      <c r="E292" s="17" t="s">
        <v>569</v>
      </c>
      <c r="F292" s="47">
        <f t="shared" si="4"/>
        <v>772895</v>
      </c>
      <c r="G292" s="47">
        <v>253650</v>
      </c>
      <c r="H292" s="47">
        <v>144980</v>
      </c>
      <c r="I292" s="47">
        <v>263366</v>
      </c>
      <c r="J292" s="5"/>
      <c r="K292" s="47">
        <v>6100</v>
      </c>
      <c r="L292" s="47">
        <v>70300</v>
      </c>
      <c r="M292" s="47">
        <v>34499</v>
      </c>
      <c r="O292" s="56" t="s">
        <v>577</v>
      </c>
      <c r="P292" s="57" t="s">
        <v>1534</v>
      </c>
      <c r="Q292" s="47">
        <v>2136500</v>
      </c>
      <c r="R292" s="47">
        <v>1566750</v>
      </c>
      <c r="S292" s="47">
        <v>2419367</v>
      </c>
      <c r="V292" s="56" t="s">
        <v>577</v>
      </c>
      <c r="W292" s="57" t="s">
        <v>1534</v>
      </c>
      <c r="X292" s="47">
        <v>932080</v>
      </c>
      <c r="Y292" s="47">
        <v>4000</v>
      </c>
      <c r="Z292" s="47">
        <v>640559</v>
      </c>
    </row>
    <row r="293" spans="1:26" ht="15">
      <c r="A293" s="7">
        <v>263</v>
      </c>
      <c r="B293" s="17" t="s">
        <v>570</v>
      </c>
      <c r="C293" s="18" t="s">
        <v>571</v>
      </c>
      <c r="D293" s="17" t="s">
        <v>557</v>
      </c>
      <c r="E293" s="17" t="s">
        <v>572</v>
      </c>
      <c r="F293" s="47">
        <f t="shared" si="4"/>
        <v>1565408</v>
      </c>
      <c r="G293" s="47">
        <v>0</v>
      </c>
      <c r="H293" s="47">
        <v>0</v>
      </c>
      <c r="I293" s="47">
        <v>0</v>
      </c>
      <c r="J293" s="5"/>
      <c r="K293" s="47">
        <v>0</v>
      </c>
      <c r="L293" s="47">
        <v>267500</v>
      </c>
      <c r="M293" s="47">
        <v>1297908</v>
      </c>
      <c r="O293" s="56" t="s">
        <v>580</v>
      </c>
      <c r="P293" s="57" t="s">
        <v>1535</v>
      </c>
      <c r="Q293" s="47">
        <v>503800</v>
      </c>
      <c r="R293" s="47">
        <v>2718700</v>
      </c>
      <c r="S293" s="47">
        <v>1441413</v>
      </c>
      <c r="V293" s="56" t="s">
        <v>580</v>
      </c>
      <c r="W293" s="57" t="s">
        <v>1535</v>
      </c>
      <c r="X293" s="47">
        <v>1134270</v>
      </c>
      <c r="Y293" s="47">
        <v>255700</v>
      </c>
      <c r="Z293" s="47">
        <v>469496</v>
      </c>
    </row>
    <row r="294" spans="1:26" ht="15">
      <c r="A294" s="7">
        <v>264</v>
      </c>
      <c r="B294" s="17" t="s">
        <v>573</v>
      </c>
      <c r="C294" s="18" t="s">
        <v>574</v>
      </c>
      <c r="D294" s="17" t="s">
        <v>557</v>
      </c>
      <c r="E294" s="17" t="s">
        <v>575</v>
      </c>
      <c r="F294" s="47">
        <f t="shared" si="4"/>
        <v>41596191</v>
      </c>
      <c r="G294" s="47">
        <v>2469560</v>
      </c>
      <c r="H294" s="47">
        <v>1439190</v>
      </c>
      <c r="I294" s="47">
        <v>7857280</v>
      </c>
      <c r="J294" s="5"/>
      <c r="K294" s="47">
        <v>19686050</v>
      </c>
      <c r="L294" s="47">
        <v>421852</v>
      </c>
      <c r="M294" s="47">
        <v>9722259</v>
      </c>
      <c r="O294" s="56" t="s">
        <v>583</v>
      </c>
      <c r="P294" s="57" t="s">
        <v>1536</v>
      </c>
      <c r="Q294" s="47">
        <v>978000</v>
      </c>
      <c r="R294" s="47">
        <v>122000</v>
      </c>
      <c r="S294" s="47">
        <v>852864</v>
      </c>
      <c r="V294" s="56" t="s">
        <v>583</v>
      </c>
      <c r="W294" s="57" t="s">
        <v>1536</v>
      </c>
      <c r="X294" s="47">
        <v>10663412</v>
      </c>
      <c r="Y294" s="47">
        <v>385500</v>
      </c>
      <c r="Z294" s="47">
        <v>2168684</v>
      </c>
    </row>
    <row r="295" spans="1:26" ht="15">
      <c r="A295" s="7">
        <v>265</v>
      </c>
      <c r="B295" s="17" t="s">
        <v>576</v>
      </c>
      <c r="C295" s="18" t="s">
        <v>577</v>
      </c>
      <c r="D295" s="17" t="s">
        <v>557</v>
      </c>
      <c r="E295" s="17" t="s">
        <v>578</v>
      </c>
      <c r="F295" s="47">
        <f t="shared" si="4"/>
        <v>7699256</v>
      </c>
      <c r="G295" s="47">
        <v>2136500</v>
      </c>
      <c r="H295" s="47">
        <v>1566750</v>
      </c>
      <c r="I295" s="47">
        <v>2419367</v>
      </c>
      <c r="J295" s="5"/>
      <c r="K295" s="47">
        <v>932080</v>
      </c>
      <c r="L295" s="47">
        <v>4000</v>
      </c>
      <c r="M295" s="47">
        <v>640559</v>
      </c>
      <c r="O295" s="56" t="s">
        <v>586</v>
      </c>
      <c r="P295" s="57" t="s">
        <v>1499</v>
      </c>
      <c r="Q295" s="47">
        <v>1362150</v>
      </c>
      <c r="R295" s="47">
        <v>927950</v>
      </c>
      <c r="S295" s="47">
        <v>1331293</v>
      </c>
      <c r="V295" s="56" t="s">
        <v>586</v>
      </c>
      <c r="W295" s="57" t="s">
        <v>1499</v>
      </c>
      <c r="X295" s="47">
        <v>2248407</v>
      </c>
      <c r="Y295" s="47">
        <v>0</v>
      </c>
      <c r="Z295" s="47">
        <v>493220</v>
      </c>
    </row>
    <row r="296" spans="1:26" ht="15">
      <c r="A296" s="7">
        <v>266</v>
      </c>
      <c r="B296" s="17" t="s">
        <v>579</v>
      </c>
      <c r="C296" s="18" t="s">
        <v>580</v>
      </c>
      <c r="D296" s="17" t="s">
        <v>557</v>
      </c>
      <c r="E296" s="17" t="s">
        <v>581</v>
      </c>
      <c r="F296" s="47">
        <f t="shared" si="4"/>
        <v>6523379</v>
      </c>
      <c r="G296" s="47">
        <v>503800</v>
      </c>
      <c r="H296" s="47">
        <v>2718700</v>
      </c>
      <c r="I296" s="47">
        <v>1441413</v>
      </c>
      <c r="J296" s="5"/>
      <c r="K296" s="47">
        <v>1134270</v>
      </c>
      <c r="L296" s="47">
        <v>255700</v>
      </c>
      <c r="M296" s="47">
        <v>469496</v>
      </c>
      <c r="O296" s="56" t="s">
        <v>588</v>
      </c>
      <c r="P296" s="57" t="s">
        <v>1537</v>
      </c>
      <c r="Q296" s="47">
        <v>122650</v>
      </c>
      <c r="R296" s="47">
        <v>365101</v>
      </c>
      <c r="S296" s="47">
        <v>740484</v>
      </c>
      <c r="V296" s="56" t="s">
        <v>588</v>
      </c>
      <c r="W296" s="57" t="s">
        <v>1537</v>
      </c>
      <c r="X296" s="47">
        <v>69200</v>
      </c>
      <c r="Y296" s="47">
        <v>2184</v>
      </c>
      <c r="Z296" s="47">
        <v>53146</v>
      </c>
    </row>
    <row r="297" spans="1:26" ht="15">
      <c r="A297" s="7">
        <v>267</v>
      </c>
      <c r="B297" s="17" t="s">
        <v>582</v>
      </c>
      <c r="C297" s="18" t="s">
        <v>583</v>
      </c>
      <c r="D297" s="17" t="s">
        <v>557</v>
      </c>
      <c r="E297" s="17" t="s">
        <v>584</v>
      </c>
      <c r="F297" s="47">
        <f t="shared" si="4"/>
        <v>15170460</v>
      </c>
      <c r="G297" s="47">
        <v>978000</v>
      </c>
      <c r="H297" s="47">
        <v>122000</v>
      </c>
      <c r="I297" s="47">
        <v>852864</v>
      </c>
      <c r="J297" s="5"/>
      <c r="K297" s="47">
        <v>10663412</v>
      </c>
      <c r="L297" s="47">
        <v>385500</v>
      </c>
      <c r="M297" s="47">
        <v>2168684</v>
      </c>
      <c r="O297" s="56" t="s">
        <v>591</v>
      </c>
      <c r="P297" s="57" t="s">
        <v>1538</v>
      </c>
      <c r="Q297" s="47">
        <v>121500</v>
      </c>
      <c r="R297" s="47">
        <v>100138</v>
      </c>
      <c r="S297" s="47">
        <v>255866</v>
      </c>
      <c r="V297" s="56" t="s">
        <v>591</v>
      </c>
      <c r="W297" s="57" t="s">
        <v>1538</v>
      </c>
      <c r="X297" s="47">
        <v>36800</v>
      </c>
      <c r="Y297" s="47">
        <v>61900</v>
      </c>
      <c r="Z297" s="47">
        <v>62625</v>
      </c>
    </row>
    <row r="298" spans="1:26" ht="15">
      <c r="A298" s="7">
        <v>268</v>
      </c>
      <c r="B298" s="17" t="s">
        <v>585</v>
      </c>
      <c r="C298" s="18" t="s">
        <v>586</v>
      </c>
      <c r="D298" s="17" t="s">
        <v>557</v>
      </c>
      <c r="E298" s="17" t="s">
        <v>464</v>
      </c>
      <c r="F298" s="47">
        <f t="shared" si="4"/>
        <v>6363020</v>
      </c>
      <c r="G298" s="47">
        <v>1362150</v>
      </c>
      <c r="H298" s="47">
        <v>927950</v>
      </c>
      <c r="I298" s="47">
        <v>1331293</v>
      </c>
      <c r="J298" s="5"/>
      <c r="K298" s="47">
        <v>2248407</v>
      </c>
      <c r="L298" s="47">
        <v>0</v>
      </c>
      <c r="M298" s="47">
        <v>493220</v>
      </c>
      <c r="O298" s="56" t="s">
        <v>594</v>
      </c>
      <c r="P298" s="57" t="s">
        <v>1539</v>
      </c>
      <c r="Q298" s="47">
        <v>500</v>
      </c>
      <c r="R298" s="47">
        <v>143516</v>
      </c>
      <c r="S298" s="47">
        <v>326849</v>
      </c>
      <c r="V298" s="56" t="s">
        <v>594</v>
      </c>
      <c r="W298" s="57" t="s">
        <v>1539</v>
      </c>
      <c r="X298" s="47">
        <v>34131</v>
      </c>
      <c r="Y298" s="47">
        <v>5120</v>
      </c>
      <c r="Z298" s="47">
        <v>47800</v>
      </c>
    </row>
    <row r="299" spans="1:26" ht="15">
      <c r="A299" s="7">
        <v>269</v>
      </c>
      <c r="B299" s="17" t="s">
        <v>587</v>
      </c>
      <c r="C299" s="18" t="s">
        <v>588</v>
      </c>
      <c r="D299" s="17" t="s">
        <v>557</v>
      </c>
      <c r="E299" s="17" t="s">
        <v>589</v>
      </c>
      <c r="F299" s="47">
        <f t="shared" si="4"/>
        <v>1352765</v>
      </c>
      <c r="G299" s="47">
        <v>122650</v>
      </c>
      <c r="H299" s="47">
        <v>365101</v>
      </c>
      <c r="I299" s="47">
        <v>740484</v>
      </c>
      <c r="J299" s="5"/>
      <c r="K299" s="47">
        <v>69200</v>
      </c>
      <c r="L299" s="47">
        <v>2184</v>
      </c>
      <c r="M299" s="47">
        <v>53146</v>
      </c>
      <c r="O299" s="56" t="s">
        <v>597</v>
      </c>
      <c r="P299" s="57" t="s">
        <v>1540</v>
      </c>
      <c r="Q299" s="47">
        <v>0</v>
      </c>
      <c r="R299" s="47">
        <v>96632</v>
      </c>
      <c r="S299" s="47">
        <v>882915</v>
      </c>
      <c r="V299" s="56" t="s">
        <v>597</v>
      </c>
      <c r="W299" s="57" t="s">
        <v>1540</v>
      </c>
      <c r="X299" s="47">
        <v>24000</v>
      </c>
      <c r="Y299" s="47">
        <v>0</v>
      </c>
      <c r="Z299" s="47">
        <v>104956</v>
      </c>
    </row>
    <row r="300" spans="1:26" ht="15">
      <c r="A300" s="7">
        <v>270</v>
      </c>
      <c r="B300" s="17" t="s">
        <v>590</v>
      </c>
      <c r="C300" s="18" t="s">
        <v>591</v>
      </c>
      <c r="D300" s="17" t="s">
        <v>557</v>
      </c>
      <c r="E300" s="17" t="s">
        <v>592</v>
      </c>
      <c r="F300" s="47">
        <f t="shared" si="4"/>
        <v>638829</v>
      </c>
      <c r="G300" s="47">
        <v>121500</v>
      </c>
      <c r="H300" s="47">
        <v>100138</v>
      </c>
      <c r="I300" s="47">
        <v>255866</v>
      </c>
      <c r="J300" s="5"/>
      <c r="K300" s="47">
        <v>36800</v>
      </c>
      <c r="L300" s="47">
        <v>61900</v>
      </c>
      <c r="M300" s="47">
        <v>62625</v>
      </c>
      <c r="O300" s="56" t="s">
        <v>600</v>
      </c>
      <c r="P300" s="57" t="s">
        <v>1541</v>
      </c>
      <c r="Q300" s="47">
        <v>1079826</v>
      </c>
      <c r="R300" s="47">
        <v>469025</v>
      </c>
      <c r="S300" s="47">
        <v>1372800</v>
      </c>
      <c r="V300" s="56" t="s">
        <v>600</v>
      </c>
      <c r="W300" s="57" t="s">
        <v>1541</v>
      </c>
      <c r="X300" s="47">
        <v>197725</v>
      </c>
      <c r="Y300" s="47">
        <v>95500</v>
      </c>
      <c r="Z300" s="47">
        <v>184722</v>
      </c>
    </row>
    <row r="301" spans="1:26" ht="15">
      <c r="A301" s="7">
        <v>271</v>
      </c>
      <c r="B301" s="17" t="s">
        <v>593</v>
      </c>
      <c r="C301" s="18" t="s">
        <v>594</v>
      </c>
      <c r="D301" s="17" t="s">
        <v>557</v>
      </c>
      <c r="E301" s="17" t="s">
        <v>595</v>
      </c>
      <c r="F301" s="47">
        <f t="shared" si="4"/>
        <v>557916</v>
      </c>
      <c r="G301" s="47">
        <v>500</v>
      </c>
      <c r="H301" s="47">
        <v>143516</v>
      </c>
      <c r="I301" s="47">
        <v>326849</v>
      </c>
      <c r="J301" s="5"/>
      <c r="K301" s="47">
        <v>34131</v>
      </c>
      <c r="L301" s="47">
        <v>5120</v>
      </c>
      <c r="M301" s="47">
        <v>47800</v>
      </c>
      <c r="O301" s="56" t="s">
        <v>603</v>
      </c>
      <c r="P301" s="57" t="s">
        <v>1544</v>
      </c>
      <c r="Q301" s="47">
        <v>1701850</v>
      </c>
      <c r="R301" s="47">
        <v>677300</v>
      </c>
      <c r="S301" s="47">
        <v>982163</v>
      </c>
      <c r="V301" s="56" t="s">
        <v>603</v>
      </c>
      <c r="W301" s="57" t="s">
        <v>1544</v>
      </c>
      <c r="X301" s="47">
        <v>129860</v>
      </c>
      <c r="Y301" s="47">
        <v>0</v>
      </c>
      <c r="Z301" s="47">
        <v>922672</v>
      </c>
    </row>
    <row r="302" spans="1:26" ht="15">
      <c r="A302" s="7">
        <v>272</v>
      </c>
      <c r="B302" s="17" t="s">
        <v>596</v>
      </c>
      <c r="C302" s="18" t="s">
        <v>597</v>
      </c>
      <c r="D302" s="17" t="s">
        <v>557</v>
      </c>
      <c r="E302" s="17" t="s">
        <v>598</v>
      </c>
      <c r="F302" s="47">
        <f t="shared" si="4"/>
        <v>1108503</v>
      </c>
      <c r="G302" s="47">
        <v>0</v>
      </c>
      <c r="H302" s="47">
        <v>96632</v>
      </c>
      <c r="I302" s="47">
        <v>882915</v>
      </c>
      <c r="J302" s="5"/>
      <c r="K302" s="47">
        <v>24000</v>
      </c>
      <c r="L302" s="47">
        <v>0</v>
      </c>
      <c r="M302" s="47">
        <v>104956</v>
      </c>
      <c r="O302" s="56" t="s">
        <v>606</v>
      </c>
      <c r="P302" s="57" t="s">
        <v>1545</v>
      </c>
      <c r="Q302" s="47">
        <v>3680754</v>
      </c>
      <c r="R302" s="47">
        <v>515350</v>
      </c>
      <c r="S302" s="47">
        <v>1811087</v>
      </c>
      <c r="V302" s="56" t="s">
        <v>606</v>
      </c>
      <c r="W302" s="57" t="s">
        <v>1545</v>
      </c>
      <c r="X302" s="47">
        <v>6100</v>
      </c>
      <c r="Y302" s="47">
        <v>0</v>
      </c>
      <c r="Z302" s="47">
        <v>767359</v>
      </c>
    </row>
    <row r="303" spans="1:26" ht="15">
      <c r="A303" s="7">
        <v>273</v>
      </c>
      <c r="B303" s="17" t="s">
        <v>599</v>
      </c>
      <c r="C303" s="18" t="s">
        <v>600</v>
      </c>
      <c r="D303" s="17" t="s">
        <v>557</v>
      </c>
      <c r="E303" s="17" t="s">
        <v>601</v>
      </c>
      <c r="F303" s="47">
        <f t="shared" si="4"/>
        <v>3399598</v>
      </c>
      <c r="G303" s="47">
        <v>1079826</v>
      </c>
      <c r="H303" s="47">
        <v>469025</v>
      </c>
      <c r="I303" s="47">
        <v>1372800</v>
      </c>
      <c r="J303" s="5"/>
      <c r="K303" s="47">
        <v>197725</v>
      </c>
      <c r="L303" s="47">
        <v>95500</v>
      </c>
      <c r="M303" s="47">
        <v>184722</v>
      </c>
      <c r="O303" s="56" t="s">
        <v>609</v>
      </c>
      <c r="P303" s="57" t="s">
        <v>1546</v>
      </c>
      <c r="Q303" s="47">
        <v>0</v>
      </c>
      <c r="R303" s="47">
        <v>0</v>
      </c>
      <c r="S303" s="47">
        <v>402160</v>
      </c>
      <c r="V303" s="56" t="s">
        <v>609</v>
      </c>
      <c r="W303" s="57" t="s">
        <v>1546</v>
      </c>
      <c r="X303" s="47">
        <v>0</v>
      </c>
      <c r="Y303" s="47">
        <v>0</v>
      </c>
      <c r="Z303" s="47">
        <v>701641</v>
      </c>
    </row>
    <row r="304" spans="1:26" ht="15">
      <c r="A304" s="7">
        <v>274</v>
      </c>
      <c r="B304" s="17" t="s">
        <v>602</v>
      </c>
      <c r="C304" s="18" t="s">
        <v>603</v>
      </c>
      <c r="D304" s="17" t="s">
        <v>557</v>
      </c>
      <c r="E304" s="17" t="s">
        <v>604</v>
      </c>
      <c r="F304" s="47">
        <f t="shared" si="4"/>
        <v>4413845</v>
      </c>
      <c r="G304" s="47">
        <v>1701850</v>
      </c>
      <c r="H304" s="47">
        <v>677300</v>
      </c>
      <c r="I304" s="47">
        <v>982163</v>
      </c>
      <c r="J304" s="5"/>
      <c r="K304" s="47">
        <v>129860</v>
      </c>
      <c r="L304" s="47">
        <v>0</v>
      </c>
      <c r="M304" s="47">
        <v>922672</v>
      </c>
      <c r="O304" s="56" t="s">
        <v>612</v>
      </c>
      <c r="P304" s="57" t="s">
        <v>1547</v>
      </c>
      <c r="Q304" s="47">
        <v>801271</v>
      </c>
      <c r="R304" s="47">
        <v>1207618</v>
      </c>
      <c r="S304" s="47">
        <v>1604247</v>
      </c>
      <c r="V304" s="56" t="s">
        <v>612</v>
      </c>
      <c r="W304" s="57" t="s">
        <v>1547</v>
      </c>
      <c r="X304" s="47">
        <v>380193</v>
      </c>
      <c r="Y304" s="47">
        <v>350730</v>
      </c>
      <c r="Z304" s="47">
        <v>93575</v>
      </c>
    </row>
    <row r="305" spans="1:26" ht="15">
      <c r="A305" s="7">
        <v>275</v>
      </c>
      <c r="B305" s="17" t="s">
        <v>605</v>
      </c>
      <c r="C305" s="18" t="s">
        <v>606</v>
      </c>
      <c r="D305" s="17" t="s">
        <v>557</v>
      </c>
      <c r="E305" s="17" t="s">
        <v>607</v>
      </c>
      <c r="F305" s="47">
        <f t="shared" si="4"/>
        <v>6780650</v>
      </c>
      <c r="G305" s="47">
        <v>3680754</v>
      </c>
      <c r="H305" s="47">
        <v>515350</v>
      </c>
      <c r="I305" s="47">
        <v>1811087</v>
      </c>
      <c r="J305" s="5"/>
      <c r="K305" s="47">
        <v>6100</v>
      </c>
      <c r="L305" s="47">
        <v>0</v>
      </c>
      <c r="M305" s="47">
        <v>767359</v>
      </c>
      <c r="O305" s="56" t="s">
        <v>615</v>
      </c>
      <c r="P305" s="57" t="s">
        <v>1548</v>
      </c>
      <c r="Q305" s="47">
        <v>0</v>
      </c>
      <c r="R305" s="47">
        <v>198101</v>
      </c>
      <c r="S305" s="47">
        <v>152024</v>
      </c>
      <c r="V305" s="56" t="s">
        <v>615</v>
      </c>
      <c r="W305" s="57" t="s">
        <v>1548</v>
      </c>
      <c r="X305" s="47">
        <v>4560</v>
      </c>
      <c r="Y305" s="47">
        <v>5426</v>
      </c>
      <c r="Z305" s="47">
        <v>20880</v>
      </c>
    </row>
    <row r="306" spans="1:26" ht="15">
      <c r="A306" s="7">
        <v>276</v>
      </c>
      <c r="B306" s="17" t="s">
        <v>608</v>
      </c>
      <c r="C306" s="18" t="s">
        <v>609</v>
      </c>
      <c r="D306" s="17" t="s">
        <v>557</v>
      </c>
      <c r="E306" s="17" t="s">
        <v>610</v>
      </c>
      <c r="F306" s="47">
        <f t="shared" si="4"/>
        <v>1103801</v>
      </c>
      <c r="G306" s="47">
        <v>0</v>
      </c>
      <c r="H306" s="47">
        <v>0</v>
      </c>
      <c r="I306" s="47">
        <v>402160</v>
      </c>
      <c r="J306" s="5"/>
      <c r="K306" s="47">
        <v>0</v>
      </c>
      <c r="L306" s="47">
        <v>0</v>
      </c>
      <c r="M306" s="47">
        <v>701641</v>
      </c>
      <c r="O306" s="56" t="s">
        <v>618</v>
      </c>
      <c r="P306" s="57" t="s">
        <v>1549</v>
      </c>
      <c r="Q306" s="47">
        <v>4031926</v>
      </c>
      <c r="R306" s="47">
        <v>3251024</v>
      </c>
      <c r="S306" s="47">
        <v>6806757</v>
      </c>
      <c r="V306" s="56" t="s">
        <v>618</v>
      </c>
      <c r="W306" s="57" t="s">
        <v>1549</v>
      </c>
      <c r="X306" s="47">
        <v>18525831</v>
      </c>
      <c r="Y306" s="47">
        <v>2067875</v>
      </c>
      <c r="Z306" s="47">
        <v>12663691</v>
      </c>
    </row>
    <row r="307" spans="1:26" ht="15">
      <c r="A307" s="7">
        <v>277</v>
      </c>
      <c r="B307" s="17" t="s">
        <v>611</v>
      </c>
      <c r="C307" s="18" t="s">
        <v>612</v>
      </c>
      <c r="D307" s="17" t="s">
        <v>557</v>
      </c>
      <c r="E307" s="17" t="s">
        <v>613</v>
      </c>
      <c r="F307" s="47">
        <f t="shared" si="4"/>
        <v>4437634</v>
      </c>
      <c r="G307" s="47">
        <v>801271</v>
      </c>
      <c r="H307" s="47">
        <v>1207618</v>
      </c>
      <c r="I307" s="47">
        <v>1604247</v>
      </c>
      <c r="J307" s="5"/>
      <c r="K307" s="47">
        <v>380193</v>
      </c>
      <c r="L307" s="47">
        <v>350730</v>
      </c>
      <c r="M307" s="47">
        <v>93575</v>
      </c>
      <c r="O307" s="56" t="s">
        <v>621</v>
      </c>
      <c r="P307" s="57" t="s">
        <v>1550</v>
      </c>
      <c r="Q307" s="47">
        <v>6877601</v>
      </c>
      <c r="R307" s="47">
        <v>7618433</v>
      </c>
      <c r="S307" s="47">
        <v>8104070</v>
      </c>
      <c r="V307" s="56" t="s">
        <v>621</v>
      </c>
      <c r="W307" s="57" t="s">
        <v>1550</v>
      </c>
      <c r="X307" s="47">
        <v>2176795</v>
      </c>
      <c r="Y307" s="47">
        <v>2700</v>
      </c>
      <c r="Z307" s="47">
        <v>5516064</v>
      </c>
    </row>
    <row r="308" spans="1:26" ht="15">
      <c r="A308" s="7">
        <v>278</v>
      </c>
      <c r="B308" s="17" t="s">
        <v>614</v>
      </c>
      <c r="C308" s="18" t="s">
        <v>615</v>
      </c>
      <c r="D308" s="17" t="s">
        <v>557</v>
      </c>
      <c r="E308" s="17" t="s">
        <v>616</v>
      </c>
      <c r="F308" s="47">
        <f t="shared" si="4"/>
        <v>380991</v>
      </c>
      <c r="G308" s="47">
        <v>0</v>
      </c>
      <c r="H308" s="47">
        <v>198101</v>
      </c>
      <c r="I308" s="47">
        <v>152024</v>
      </c>
      <c r="J308" s="5"/>
      <c r="K308" s="47">
        <v>4560</v>
      </c>
      <c r="L308" s="47">
        <v>5426</v>
      </c>
      <c r="M308" s="47">
        <v>20880</v>
      </c>
      <c r="O308" s="56" t="s">
        <v>624</v>
      </c>
      <c r="P308" s="57" t="s">
        <v>1551</v>
      </c>
      <c r="Q308" s="47">
        <v>1000</v>
      </c>
      <c r="R308" s="47">
        <v>769100</v>
      </c>
      <c r="S308" s="47">
        <v>302505</v>
      </c>
      <c r="V308" s="56" t="s">
        <v>624</v>
      </c>
      <c r="W308" s="57" t="s">
        <v>1551</v>
      </c>
      <c r="X308" s="47">
        <v>16225</v>
      </c>
      <c r="Y308" s="47">
        <v>103400</v>
      </c>
      <c r="Z308" s="47">
        <v>40325</v>
      </c>
    </row>
    <row r="309" spans="1:26" ht="15">
      <c r="A309" s="7">
        <v>279</v>
      </c>
      <c r="B309" s="17" t="s">
        <v>617</v>
      </c>
      <c r="C309" s="18" t="s">
        <v>618</v>
      </c>
      <c r="D309" s="17" t="s">
        <v>557</v>
      </c>
      <c r="E309" s="17" t="s">
        <v>619</v>
      </c>
      <c r="F309" s="47">
        <f t="shared" si="4"/>
        <v>47347104</v>
      </c>
      <c r="G309" s="47">
        <v>4031926</v>
      </c>
      <c r="H309" s="47">
        <v>3251024</v>
      </c>
      <c r="I309" s="47">
        <v>6806757</v>
      </c>
      <c r="J309" s="5"/>
      <c r="K309" s="47">
        <v>18525831</v>
      </c>
      <c r="L309" s="47">
        <v>2067875</v>
      </c>
      <c r="M309" s="47">
        <v>12663691</v>
      </c>
      <c r="O309" s="56" t="s">
        <v>627</v>
      </c>
      <c r="P309" s="57" t="s">
        <v>1552</v>
      </c>
      <c r="Q309" s="47">
        <v>10995375</v>
      </c>
      <c r="R309" s="47">
        <v>2880475</v>
      </c>
      <c r="S309" s="47">
        <v>2667383</v>
      </c>
      <c r="V309" s="56" t="s">
        <v>627</v>
      </c>
      <c r="W309" s="57" t="s">
        <v>1552</v>
      </c>
      <c r="X309" s="47">
        <v>2255301</v>
      </c>
      <c r="Y309" s="47">
        <v>88540</v>
      </c>
      <c r="Z309" s="47">
        <v>921284</v>
      </c>
    </row>
    <row r="310" spans="1:26" ht="15">
      <c r="A310" s="7">
        <v>280</v>
      </c>
      <c r="B310" s="17" t="s">
        <v>620</v>
      </c>
      <c r="C310" s="18" t="s">
        <v>621</v>
      </c>
      <c r="D310" s="17" t="s">
        <v>557</v>
      </c>
      <c r="E310" s="17" t="s">
        <v>622</v>
      </c>
      <c r="F310" s="47">
        <f t="shared" si="4"/>
        <v>30295663</v>
      </c>
      <c r="G310" s="47">
        <v>6877601</v>
      </c>
      <c r="H310" s="47">
        <v>7618433</v>
      </c>
      <c r="I310" s="47">
        <v>8104070</v>
      </c>
      <c r="J310" s="5"/>
      <c r="K310" s="47">
        <v>2176795</v>
      </c>
      <c r="L310" s="47">
        <v>2700</v>
      </c>
      <c r="M310" s="47">
        <v>5516064</v>
      </c>
      <c r="O310" s="56" t="s">
        <v>630</v>
      </c>
      <c r="P310" s="57" t="s">
        <v>1553</v>
      </c>
      <c r="Q310" s="47">
        <v>3134256</v>
      </c>
      <c r="R310" s="47">
        <v>526970</v>
      </c>
      <c r="S310" s="47">
        <v>1171252</v>
      </c>
      <c r="V310" s="56" t="s">
        <v>630</v>
      </c>
      <c r="W310" s="57" t="s">
        <v>1553</v>
      </c>
      <c r="X310" s="47">
        <v>384000</v>
      </c>
      <c r="Y310" s="47">
        <v>87750</v>
      </c>
      <c r="Z310" s="47">
        <v>1918451</v>
      </c>
    </row>
    <row r="311" spans="1:26" ht="15">
      <c r="A311" s="7">
        <v>281</v>
      </c>
      <c r="B311" s="17" t="s">
        <v>623</v>
      </c>
      <c r="C311" s="18" t="s">
        <v>624</v>
      </c>
      <c r="D311" s="17" t="s">
        <v>557</v>
      </c>
      <c r="E311" s="17" t="s">
        <v>625</v>
      </c>
      <c r="F311" s="47">
        <f t="shared" si="4"/>
        <v>1232555</v>
      </c>
      <c r="G311" s="47">
        <v>1000</v>
      </c>
      <c r="H311" s="47">
        <v>769100</v>
      </c>
      <c r="I311" s="47">
        <v>302505</v>
      </c>
      <c r="J311" s="5"/>
      <c r="K311" s="47">
        <v>16225</v>
      </c>
      <c r="L311" s="47">
        <v>103400</v>
      </c>
      <c r="M311" s="47">
        <v>40325</v>
      </c>
      <c r="O311" s="56" t="s">
        <v>633</v>
      </c>
      <c r="P311" s="57" t="s">
        <v>1554</v>
      </c>
      <c r="Q311" s="47">
        <v>738115</v>
      </c>
      <c r="R311" s="47">
        <v>157500</v>
      </c>
      <c r="S311" s="47">
        <v>1962709</v>
      </c>
      <c r="V311" s="56" t="s">
        <v>633</v>
      </c>
      <c r="W311" s="57" t="s">
        <v>1554</v>
      </c>
      <c r="X311" s="47">
        <v>16505972</v>
      </c>
      <c r="Y311" s="47">
        <v>0</v>
      </c>
      <c r="Z311" s="47">
        <v>936772</v>
      </c>
    </row>
    <row r="312" spans="1:26" ht="15">
      <c r="A312" s="7">
        <v>282</v>
      </c>
      <c r="B312" s="17" t="s">
        <v>626</v>
      </c>
      <c r="C312" s="18" t="s">
        <v>627</v>
      </c>
      <c r="D312" s="17" t="s">
        <v>557</v>
      </c>
      <c r="E312" s="17" t="s">
        <v>628</v>
      </c>
      <c r="F312" s="47">
        <f t="shared" si="4"/>
        <v>19808358</v>
      </c>
      <c r="G312" s="47">
        <v>10995375</v>
      </c>
      <c r="H312" s="47">
        <v>2880475</v>
      </c>
      <c r="I312" s="47">
        <v>2667383</v>
      </c>
      <c r="J312" s="5"/>
      <c r="K312" s="47">
        <v>2255301</v>
      </c>
      <c r="L312" s="47">
        <v>88540</v>
      </c>
      <c r="M312" s="47">
        <v>921284</v>
      </c>
      <c r="O312" s="56" t="s">
        <v>637</v>
      </c>
      <c r="P312" s="57" t="s">
        <v>1555</v>
      </c>
      <c r="Q312" s="47">
        <v>4267860</v>
      </c>
      <c r="R312" s="47">
        <v>1206565</v>
      </c>
      <c r="S312" s="47">
        <v>4578013</v>
      </c>
      <c r="V312" s="56" t="s">
        <v>637</v>
      </c>
      <c r="W312" s="57" t="s">
        <v>1555</v>
      </c>
      <c r="X312" s="47">
        <v>5102974</v>
      </c>
      <c r="Y312" s="47">
        <v>0</v>
      </c>
      <c r="Z312" s="47">
        <v>59871121</v>
      </c>
    </row>
    <row r="313" spans="1:26" ht="15">
      <c r="A313" s="7">
        <v>283</v>
      </c>
      <c r="B313" s="17" t="s">
        <v>629</v>
      </c>
      <c r="C313" s="18" t="s">
        <v>630</v>
      </c>
      <c r="D313" s="17" t="s">
        <v>557</v>
      </c>
      <c r="E313" s="17" t="s">
        <v>631</v>
      </c>
      <c r="F313" s="47">
        <f t="shared" si="4"/>
        <v>7222679</v>
      </c>
      <c r="G313" s="47">
        <v>3134256</v>
      </c>
      <c r="H313" s="47">
        <v>526970</v>
      </c>
      <c r="I313" s="47">
        <v>1171252</v>
      </c>
      <c r="J313" s="5"/>
      <c r="K313" s="47">
        <v>384000</v>
      </c>
      <c r="L313" s="47">
        <v>87750</v>
      </c>
      <c r="M313" s="47">
        <v>1918451</v>
      </c>
      <c r="O313" s="56" t="s">
        <v>640</v>
      </c>
      <c r="P313" s="57" t="s">
        <v>1556</v>
      </c>
      <c r="Q313" s="47">
        <v>849550</v>
      </c>
      <c r="R313" s="47">
        <v>1686510</v>
      </c>
      <c r="S313" s="47">
        <v>7467874</v>
      </c>
      <c r="V313" s="56" t="s">
        <v>640</v>
      </c>
      <c r="W313" s="57" t="s">
        <v>1556</v>
      </c>
      <c r="X313" s="47">
        <v>7151815</v>
      </c>
      <c r="Y313" s="47">
        <v>53001</v>
      </c>
      <c r="Z313" s="47">
        <v>7041348</v>
      </c>
    </row>
    <row r="314" spans="1:26" ht="15">
      <c r="A314" s="7">
        <v>284</v>
      </c>
      <c r="B314" s="17" t="s">
        <v>632</v>
      </c>
      <c r="C314" s="18" t="s">
        <v>633</v>
      </c>
      <c r="D314" s="17" t="s">
        <v>557</v>
      </c>
      <c r="E314" s="17" t="s">
        <v>634</v>
      </c>
      <c r="F314" s="47">
        <f t="shared" si="4"/>
        <v>20301068</v>
      </c>
      <c r="G314" s="47">
        <v>738115</v>
      </c>
      <c r="H314" s="47">
        <v>157500</v>
      </c>
      <c r="I314" s="47">
        <v>1962709</v>
      </c>
      <c r="J314" s="5"/>
      <c r="K314" s="47">
        <v>16505972</v>
      </c>
      <c r="L314" s="47">
        <v>0</v>
      </c>
      <c r="M314" s="47">
        <v>936772</v>
      </c>
      <c r="O314" s="56" t="s">
        <v>643</v>
      </c>
      <c r="P314" s="57" t="s">
        <v>1287</v>
      </c>
      <c r="Q314" s="47">
        <v>22605726</v>
      </c>
      <c r="R314" s="47">
        <v>3786616</v>
      </c>
      <c r="S314" s="47">
        <v>15888848</v>
      </c>
      <c r="V314" s="56" t="s">
        <v>643</v>
      </c>
      <c r="W314" s="57" t="s">
        <v>1287</v>
      </c>
      <c r="X314" s="47">
        <v>11206586</v>
      </c>
      <c r="Y314" s="47">
        <v>112511</v>
      </c>
      <c r="Z314" s="47">
        <v>36610758</v>
      </c>
    </row>
    <row r="315" spans="1:26" ht="15">
      <c r="A315" s="7">
        <v>285</v>
      </c>
      <c r="B315" s="17" t="s">
        <v>636</v>
      </c>
      <c r="C315" s="18" t="s">
        <v>637</v>
      </c>
      <c r="D315" s="17" t="s">
        <v>635</v>
      </c>
      <c r="E315" s="17" t="s">
        <v>638</v>
      </c>
      <c r="F315" s="47">
        <f t="shared" si="4"/>
        <v>75026533</v>
      </c>
      <c r="G315" s="47">
        <v>4267860</v>
      </c>
      <c r="H315" s="47">
        <v>1206565</v>
      </c>
      <c r="I315" s="47">
        <v>4578013</v>
      </c>
      <c r="J315" s="5"/>
      <c r="K315" s="47">
        <v>5102974</v>
      </c>
      <c r="L315" s="47">
        <v>0</v>
      </c>
      <c r="M315" s="47">
        <v>59871121</v>
      </c>
      <c r="O315" s="56" t="s">
        <v>645</v>
      </c>
      <c r="P315" s="57" t="s">
        <v>1557</v>
      </c>
      <c r="Q315" s="47">
        <v>3965075</v>
      </c>
      <c r="R315" s="47">
        <v>250924</v>
      </c>
      <c r="S315" s="47">
        <v>1201579</v>
      </c>
      <c r="V315" s="56" t="s">
        <v>645</v>
      </c>
      <c r="W315" s="57" t="s">
        <v>1557</v>
      </c>
      <c r="X315" s="47">
        <v>202000</v>
      </c>
      <c r="Y315" s="47">
        <v>826780</v>
      </c>
      <c r="Z315" s="47">
        <v>1142467</v>
      </c>
    </row>
    <row r="316" spans="1:26" ht="15">
      <c r="A316" s="7">
        <v>286</v>
      </c>
      <c r="B316" s="17" t="s">
        <v>639</v>
      </c>
      <c r="C316" s="18" t="s">
        <v>640</v>
      </c>
      <c r="D316" s="17" t="s">
        <v>635</v>
      </c>
      <c r="E316" s="17" t="s">
        <v>641</v>
      </c>
      <c r="F316" s="47">
        <f t="shared" si="4"/>
        <v>24250098</v>
      </c>
      <c r="G316" s="47">
        <v>849550</v>
      </c>
      <c r="H316" s="47">
        <v>1686510</v>
      </c>
      <c r="I316" s="47">
        <v>7467874</v>
      </c>
      <c r="J316" s="5"/>
      <c r="K316" s="47">
        <v>7151815</v>
      </c>
      <c r="L316" s="47">
        <v>53001</v>
      </c>
      <c r="M316" s="47">
        <v>7041348</v>
      </c>
      <c r="O316" s="56" t="s">
        <v>648</v>
      </c>
      <c r="P316" s="57" t="s">
        <v>1558</v>
      </c>
      <c r="Q316" s="47">
        <v>0</v>
      </c>
      <c r="R316" s="47">
        <v>303087</v>
      </c>
      <c r="S316" s="47">
        <v>594799</v>
      </c>
      <c r="V316" s="56" t="s">
        <v>648</v>
      </c>
      <c r="W316" s="57" t="s">
        <v>1558</v>
      </c>
      <c r="X316" s="47">
        <v>16902</v>
      </c>
      <c r="Y316" s="47">
        <v>3000</v>
      </c>
      <c r="Z316" s="47">
        <v>175242</v>
      </c>
    </row>
    <row r="317" spans="1:26" ht="15">
      <c r="A317" s="7">
        <v>287</v>
      </c>
      <c r="B317" s="17" t="s">
        <v>642</v>
      </c>
      <c r="C317" s="18" t="s">
        <v>643</v>
      </c>
      <c r="D317" s="17" t="s">
        <v>635</v>
      </c>
      <c r="E317" s="17" t="s">
        <v>2114</v>
      </c>
      <c r="F317" s="47">
        <f t="shared" si="4"/>
        <v>90211045</v>
      </c>
      <c r="G317" s="47">
        <v>22605726</v>
      </c>
      <c r="H317" s="47">
        <v>3786616</v>
      </c>
      <c r="I317" s="47">
        <v>15888848</v>
      </c>
      <c r="J317" s="5"/>
      <c r="K317" s="47">
        <v>11206586</v>
      </c>
      <c r="L317" s="47">
        <v>112511</v>
      </c>
      <c r="M317" s="47">
        <v>36610758</v>
      </c>
      <c r="O317" s="56" t="s">
        <v>651</v>
      </c>
      <c r="P317" s="57" t="s">
        <v>1465</v>
      </c>
      <c r="Q317" s="47">
        <v>3058960</v>
      </c>
      <c r="R317" s="47">
        <v>3682442</v>
      </c>
      <c r="S317" s="47">
        <v>6621862</v>
      </c>
      <c r="V317" s="56" t="s">
        <v>651</v>
      </c>
      <c r="W317" s="57" t="s">
        <v>1465</v>
      </c>
      <c r="X317" s="47">
        <v>2300621</v>
      </c>
      <c r="Y317" s="47">
        <v>843700</v>
      </c>
      <c r="Z317" s="47">
        <v>5048258</v>
      </c>
    </row>
    <row r="318" spans="1:26" ht="15">
      <c r="A318" s="7">
        <v>288</v>
      </c>
      <c r="B318" s="17" t="s">
        <v>644</v>
      </c>
      <c r="C318" s="18" t="s">
        <v>645</v>
      </c>
      <c r="D318" s="17" t="s">
        <v>635</v>
      </c>
      <c r="E318" s="17" t="s">
        <v>646</v>
      </c>
      <c r="F318" s="47">
        <f t="shared" si="4"/>
        <v>7588825</v>
      </c>
      <c r="G318" s="47">
        <v>3965075</v>
      </c>
      <c r="H318" s="47">
        <v>250924</v>
      </c>
      <c r="I318" s="47">
        <v>1201579</v>
      </c>
      <c r="J318" s="5"/>
      <c r="K318" s="47">
        <v>202000</v>
      </c>
      <c r="L318" s="47">
        <v>826780</v>
      </c>
      <c r="M318" s="47">
        <v>1142467</v>
      </c>
      <c r="O318" s="56" t="s">
        <v>653</v>
      </c>
      <c r="P318" s="57" t="s">
        <v>1466</v>
      </c>
      <c r="Q318" s="47">
        <v>6208627</v>
      </c>
      <c r="R318" s="47">
        <v>4126075</v>
      </c>
      <c r="S318" s="47">
        <v>9128110</v>
      </c>
      <c r="V318" s="56" t="s">
        <v>653</v>
      </c>
      <c r="W318" s="57" t="s">
        <v>1466</v>
      </c>
      <c r="X318" s="47">
        <v>8821298</v>
      </c>
      <c r="Y318" s="47">
        <v>462990</v>
      </c>
      <c r="Z318" s="47">
        <v>26397037</v>
      </c>
    </row>
    <row r="319" spans="1:26" ht="15">
      <c r="A319" s="7">
        <v>289</v>
      </c>
      <c r="B319" s="17" t="s">
        <v>647</v>
      </c>
      <c r="C319" s="18" t="s">
        <v>648</v>
      </c>
      <c r="D319" s="17" t="s">
        <v>635</v>
      </c>
      <c r="E319" s="17" t="s">
        <v>649</v>
      </c>
      <c r="F319" s="47">
        <f t="shared" si="4"/>
        <v>1093030</v>
      </c>
      <c r="G319" s="47">
        <v>0</v>
      </c>
      <c r="H319" s="47">
        <v>303087</v>
      </c>
      <c r="I319" s="47">
        <v>594799</v>
      </c>
      <c r="J319" s="5"/>
      <c r="K319" s="47">
        <v>16902</v>
      </c>
      <c r="L319" s="47">
        <v>3000</v>
      </c>
      <c r="M319" s="47">
        <v>175242</v>
      </c>
      <c r="O319" s="56" t="s">
        <v>655</v>
      </c>
      <c r="P319" s="57" t="s">
        <v>1559</v>
      </c>
      <c r="Q319" s="47">
        <v>275150</v>
      </c>
      <c r="R319" s="47">
        <v>1672270</v>
      </c>
      <c r="S319" s="47">
        <v>1044350</v>
      </c>
      <c r="V319" s="56" t="s">
        <v>655</v>
      </c>
      <c r="W319" s="57" t="s">
        <v>1559</v>
      </c>
      <c r="X319" s="47">
        <v>1023175</v>
      </c>
      <c r="Y319" s="47">
        <v>15150</v>
      </c>
      <c r="Z319" s="47">
        <v>985750</v>
      </c>
    </row>
    <row r="320" spans="1:26" ht="15">
      <c r="A320" s="7">
        <v>290</v>
      </c>
      <c r="B320" s="17" t="s">
        <v>650</v>
      </c>
      <c r="C320" s="18" t="s">
        <v>651</v>
      </c>
      <c r="D320" s="17" t="s">
        <v>635</v>
      </c>
      <c r="E320" s="17" t="s">
        <v>362</v>
      </c>
      <c r="F320" s="47">
        <f t="shared" si="4"/>
        <v>21555843</v>
      </c>
      <c r="G320" s="47">
        <v>3058960</v>
      </c>
      <c r="H320" s="47">
        <v>3682442</v>
      </c>
      <c r="I320" s="47">
        <v>6621862</v>
      </c>
      <c r="J320" s="5"/>
      <c r="K320" s="47">
        <v>2300621</v>
      </c>
      <c r="L320" s="47">
        <v>843700</v>
      </c>
      <c r="M320" s="47">
        <v>5048258</v>
      </c>
      <c r="O320" s="56" t="s">
        <v>658</v>
      </c>
      <c r="P320" s="57" t="s">
        <v>1560</v>
      </c>
      <c r="Q320" s="47">
        <v>643679</v>
      </c>
      <c r="R320" s="47">
        <v>6114673</v>
      </c>
      <c r="S320" s="47">
        <v>8914471</v>
      </c>
      <c r="V320" s="56" t="s">
        <v>658</v>
      </c>
      <c r="W320" s="57" t="s">
        <v>1560</v>
      </c>
      <c r="X320" s="47">
        <v>28851500</v>
      </c>
      <c r="Y320" s="47">
        <v>4869444</v>
      </c>
      <c r="Z320" s="47">
        <v>13675406</v>
      </c>
    </row>
    <row r="321" spans="1:26" ht="15">
      <c r="A321" s="7">
        <v>291</v>
      </c>
      <c r="B321" s="17" t="s">
        <v>652</v>
      </c>
      <c r="C321" s="18" t="s">
        <v>653</v>
      </c>
      <c r="D321" s="17" t="s">
        <v>635</v>
      </c>
      <c r="E321" s="17" t="s">
        <v>365</v>
      </c>
      <c r="F321" s="47">
        <f t="shared" si="4"/>
        <v>55144137</v>
      </c>
      <c r="G321" s="47">
        <v>6208627</v>
      </c>
      <c r="H321" s="47">
        <v>4126075</v>
      </c>
      <c r="I321" s="47">
        <v>9128110</v>
      </c>
      <c r="J321" s="5"/>
      <c r="K321" s="47">
        <v>8821298</v>
      </c>
      <c r="L321" s="47">
        <v>462990</v>
      </c>
      <c r="M321" s="47">
        <v>26397037</v>
      </c>
      <c r="O321" s="56" t="s">
        <v>661</v>
      </c>
      <c r="P321" s="57" t="s">
        <v>1561</v>
      </c>
      <c r="Q321" s="47">
        <v>49316737</v>
      </c>
      <c r="R321" s="47">
        <v>11625247</v>
      </c>
      <c r="S321" s="47">
        <v>10175277</v>
      </c>
      <c r="V321" s="56" t="s">
        <v>661</v>
      </c>
      <c r="W321" s="57" t="s">
        <v>1561</v>
      </c>
      <c r="X321" s="47">
        <v>5632130</v>
      </c>
      <c r="Y321" s="47">
        <v>2661829</v>
      </c>
      <c r="Z321" s="47">
        <v>17207744</v>
      </c>
    </row>
    <row r="322" spans="1:26" ht="15">
      <c r="A322" s="7">
        <v>292</v>
      </c>
      <c r="B322" s="17" t="s">
        <v>654</v>
      </c>
      <c r="C322" s="18" t="s">
        <v>655</v>
      </c>
      <c r="D322" s="17" t="s">
        <v>635</v>
      </c>
      <c r="E322" s="17" t="s">
        <v>656</v>
      </c>
      <c r="F322" s="47">
        <f t="shared" si="4"/>
        <v>5015845</v>
      </c>
      <c r="G322" s="47">
        <v>275150</v>
      </c>
      <c r="H322" s="47">
        <v>1672270</v>
      </c>
      <c r="I322" s="47">
        <v>1044350</v>
      </c>
      <c r="J322" s="5"/>
      <c r="K322" s="47">
        <v>1023175</v>
      </c>
      <c r="L322" s="47">
        <v>15150</v>
      </c>
      <c r="M322" s="47">
        <v>985750</v>
      </c>
      <c r="O322" s="56" t="s">
        <v>664</v>
      </c>
      <c r="P322" s="57" t="s">
        <v>1562</v>
      </c>
      <c r="Q322" s="47">
        <v>10653300</v>
      </c>
      <c r="R322" s="47">
        <v>1679464</v>
      </c>
      <c r="S322" s="47">
        <v>29249591</v>
      </c>
      <c r="V322" s="56" t="s">
        <v>664</v>
      </c>
      <c r="W322" s="57" t="s">
        <v>1562</v>
      </c>
      <c r="X322" s="47">
        <v>4636510</v>
      </c>
      <c r="Y322" s="47">
        <v>13842750</v>
      </c>
      <c r="Z322" s="47">
        <v>84589996</v>
      </c>
    </row>
    <row r="323" spans="1:26" ht="15">
      <c r="A323" s="7">
        <v>293</v>
      </c>
      <c r="B323" s="17" t="s">
        <v>657</v>
      </c>
      <c r="C323" s="18" t="s">
        <v>658</v>
      </c>
      <c r="D323" s="17" t="s">
        <v>635</v>
      </c>
      <c r="E323" s="17" t="s">
        <v>659</v>
      </c>
      <c r="F323" s="47">
        <f t="shared" si="4"/>
        <v>63069173</v>
      </c>
      <c r="G323" s="47">
        <v>643679</v>
      </c>
      <c r="H323" s="47">
        <v>6114673</v>
      </c>
      <c r="I323" s="47">
        <v>8914471</v>
      </c>
      <c r="J323" s="5"/>
      <c r="K323" s="47">
        <v>28851500</v>
      </c>
      <c r="L323" s="47">
        <v>4869444</v>
      </c>
      <c r="M323" s="47">
        <v>13675406</v>
      </c>
      <c r="O323" s="56" t="s">
        <v>667</v>
      </c>
      <c r="P323" s="57" t="s">
        <v>1363</v>
      </c>
      <c r="Q323" s="47">
        <v>14429673</v>
      </c>
      <c r="R323" s="47">
        <v>992841</v>
      </c>
      <c r="S323" s="47">
        <v>3804150</v>
      </c>
      <c r="V323" s="56" t="s">
        <v>667</v>
      </c>
      <c r="W323" s="57" t="s">
        <v>1363</v>
      </c>
      <c r="X323" s="47">
        <v>37514817</v>
      </c>
      <c r="Y323" s="47">
        <v>3075350</v>
      </c>
      <c r="Z323" s="47">
        <v>8376933</v>
      </c>
    </row>
    <row r="324" spans="1:26" ht="15">
      <c r="A324" s="7">
        <v>294</v>
      </c>
      <c r="B324" s="17" t="s">
        <v>660</v>
      </c>
      <c r="C324" s="18" t="s">
        <v>661</v>
      </c>
      <c r="D324" s="17" t="s">
        <v>635</v>
      </c>
      <c r="E324" s="17" t="s">
        <v>662</v>
      </c>
      <c r="F324" s="47">
        <f t="shared" si="4"/>
        <v>96618964</v>
      </c>
      <c r="G324" s="47">
        <v>49316737</v>
      </c>
      <c r="H324" s="47">
        <v>11625247</v>
      </c>
      <c r="I324" s="47">
        <v>10175277</v>
      </c>
      <c r="J324" s="5"/>
      <c r="K324" s="47">
        <v>5632130</v>
      </c>
      <c r="L324" s="47">
        <v>2661829</v>
      </c>
      <c r="M324" s="47">
        <v>17207744</v>
      </c>
      <c r="O324" s="56" t="s">
        <v>669</v>
      </c>
      <c r="P324" s="57" t="s">
        <v>1563</v>
      </c>
      <c r="Q324" s="47">
        <v>13692156</v>
      </c>
      <c r="R324" s="47">
        <v>3025659</v>
      </c>
      <c r="S324" s="47">
        <v>9314963</v>
      </c>
      <c r="V324" s="56" t="s">
        <v>669</v>
      </c>
      <c r="W324" s="57" t="s">
        <v>1563</v>
      </c>
      <c r="X324" s="47">
        <v>3777327</v>
      </c>
      <c r="Y324" s="47">
        <v>19108645</v>
      </c>
      <c r="Z324" s="47">
        <v>19762701</v>
      </c>
    </row>
    <row r="325" spans="1:26" ht="15">
      <c r="A325" s="7">
        <v>295</v>
      </c>
      <c r="B325" s="17" t="s">
        <v>663</v>
      </c>
      <c r="C325" s="18" t="s">
        <v>664</v>
      </c>
      <c r="D325" s="17" t="s">
        <v>635</v>
      </c>
      <c r="E325" s="17" t="s">
        <v>665</v>
      </c>
      <c r="F325" s="47">
        <f t="shared" si="4"/>
        <v>144651611</v>
      </c>
      <c r="G325" s="47">
        <v>10653300</v>
      </c>
      <c r="H325" s="47">
        <v>1679464</v>
      </c>
      <c r="I325" s="47">
        <v>29249591</v>
      </c>
      <c r="J325" s="5"/>
      <c r="K325" s="47">
        <v>4636510</v>
      </c>
      <c r="L325" s="47">
        <v>13842750</v>
      </c>
      <c r="M325" s="47">
        <v>84589996</v>
      </c>
      <c r="O325" s="56" t="s">
        <v>673</v>
      </c>
      <c r="P325" s="57" t="s">
        <v>1564</v>
      </c>
      <c r="Q325" s="47">
        <v>15975116</v>
      </c>
      <c r="R325" s="47">
        <v>202210</v>
      </c>
      <c r="S325" s="47">
        <v>4309377</v>
      </c>
      <c r="V325" s="56" t="s">
        <v>673</v>
      </c>
      <c r="W325" s="57" t="s">
        <v>1564</v>
      </c>
      <c r="X325" s="47">
        <v>22576454</v>
      </c>
      <c r="Y325" s="47">
        <v>0</v>
      </c>
      <c r="Z325" s="47">
        <v>20983116</v>
      </c>
    </row>
    <row r="326" spans="1:26" ht="15">
      <c r="A326" s="7">
        <v>296</v>
      </c>
      <c r="B326" s="17" t="s">
        <v>666</v>
      </c>
      <c r="C326" s="18" t="s">
        <v>667</v>
      </c>
      <c r="D326" s="17" t="s">
        <v>635</v>
      </c>
      <c r="E326" s="17" t="s">
        <v>1542</v>
      </c>
      <c r="F326" s="47">
        <f t="shared" si="4"/>
        <v>68193764</v>
      </c>
      <c r="G326" s="47">
        <v>14429673</v>
      </c>
      <c r="H326" s="47">
        <v>992841</v>
      </c>
      <c r="I326" s="47">
        <v>3804150</v>
      </c>
      <c r="J326" s="5"/>
      <c r="K326" s="47">
        <v>37514817</v>
      </c>
      <c r="L326" s="47">
        <v>3075350</v>
      </c>
      <c r="M326" s="47">
        <v>8376933</v>
      </c>
      <c r="O326" s="56" t="s">
        <v>676</v>
      </c>
      <c r="P326" s="57" t="s">
        <v>1565</v>
      </c>
      <c r="Q326" s="47">
        <v>134500</v>
      </c>
      <c r="R326" s="47">
        <v>1069929</v>
      </c>
      <c r="S326" s="47">
        <v>1288157</v>
      </c>
      <c r="V326" s="56" t="s">
        <v>676</v>
      </c>
      <c r="W326" s="57" t="s">
        <v>1565</v>
      </c>
      <c r="X326" s="47">
        <v>17461645</v>
      </c>
      <c r="Y326" s="47">
        <v>0</v>
      </c>
      <c r="Z326" s="47">
        <v>10620760</v>
      </c>
    </row>
    <row r="327" spans="1:26" ht="15">
      <c r="A327" s="7">
        <v>297</v>
      </c>
      <c r="B327" s="17" t="s">
        <v>668</v>
      </c>
      <c r="C327" s="18" t="s">
        <v>669</v>
      </c>
      <c r="D327" s="17" t="s">
        <v>635</v>
      </c>
      <c r="E327" s="17" t="s">
        <v>670</v>
      </c>
      <c r="F327" s="47">
        <f t="shared" si="4"/>
        <v>68681451</v>
      </c>
      <c r="G327" s="47">
        <v>13692156</v>
      </c>
      <c r="H327" s="47">
        <v>3025659</v>
      </c>
      <c r="I327" s="47">
        <v>9314963</v>
      </c>
      <c r="J327" s="5"/>
      <c r="K327" s="47">
        <v>3777327</v>
      </c>
      <c r="L327" s="47">
        <v>19108645</v>
      </c>
      <c r="M327" s="47">
        <v>19762701</v>
      </c>
      <c r="O327" s="56" t="s">
        <v>679</v>
      </c>
      <c r="P327" s="57" t="s">
        <v>1566</v>
      </c>
      <c r="Q327" s="47">
        <v>127000</v>
      </c>
      <c r="R327" s="47">
        <v>0</v>
      </c>
      <c r="S327" s="47">
        <v>0</v>
      </c>
      <c r="V327" s="56" t="s">
        <v>679</v>
      </c>
      <c r="W327" s="57" t="s">
        <v>1566</v>
      </c>
      <c r="X327" s="47">
        <v>70000</v>
      </c>
      <c r="Y327" s="47">
        <v>908350</v>
      </c>
      <c r="Z327" s="47">
        <v>1347634</v>
      </c>
    </row>
    <row r="328" spans="1:26" ht="15">
      <c r="A328" s="7">
        <v>298</v>
      </c>
      <c r="B328" s="17" t="s">
        <v>672</v>
      </c>
      <c r="C328" s="18" t="s">
        <v>673</v>
      </c>
      <c r="D328" s="17" t="s">
        <v>671</v>
      </c>
      <c r="E328" s="17" t="s">
        <v>674</v>
      </c>
      <c r="F328" s="47">
        <f t="shared" si="4"/>
        <v>64046273</v>
      </c>
      <c r="G328" s="47">
        <v>15975116</v>
      </c>
      <c r="H328" s="47">
        <v>202210</v>
      </c>
      <c r="I328" s="47">
        <v>4309377</v>
      </c>
      <c r="J328" s="5"/>
      <c r="K328" s="47">
        <v>22576454</v>
      </c>
      <c r="L328" s="47">
        <v>0</v>
      </c>
      <c r="M328" s="47">
        <v>20983116</v>
      </c>
      <c r="O328" s="56" t="s">
        <v>682</v>
      </c>
      <c r="P328" s="57" t="s">
        <v>1567</v>
      </c>
      <c r="Q328" s="47">
        <v>3543900</v>
      </c>
      <c r="R328" s="47">
        <v>6422891</v>
      </c>
      <c r="S328" s="47">
        <v>12568952</v>
      </c>
      <c r="V328" s="56" t="s">
        <v>682</v>
      </c>
      <c r="W328" s="57" t="s">
        <v>1567</v>
      </c>
      <c r="X328" s="47">
        <v>26930700</v>
      </c>
      <c r="Y328" s="47">
        <v>22300</v>
      </c>
      <c r="Z328" s="47">
        <v>16351042</v>
      </c>
    </row>
    <row r="329" spans="1:26" ht="15">
      <c r="A329" s="7">
        <v>299</v>
      </c>
      <c r="B329" s="17" t="s">
        <v>675</v>
      </c>
      <c r="C329" s="18" t="s">
        <v>676</v>
      </c>
      <c r="D329" s="17" t="s">
        <v>671</v>
      </c>
      <c r="E329" s="17" t="s">
        <v>677</v>
      </c>
      <c r="F329" s="47">
        <f t="shared" si="4"/>
        <v>30574991</v>
      </c>
      <c r="G329" s="47">
        <v>134500</v>
      </c>
      <c r="H329" s="47">
        <v>1069929</v>
      </c>
      <c r="I329" s="47">
        <v>1288157</v>
      </c>
      <c r="J329" s="5"/>
      <c r="K329" s="47">
        <v>17461645</v>
      </c>
      <c r="L329" s="47">
        <v>0</v>
      </c>
      <c r="M329" s="47">
        <v>10620760</v>
      </c>
      <c r="O329" s="56" t="s">
        <v>685</v>
      </c>
      <c r="P329" s="57" t="s">
        <v>1568</v>
      </c>
      <c r="Q329" s="47">
        <v>18289759</v>
      </c>
      <c r="R329" s="47">
        <v>11287471</v>
      </c>
      <c r="S329" s="47">
        <v>14366799</v>
      </c>
      <c r="V329" s="56" t="s">
        <v>685</v>
      </c>
      <c r="W329" s="57" t="s">
        <v>1568</v>
      </c>
      <c r="X329" s="47">
        <v>21497164</v>
      </c>
      <c r="Y329" s="47">
        <v>3681676</v>
      </c>
      <c r="Z329" s="47">
        <v>29743814</v>
      </c>
    </row>
    <row r="330" spans="1:26" ht="15">
      <c r="A330" s="7">
        <v>300</v>
      </c>
      <c r="B330" s="17" t="s">
        <v>678</v>
      </c>
      <c r="C330" s="18" t="s">
        <v>679</v>
      </c>
      <c r="D330" s="17" t="s">
        <v>671</v>
      </c>
      <c r="E330" s="17" t="s">
        <v>680</v>
      </c>
      <c r="F330" s="47">
        <f t="shared" si="4"/>
        <v>2452984</v>
      </c>
      <c r="G330" s="47">
        <v>127000</v>
      </c>
      <c r="H330" s="47">
        <v>0</v>
      </c>
      <c r="I330" s="47">
        <v>0</v>
      </c>
      <c r="J330" s="5"/>
      <c r="K330" s="47">
        <v>70000</v>
      </c>
      <c r="L330" s="47">
        <v>908350</v>
      </c>
      <c r="M330" s="47">
        <v>1347634</v>
      </c>
      <c r="O330" s="56" t="s">
        <v>688</v>
      </c>
      <c r="P330" s="57" t="s">
        <v>1569</v>
      </c>
      <c r="Q330" s="47">
        <v>557000</v>
      </c>
      <c r="R330" s="47">
        <v>47150</v>
      </c>
      <c r="S330" s="47">
        <v>445190</v>
      </c>
      <c r="V330" s="56" t="s">
        <v>688</v>
      </c>
      <c r="W330" s="57" t="s">
        <v>1569</v>
      </c>
      <c r="X330" s="47">
        <v>15000</v>
      </c>
      <c r="Y330" s="47">
        <v>0</v>
      </c>
      <c r="Z330" s="47">
        <v>51320</v>
      </c>
    </row>
    <row r="331" spans="1:26" ht="15">
      <c r="A331" s="7">
        <v>301</v>
      </c>
      <c r="B331" s="17" t="s">
        <v>681</v>
      </c>
      <c r="C331" s="18" t="s">
        <v>682</v>
      </c>
      <c r="D331" s="17" t="s">
        <v>671</v>
      </c>
      <c r="E331" s="17" t="s">
        <v>683</v>
      </c>
      <c r="F331" s="47">
        <f t="shared" si="4"/>
        <v>65839785</v>
      </c>
      <c r="G331" s="47">
        <v>3543900</v>
      </c>
      <c r="H331" s="47">
        <v>6422891</v>
      </c>
      <c r="I331" s="47">
        <v>12568952</v>
      </c>
      <c r="J331" s="5"/>
      <c r="K331" s="47">
        <v>26930700</v>
      </c>
      <c r="L331" s="47">
        <v>22300</v>
      </c>
      <c r="M331" s="47">
        <v>16351042</v>
      </c>
      <c r="O331" s="56" t="s">
        <v>691</v>
      </c>
      <c r="P331" s="57" t="s">
        <v>1570</v>
      </c>
      <c r="Q331" s="47">
        <v>0</v>
      </c>
      <c r="R331" s="47">
        <v>2600</v>
      </c>
      <c r="S331" s="47">
        <v>1500</v>
      </c>
      <c r="V331" s="56" t="s">
        <v>691</v>
      </c>
      <c r="W331" s="57" t="s">
        <v>1570</v>
      </c>
      <c r="X331" s="47">
        <v>247475</v>
      </c>
      <c r="Y331" s="47">
        <v>1438161</v>
      </c>
      <c r="Z331" s="47">
        <v>4539578</v>
      </c>
    </row>
    <row r="332" spans="1:26" ht="15">
      <c r="A332" s="7">
        <v>302</v>
      </c>
      <c r="B332" s="17" t="s">
        <v>684</v>
      </c>
      <c r="C332" s="18" t="s">
        <v>685</v>
      </c>
      <c r="D332" s="17" t="s">
        <v>671</v>
      </c>
      <c r="E332" s="17" t="s">
        <v>686</v>
      </c>
      <c r="F332" s="47">
        <f t="shared" si="4"/>
        <v>98866683</v>
      </c>
      <c r="G332" s="47">
        <v>18289759</v>
      </c>
      <c r="H332" s="47">
        <v>11287471</v>
      </c>
      <c r="I332" s="47">
        <v>14366799</v>
      </c>
      <c r="J332" s="5"/>
      <c r="K332" s="47">
        <v>21497164</v>
      </c>
      <c r="L332" s="47">
        <v>3681676</v>
      </c>
      <c r="M332" s="47">
        <v>29743814</v>
      </c>
      <c r="O332" s="56" t="s">
        <v>694</v>
      </c>
      <c r="P332" s="57" t="s">
        <v>1571</v>
      </c>
      <c r="Q332" s="47">
        <v>323996</v>
      </c>
      <c r="R332" s="47">
        <v>237221</v>
      </c>
      <c r="S332" s="47">
        <v>793620</v>
      </c>
      <c r="V332" s="56" t="s">
        <v>694</v>
      </c>
      <c r="W332" s="57" t="s">
        <v>1571</v>
      </c>
      <c r="X332" s="47">
        <v>2317776</v>
      </c>
      <c r="Y332" s="47">
        <v>89989</v>
      </c>
      <c r="Z332" s="47">
        <v>484128</v>
      </c>
    </row>
    <row r="333" spans="1:26" ht="15">
      <c r="A333" s="7">
        <v>303</v>
      </c>
      <c r="B333" s="17" t="s">
        <v>687</v>
      </c>
      <c r="C333" s="18" t="s">
        <v>688</v>
      </c>
      <c r="D333" s="17" t="s">
        <v>671</v>
      </c>
      <c r="E333" s="17" t="s">
        <v>689</v>
      </c>
      <c r="F333" s="47">
        <f t="shared" si="4"/>
        <v>1115660</v>
      </c>
      <c r="G333" s="47">
        <v>557000</v>
      </c>
      <c r="H333" s="47">
        <v>47150</v>
      </c>
      <c r="I333" s="47">
        <v>445190</v>
      </c>
      <c r="J333" s="5"/>
      <c r="K333" s="47">
        <v>15000</v>
      </c>
      <c r="L333" s="47">
        <v>0</v>
      </c>
      <c r="M333" s="47">
        <v>51320</v>
      </c>
      <c r="O333" s="56" t="s">
        <v>697</v>
      </c>
      <c r="P333" s="57" t="s">
        <v>1572</v>
      </c>
      <c r="Q333" s="47">
        <v>5238580</v>
      </c>
      <c r="R333" s="47">
        <v>5395892</v>
      </c>
      <c r="S333" s="47">
        <v>13622767</v>
      </c>
      <c r="V333" s="56" t="s">
        <v>697</v>
      </c>
      <c r="W333" s="57" t="s">
        <v>1572</v>
      </c>
      <c r="X333" s="47">
        <v>11732742</v>
      </c>
      <c r="Y333" s="47">
        <v>1167463</v>
      </c>
      <c r="Z333" s="47">
        <v>20038748</v>
      </c>
    </row>
    <row r="334" spans="1:26" ht="15">
      <c r="A334" s="7">
        <v>304</v>
      </c>
      <c r="B334" s="17" t="s">
        <v>690</v>
      </c>
      <c r="C334" s="18" t="s">
        <v>691</v>
      </c>
      <c r="D334" s="17" t="s">
        <v>671</v>
      </c>
      <c r="E334" s="17" t="s">
        <v>692</v>
      </c>
      <c r="F334" s="47">
        <f t="shared" si="4"/>
        <v>6229314</v>
      </c>
      <c r="G334" s="47">
        <v>0</v>
      </c>
      <c r="H334" s="47">
        <v>2600</v>
      </c>
      <c r="I334" s="47">
        <v>1500</v>
      </c>
      <c r="J334" s="5"/>
      <c r="K334" s="47">
        <v>247475</v>
      </c>
      <c r="L334" s="47">
        <v>1438161</v>
      </c>
      <c r="M334" s="47">
        <v>4539578</v>
      </c>
      <c r="O334" s="56" t="s">
        <v>700</v>
      </c>
      <c r="P334" s="57" t="s">
        <v>1573</v>
      </c>
      <c r="Q334" s="47">
        <v>1426700</v>
      </c>
      <c r="R334" s="47">
        <v>4058836</v>
      </c>
      <c r="S334" s="47">
        <v>3669600</v>
      </c>
      <c r="V334" s="56" t="s">
        <v>700</v>
      </c>
      <c r="W334" s="57" t="s">
        <v>1573</v>
      </c>
      <c r="X334" s="47">
        <v>2114000</v>
      </c>
      <c r="Y334" s="47">
        <v>320500</v>
      </c>
      <c r="Z334" s="47">
        <v>2946040</v>
      </c>
    </row>
    <row r="335" spans="1:26" ht="15">
      <c r="A335" s="7">
        <v>305</v>
      </c>
      <c r="B335" s="17" t="s">
        <v>693</v>
      </c>
      <c r="C335" s="18" t="s">
        <v>694</v>
      </c>
      <c r="D335" s="17" t="s">
        <v>671</v>
      </c>
      <c r="E335" s="17" t="s">
        <v>695</v>
      </c>
      <c r="F335" s="47">
        <f t="shared" si="4"/>
        <v>4246730</v>
      </c>
      <c r="G335" s="47">
        <v>323996</v>
      </c>
      <c r="H335" s="47">
        <v>237221</v>
      </c>
      <c r="I335" s="47">
        <v>793620</v>
      </c>
      <c r="J335" s="5"/>
      <c r="K335" s="47">
        <v>2317776</v>
      </c>
      <c r="L335" s="47">
        <v>89989</v>
      </c>
      <c r="M335" s="47">
        <v>484128</v>
      </c>
      <c r="O335" s="56" t="s">
        <v>703</v>
      </c>
      <c r="P335" s="57" t="s">
        <v>1574</v>
      </c>
      <c r="Q335" s="47">
        <v>1533675</v>
      </c>
      <c r="R335" s="47">
        <v>1445950</v>
      </c>
      <c r="S335" s="47">
        <v>3537612</v>
      </c>
      <c r="V335" s="56" t="s">
        <v>703</v>
      </c>
      <c r="W335" s="57" t="s">
        <v>1574</v>
      </c>
      <c r="X335" s="47">
        <v>4035732</v>
      </c>
      <c r="Y335" s="47">
        <v>7000</v>
      </c>
      <c r="Z335" s="47">
        <v>5222861</v>
      </c>
    </row>
    <row r="336" spans="1:26" ht="15">
      <c r="A336" s="7">
        <v>306</v>
      </c>
      <c r="B336" s="17" t="s">
        <v>696</v>
      </c>
      <c r="C336" s="18" t="s">
        <v>697</v>
      </c>
      <c r="D336" s="17" t="s">
        <v>671</v>
      </c>
      <c r="E336" s="17" t="s">
        <v>698</v>
      </c>
      <c r="F336" s="47">
        <f t="shared" si="4"/>
        <v>57196192</v>
      </c>
      <c r="G336" s="47">
        <v>5238580</v>
      </c>
      <c r="H336" s="47">
        <v>5395892</v>
      </c>
      <c r="I336" s="47">
        <v>13622767</v>
      </c>
      <c r="J336" s="5"/>
      <c r="K336" s="47">
        <v>11732742</v>
      </c>
      <c r="L336" s="47">
        <v>1167463</v>
      </c>
      <c r="M336" s="47">
        <v>20038748</v>
      </c>
      <c r="O336" s="56" t="s">
        <v>706</v>
      </c>
      <c r="P336" s="57" t="s">
        <v>1575</v>
      </c>
      <c r="Q336" s="47">
        <v>175000</v>
      </c>
      <c r="R336" s="47">
        <v>1131591</v>
      </c>
      <c r="S336" s="47">
        <v>1492072</v>
      </c>
      <c r="V336" s="56" t="s">
        <v>706</v>
      </c>
      <c r="W336" s="57" t="s">
        <v>1575</v>
      </c>
      <c r="X336" s="47">
        <v>0</v>
      </c>
      <c r="Y336" s="47">
        <v>0</v>
      </c>
      <c r="Z336" s="47">
        <v>109152</v>
      </c>
    </row>
    <row r="337" spans="1:26" ht="15">
      <c r="A337" s="7">
        <v>307</v>
      </c>
      <c r="B337" s="17" t="s">
        <v>699</v>
      </c>
      <c r="C337" s="18" t="s">
        <v>700</v>
      </c>
      <c r="D337" s="17" t="s">
        <v>671</v>
      </c>
      <c r="E337" s="17" t="s">
        <v>701</v>
      </c>
      <c r="F337" s="47">
        <f t="shared" si="4"/>
        <v>14535676</v>
      </c>
      <c r="G337" s="47">
        <v>1426700</v>
      </c>
      <c r="H337" s="47">
        <v>4058836</v>
      </c>
      <c r="I337" s="47">
        <v>3669600</v>
      </c>
      <c r="J337" s="5"/>
      <c r="K337" s="47">
        <v>2114000</v>
      </c>
      <c r="L337" s="47">
        <v>320500</v>
      </c>
      <c r="M337" s="47">
        <v>2946040</v>
      </c>
      <c r="O337" s="56" t="s">
        <v>709</v>
      </c>
      <c r="P337" s="57" t="s">
        <v>1504</v>
      </c>
      <c r="Q337" s="47">
        <v>64839852</v>
      </c>
      <c r="R337" s="47">
        <v>2723311</v>
      </c>
      <c r="S337" s="47">
        <v>6543582</v>
      </c>
      <c r="V337" s="56" t="s">
        <v>709</v>
      </c>
      <c r="W337" s="57" t="s">
        <v>1504</v>
      </c>
      <c r="X337" s="47">
        <v>72236878</v>
      </c>
      <c r="Y337" s="47">
        <v>6762505</v>
      </c>
      <c r="Z337" s="47">
        <v>11134390</v>
      </c>
    </row>
    <row r="338" spans="1:26" ht="15">
      <c r="A338" s="7">
        <v>308</v>
      </c>
      <c r="B338" s="17" t="s">
        <v>702</v>
      </c>
      <c r="C338" s="18" t="s">
        <v>703</v>
      </c>
      <c r="D338" s="17" t="s">
        <v>671</v>
      </c>
      <c r="E338" s="17" t="s">
        <v>704</v>
      </c>
      <c r="F338" s="47">
        <f t="shared" si="4"/>
        <v>15782830</v>
      </c>
      <c r="G338" s="47">
        <v>1533675</v>
      </c>
      <c r="H338" s="47">
        <v>1445950</v>
      </c>
      <c r="I338" s="47">
        <v>3537612</v>
      </c>
      <c r="J338" s="5"/>
      <c r="K338" s="47">
        <v>4035732</v>
      </c>
      <c r="L338" s="47">
        <v>7000</v>
      </c>
      <c r="M338" s="47">
        <v>5222861</v>
      </c>
      <c r="O338" s="56" t="s">
        <v>711</v>
      </c>
      <c r="P338" s="57" t="s">
        <v>1576</v>
      </c>
      <c r="Q338" s="47">
        <v>35180478</v>
      </c>
      <c r="R338" s="47">
        <v>70700</v>
      </c>
      <c r="S338" s="47">
        <v>7703963</v>
      </c>
      <c r="V338" s="56" t="s">
        <v>711</v>
      </c>
      <c r="W338" s="57" t="s">
        <v>1576</v>
      </c>
      <c r="X338" s="47">
        <v>48850863</v>
      </c>
      <c r="Y338" s="47">
        <v>447900</v>
      </c>
      <c r="Z338" s="47">
        <v>29802256</v>
      </c>
    </row>
    <row r="339" spans="1:26" ht="15">
      <c r="A339" s="7">
        <v>309</v>
      </c>
      <c r="B339" s="17" t="s">
        <v>705</v>
      </c>
      <c r="C339" s="18" t="s">
        <v>706</v>
      </c>
      <c r="D339" s="17" t="s">
        <v>671</v>
      </c>
      <c r="E339" s="17" t="s">
        <v>707</v>
      </c>
      <c r="F339" s="47">
        <f t="shared" si="4"/>
        <v>2907815</v>
      </c>
      <c r="G339" s="47">
        <v>175000</v>
      </c>
      <c r="H339" s="47">
        <v>1131591</v>
      </c>
      <c r="I339" s="47">
        <v>1492072</v>
      </c>
      <c r="J339" s="5"/>
      <c r="K339" s="47">
        <v>0</v>
      </c>
      <c r="L339" s="47">
        <v>0</v>
      </c>
      <c r="M339" s="47">
        <v>109152</v>
      </c>
      <c r="O339" s="56" t="s">
        <v>713</v>
      </c>
      <c r="P339" s="57" t="s">
        <v>1577</v>
      </c>
      <c r="Q339" s="47">
        <v>4175651</v>
      </c>
      <c r="R339" s="47">
        <v>981425</v>
      </c>
      <c r="S339" s="47">
        <v>4377213</v>
      </c>
      <c r="V339" s="56" t="s">
        <v>713</v>
      </c>
      <c r="W339" s="57" t="s">
        <v>1577</v>
      </c>
      <c r="X339" s="47">
        <v>19676029</v>
      </c>
      <c r="Y339" s="47">
        <v>21832049</v>
      </c>
      <c r="Z339" s="47">
        <v>17029969</v>
      </c>
    </row>
    <row r="340" spans="1:26" ht="15">
      <c r="A340" s="7">
        <v>310</v>
      </c>
      <c r="B340" s="17" t="s">
        <v>708</v>
      </c>
      <c r="C340" s="18" t="s">
        <v>709</v>
      </c>
      <c r="D340" s="17" t="s">
        <v>671</v>
      </c>
      <c r="E340" s="17" t="s">
        <v>481</v>
      </c>
      <c r="F340" s="47">
        <f t="shared" si="4"/>
        <v>164240518</v>
      </c>
      <c r="G340" s="47">
        <v>64839852</v>
      </c>
      <c r="H340" s="47">
        <v>2723311</v>
      </c>
      <c r="I340" s="47">
        <v>6543582</v>
      </c>
      <c r="J340" s="5"/>
      <c r="K340" s="47">
        <v>72236878</v>
      </c>
      <c r="L340" s="47">
        <v>6762505</v>
      </c>
      <c r="M340" s="47">
        <v>11134390</v>
      </c>
      <c r="O340" s="56" t="s">
        <v>716</v>
      </c>
      <c r="P340" s="57" t="s">
        <v>1578</v>
      </c>
      <c r="Q340" s="47">
        <v>4292293</v>
      </c>
      <c r="R340" s="47">
        <v>152701</v>
      </c>
      <c r="S340" s="47">
        <v>7799605</v>
      </c>
      <c r="V340" s="56" t="s">
        <v>716</v>
      </c>
      <c r="W340" s="57" t="s">
        <v>1578</v>
      </c>
      <c r="X340" s="47">
        <v>5095055</v>
      </c>
      <c r="Y340" s="47">
        <v>555000</v>
      </c>
      <c r="Z340" s="47">
        <v>8522626</v>
      </c>
    </row>
    <row r="341" spans="1:26" ht="15">
      <c r="A341" s="7">
        <v>311</v>
      </c>
      <c r="B341" s="17" t="s">
        <v>710</v>
      </c>
      <c r="C341" s="18" t="s">
        <v>711</v>
      </c>
      <c r="D341" s="17" t="s">
        <v>671</v>
      </c>
      <c r="E341" s="17" t="s">
        <v>1204</v>
      </c>
      <c r="F341" s="47">
        <f t="shared" si="4"/>
        <v>122056160</v>
      </c>
      <c r="G341" s="47">
        <v>35180478</v>
      </c>
      <c r="H341" s="47">
        <v>70700</v>
      </c>
      <c r="I341" s="47">
        <v>7703963</v>
      </c>
      <c r="J341" s="5"/>
      <c r="K341" s="47">
        <v>48850863</v>
      </c>
      <c r="L341" s="47">
        <v>447900</v>
      </c>
      <c r="M341" s="47">
        <v>29802256</v>
      </c>
      <c r="O341" s="56" t="s">
        <v>719</v>
      </c>
      <c r="P341" s="57" t="s">
        <v>1579</v>
      </c>
      <c r="Q341" s="47">
        <v>3219764</v>
      </c>
      <c r="R341" s="47">
        <v>5682386</v>
      </c>
      <c r="S341" s="47">
        <v>7453479</v>
      </c>
      <c r="V341" s="56" t="s">
        <v>719</v>
      </c>
      <c r="W341" s="57" t="s">
        <v>1579</v>
      </c>
      <c r="X341" s="47">
        <v>11226124</v>
      </c>
      <c r="Y341" s="47">
        <v>15715126</v>
      </c>
      <c r="Z341" s="47">
        <v>35756406</v>
      </c>
    </row>
    <row r="342" spans="1:26" ht="15">
      <c r="A342" s="7">
        <v>312</v>
      </c>
      <c r="B342" s="17" t="s">
        <v>712</v>
      </c>
      <c r="C342" s="18" t="s">
        <v>713</v>
      </c>
      <c r="D342" s="17" t="s">
        <v>671</v>
      </c>
      <c r="E342" s="17" t="s">
        <v>714</v>
      </c>
      <c r="F342" s="47">
        <f t="shared" si="4"/>
        <v>68072336</v>
      </c>
      <c r="G342" s="47">
        <v>4175651</v>
      </c>
      <c r="H342" s="47">
        <v>981425</v>
      </c>
      <c r="I342" s="47">
        <v>4377213</v>
      </c>
      <c r="J342" s="5"/>
      <c r="K342" s="47">
        <v>19676029</v>
      </c>
      <c r="L342" s="47">
        <v>21832049</v>
      </c>
      <c r="M342" s="47">
        <v>17029969</v>
      </c>
      <c r="O342" s="56" t="s">
        <v>722</v>
      </c>
      <c r="P342" s="57" t="s">
        <v>1580</v>
      </c>
      <c r="Q342" s="47">
        <v>1545544</v>
      </c>
      <c r="R342" s="47">
        <v>686543</v>
      </c>
      <c r="S342" s="47">
        <v>7723422</v>
      </c>
      <c r="V342" s="56" t="s">
        <v>722</v>
      </c>
      <c r="W342" s="57" t="s">
        <v>1580</v>
      </c>
      <c r="X342" s="47">
        <v>6268511</v>
      </c>
      <c r="Y342" s="47">
        <v>40000</v>
      </c>
      <c r="Z342" s="47">
        <v>13029263</v>
      </c>
    </row>
    <row r="343" spans="1:26" ht="15">
      <c r="A343" s="7">
        <v>313</v>
      </c>
      <c r="B343" s="17" t="s">
        <v>715</v>
      </c>
      <c r="C343" s="18" t="s">
        <v>716</v>
      </c>
      <c r="D343" s="17" t="s">
        <v>671</v>
      </c>
      <c r="E343" s="17" t="s">
        <v>717</v>
      </c>
      <c r="F343" s="47">
        <f t="shared" si="4"/>
        <v>26417280</v>
      </c>
      <c r="G343" s="47">
        <v>4292293</v>
      </c>
      <c r="H343" s="47">
        <v>152701</v>
      </c>
      <c r="I343" s="47">
        <v>7799605</v>
      </c>
      <c r="J343" s="5"/>
      <c r="K343" s="47">
        <v>5095055</v>
      </c>
      <c r="L343" s="47">
        <v>555000</v>
      </c>
      <c r="M343" s="47">
        <v>8522626</v>
      </c>
      <c r="O343" s="56" t="s">
        <v>725</v>
      </c>
      <c r="P343" s="57" t="s">
        <v>1581</v>
      </c>
      <c r="Q343" s="47">
        <v>3190409</v>
      </c>
      <c r="R343" s="47">
        <v>1053846</v>
      </c>
      <c r="S343" s="47">
        <v>6861750</v>
      </c>
      <c r="V343" s="56" t="s">
        <v>725</v>
      </c>
      <c r="W343" s="57" t="s">
        <v>1581</v>
      </c>
      <c r="X343" s="47">
        <v>4787872</v>
      </c>
      <c r="Y343" s="47">
        <v>12034002</v>
      </c>
      <c r="Z343" s="47">
        <v>9235847</v>
      </c>
    </row>
    <row r="344" spans="1:26" ht="15">
      <c r="A344" s="7">
        <v>314</v>
      </c>
      <c r="B344" s="17" t="s">
        <v>718</v>
      </c>
      <c r="C344" s="18" t="s">
        <v>719</v>
      </c>
      <c r="D344" s="17" t="s">
        <v>671</v>
      </c>
      <c r="E344" s="17" t="s">
        <v>720</v>
      </c>
      <c r="F344" s="47">
        <f t="shared" si="4"/>
        <v>79053285</v>
      </c>
      <c r="G344" s="47">
        <v>3219764</v>
      </c>
      <c r="H344" s="47">
        <v>5682386</v>
      </c>
      <c r="I344" s="47">
        <v>7453479</v>
      </c>
      <c r="J344" s="5"/>
      <c r="K344" s="47">
        <v>11226124</v>
      </c>
      <c r="L344" s="47">
        <v>15715126</v>
      </c>
      <c r="M344" s="47">
        <v>35756406</v>
      </c>
      <c r="O344" s="56" t="s">
        <v>728</v>
      </c>
      <c r="P344" s="57" t="s">
        <v>1582</v>
      </c>
      <c r="Q344" s="47">
        <v>4619760</v>
      </c>
      <c r="R344" s="47">
        <v>690100</v>
      </c>
      <c r="S344" s="47">
        <v>1812998</v>
      </c>
      <c r="V344" s="56" t="s">
        <v>728</v>
      </c>
      <c r="W344" s="57" t="s">
        <v>1582</v>
      </c>
      <c r="X344" s="47">
        <v>11063</v>
      </c>
      <c r="Y344" s="47">
        <v>0</v>
      </c>
      <c r="Z344" s="47">
        <v>1381250</v>
      </c>
    </row>
    <row r="345" spans="1:26" ht="15">
      <c r="A345" s="7">
        <v>315</v>
      </c>
      <c r="B345" s="17" t="s">
        <v>721</v>
      </c>
      <c r="C345" s="18" t="s">
        <v>722</v>
      </c>
      <c r="D345" s="17" t="s">
        <v>671</v>
      </c>
      <c r="E345" s="17" t="s">
        <v>723</v>
      </c>
      <c r="F345" s="47">
        <f t="shared" si="4"/>
        <v>29293283</v>
      </c>
      <c r="G345" s="47">
        <v>1545544</v>
      </c>
      <c r="H345" s="47">
        <v>686543</v>
      </c>
      <c r="I345" s="47">
        <v>7723422</v>
      </c>
      <c r="J345" s="5"/>
      <c r="K345" s="47">
        <v>6268511</v>
      </c>
      <c r="L345" s="47">
        <v>40000</v>
      </c>
      <c r="M345" s="47">
        <v>13029263</v>
      </c>
      <c r="O345" s="56" t="s">
        <v>731</v>
      </c>
      <c r="P345" s="57" t="s">
        <v>1583</v>
      </c>
      <c r="Q345" s="47">
        <v>32235378</v>
      </c>
      <c r="R345" s="47">
        <v>4802458</v>
      </c>
      <c r="S345" s="47">
        <v>10514861</v>
      </c>
      <c r="V345" s="56" t="s">
        <v>731</v>
      </c>
      <c r="W345" s="57" t="s">
        <v>1583</v>
      </c>
      <c r="X345" s="47">
        <v>28337164</v>
      </c>
      <c r="Y345" s="47">
        <v>9045060</v>
      </c>
      <c r="Z345" s="47">
        <v>39247386</v>
      </c>
    </row>
    <row r="346" spans="1:26" ht="15">
      <c r="A346" s="7">
        <v>316</v>
      </c>
      <c r="B346" s="17" t="s">
        <v>724</v>
      </c>
      <c r="C346" s="18" t="s">
        <v>725</v>
      </c>
      <c r="D346" s="17" t="s">
        <v>671</v>
      </c>
      <c r="E346" s="17" t="s">
        <v>726</v>
      </c>
      <c r="F346" s="47">
        <f t="shared" si="4"/>
        <v>37163726</v>
      </c>
      <c r="G346" s="47">
        <v>3190409</v>
      </c>
      <c r="H346" s="47">
        <v>1053846</v>
      </c>
      <c r="I346" s="47">
        <v>6861750</v>
      </c>
      <c r="J346" s="5"/>
      <c r="K346" s="47">
        <v>4787872</v>
      </c>
      <c r="L346" s="47">
        <v>12034002</v>
      </c>
      <c r="M346" s="47">
        <v>9235847</v>
      </c>
      <c r="O346" s="56" t="s">
        <v>734</v>
      </c>
      <c r="P346" s="57" t="s">
        <v>1584</v>
      </c>
      <c r="Q346" s="47">
        <v>935395</v>
      </c>
      <c r="R346" s="47">
        <v>2332738</v>
      </c>
      <c r="S346" s="47">
        <v>588711</v>
      </c>
      <c r="V346" s="56" t="s">
        <v>734</v>
      </c>
      <c r="W346" s="57" t="s">
        <v>1584</v>
      </c>
      <c r="X346" s="47">
        <v>8242482</v>
      </c>
      <c r="Y346" s="47">
        <v>533600</v>
      </c>
      <c r="Z346" s="47">
        <v>21718907</v>
      </c>
    </row>
    <row r="347" spans="1:26" ht="15">
      <c r="A347" s="7">
        <v>317</v>
      </c>
      <c r="B347" s="17" t="s">
        <v>727</v>
      </c>
      <c r="C347" s="18" t="s">
        <v>728</v>
      </c>
      <c r="D347" s="17" t="s">
        <v>671</v>
      </c>
      <c r="E347" s="17" t="s">
        <v>729</v>
      </c>
      <c r="F347" s="47">
        <f t="shared" si="4"/>
        <v>8515171</v>
      </c>
      <c r="G347" s="47">
        <v>4619760</v>
      </c>
      <c r="H347" s="47">
        <v>690100</v>
      </c>
      <c r="I347" s="47">
        <v>1812998</v>
      </c>
      <c r="J347" s="5"/>
      <c r="K347" s="47">
        <v>11063</v>
      </c>
      <c r="L347" s="47">
        <v>0</v>
      </c>
      <c r="M347" s="47">
        <v>1381250</v>
      </c>
      <c r="O347" s="56" t="s">
        <v>737</v>
      </c>
      <c r="P347" s="57" t="s">
        <v>1585</v>
      </c>
      <c r="Q347" s="47">
        <v>1432885</v>
      </c>
      <c r="R347" s="47">
        <v>811666</v>
      </c>
      <c r="S347" s="47">
        <v>3245854</v>
      </c>
      <c r="V347" s="56" t="s">
        <v>737</v>
      </c>
      <c r="W347" s="57" t="s">
        <v>1585</v>
      </c>
      <c r="X347" s="47">
        <v>145090</v>
      </c>
      <c r="Y347" s="47">
        <v>0</v>
      </c>
      <c r="Z347" s="47">
        <v>1371357</v>
      </c>
    </row>
    <row r="348" spans="1:26" ht="15">
      <c r="A348" s="7">
        <v>318</v>
      </c>
      <c r="B348" s="17" t="s">
        <v>730</v>
      </c>
      <c r="C348" s="18" t="s">
        <v>731</v>
      </c>
      <c r="D348" s="17" t="s">
        <v>671</v>
      </c>
      <c r="E348" s="17" t="s">
        <v>732</v>
      </c>
      <c r="F348" s="47">
        <f t="shared" si="4"/>
        <v>124182307</v>
      </c>
      <c r="G348" s="47">
        <v>32235378</v>
      </c>
      <c r="H348" s="47">
        <v>4802458</v>
      </c>
      <c r="I348" s="47">
        <v>10514861</v>
      </c>
      <c r="J348" s="5"/>
      <c r="K348" s="47">
        <v>28337164</v>
      </c>
      <c r="L348" s="47">
        <v>9045060</v>
      </c>
      <c r="M348" s="47">
        <v>39247386</v>
      </c>
      <c r="O348" s="56" t="s">
        <v>740</v>
      </c>
      <c r="P348" s="57" t="s">
        <v>1586</v>
      </c>
      <c r="Q348" s="47">
        <v>734404</v>
      </c>
      <c r="R348" s="47">
        <v>663351</v>
      </c>
      <c r="S348" s="47">
        <v>1565979</v>
      </c>
      <c r="V348" s="56" t="s">
        <v>740</v>
      </c>
      <c r="W348" s="57" t="s">
        <v>1586</v>
      </c>
      <c r="X348" s="47">
        <v>2500</v>
      </c>
      <c r="Y348" s="47">
        <v>0</v>
      </c>
      <c r="Z348" s="47">
        <v>2225690</v>
      </c>
    </row>
    <row r="349" spans="1:26" ht="15">
      <c r="A349" s="7">
        <v>319</v>
      </c>
      <c r="B349" s="17" t="s">
        <v>733</v>
      </c>
      <c r="C349" s="18" t="s">
        <v>734</v>
      </c>
      <c r="D349" s="17" t="s">
        <v>671</v>
      </c>
      <c r="E349" s="17" t="s">
        <v>735</v>
      </c>
      <c r="F349" s="47">
        <f t="shared" si="4"/>
        <v>34351833</v>
      </c>
      <c r="G349" s="47">
        <v>935395</v>
      </c>
      <c r="H349" s="47">
        <v>2332738</v>
      </c>
      <c r="I349" s="47">
        <v>588711</v>
      </c>
      <c r="J349" s="5"/>
      <c r="K349" s="47">
        <v>8242482</v>
      </c>
      <c r="L349" s="47">
        <v>533600</v>
      </c>
      <c r="M349" s="47">
        <v>21718907</v>
      </c>
      <c r="O349" s="56" t="s">
        <v>743</v>
      </c>
      <c r="P349" s="57" t="s">
        <v>1587</v>
      </c>
      <c r="Q349" s="47">
        <v>9542174</v>
      </c>
      <c r="R349" s="47">
        <v>13161512</v>
      </c>
      <c r="S349" s="47">
        <v>14993707</v>
      </c>
      <c r="V349" s="56" t="s">
        <v>743</v>
      </c>
      <c r="W349" s="57" t="s">
        <v>1587</v>
      </c>
      <c r="X349" s="47">
        <v>19517390</v>
      </c>
      <c r="Y349" s="47">
        <v>4963140</v>
      </c>
      <c r="Z349" s="47">
        <v>40818973</v>
      </c>
    </row>
    <row r="350" spans="1:26" ht="15">
      <c r="A350" s="7">
        <v>320</v>
      </c>
      <c r="B350" s="17" t="s">
        <v>736</v>
      </c>
      <c r="C350" s="18" t="s">
        <v>737</v>
      </c>
      <c r="D350" s="17" t="s">
        <v>671</v>
      </c>
      <c r="E350" s="17" t="s">
        <v>738</v>
      </c>
      <c r="F350" s="47">
        <f t="shared" si="4"/>
        <v>7006852</v>
      </c>
      <c r="G350" s="47">
        <v>1432885</v>
      </c>
      <c r="H350" s="47">
        <v>811666</v>
      </c>
      <c r="I350" s="47">
        <v>3245854</v>
      </c>
      <c r="J350" s="5"/>
      <c r="K350" s="47">
        <v>145090</v>
      </c>
      <c r="L350" s="47">
        <v>0</v>
      </c>
      <c r="M350" s="47">
        <v>1371357</v>
      </c>
      <c r="O350" s="56" t="s">
        <v>747</v>
      </c>
      <c r="P350" s="57" t="s">
        <v>1588</v>
      </c>
      <c r="Q350" s="47">
        <v>1481000</v>
      </c>
      <c r="R350" s="47">
        <v>624900</v>
      </c>
      <c r="S350" s="47">
        <v>1189670</v>
      </c>
      <c r="V350" s="56" t="s">
        <v>747</v>
      </c>
      <c r="W350" s="57" t="s">
        <v>1588</v>
      </c>
      <c r="X350" s="47">
        <v>0</v>
      </c>
      <c r="Y350" s="47">
        <v>0</v>
      </c>
      <c r="Z350" s="47">
        <v>112125</v>
      </c>
    </row>
    <row r="351" spans="1:26" ht="15">
      <c r="A351" s="7">
        <v>321</v>
      </c>
      <c r="B351" s="17" t="s">
        <v>739</v>
      </c>
      <c r="C351" s="18" t="s">
        <v>740</v>
      </c>
      <c r="D351" s="17" t="s">
        <v>671</v>
      </c>
      <c r="E351" s="17" t="s">
        <v>741</v>
      </c>
      <c r="F351" s="47">
        <f t="shared" si="4"/>
        <v>5191924</v>
      </c>
      <c r="G351" s="47">
        <v>734404</v>
      </c>
      <c r="H351" s="47">
        <v>663351</v>
      </c>
      <c r="I351" s="47">
        <v>1565979</v>
      </c>
      <c r="J351" s="5"/>
      <c r="K351" s="47">
        <v>2500</v>
      </c>
      <c r="L351" s="47">
        <v>0</v>
      </c>
      <c r="M351" s="47">
        <v>2225690</v>
      </c>
      <c r="O351" s="56" t="s">
        <v>750</v>
      </c>
      <c r="P351" s="57" t="s">
        <v>1589</v>
      </c>
      <c r="Q351" s="47">
        <v>0</v>
      </c>
      <c r="R351" s="47">
        <v>123200</v>
      </c>
      <c r="S351" s="47">
        <v>440283</v>
      </c>
      <c r="V351" s="56" t="s">
        <v>750</v>
      </c>
      <c r="W351" s="57" t="s">
        <v>1589</v>
      </c>
      <c r="X351" s="47">
        <v>14000</v>
      </c>
      <c r="Y351" s="47">
        <v>109000</v>
      </c>
      <c r="Z351" s="47">
        <v>379950</v>
      </c>
    </row>
    <row r="352" spans="1:26" ht="15">
      <c r="A352" s="7">
        <v>322</v>
      </c>
      <c r="B352" s="17" t="s">
        <v>742</v>
      </c>
      <c r="C352" s="18" t="s">
        <v>743</v>
      </c>
      <c r="D352" s="17" t="s">
        <v>671</v>
      </c>
      <c r="E352" s="17" t="s">
        <v>744</v>
      </c>
      <c r="F352" s="47">
        <f aca="true" t="shared" si="5" ref="F352:F415">SUM(G352:M352)</f>
        <v>102996896</v>
      </c>
      <c r="G352" s="47">
        <v>9542174</v>
      </c>
      <c r="H352" s="47">
        <v>13161512</v>
      </c>
      <c r="I352" s="47">
        <v>14993707</v>
      </c>
      <c r="J352" s="5"/>
      <c r="K352" s="47">
        <v>19517390</v>
      </c>
      <c r="L352" s="47">
        <v>4963140</v>
      </c>
      <c r="M352" s="47">
        <v>40818973</v>
      </c>
      <c r="O352" s="56" t="s">
        <v>753</v>
      </c>
      <c r="P352" s="57" t="s">
        <v>1590</v>
      </c>
      <c r="Q352" s="47">
        <v>1798330</v>
      </c>
      <c r="R352" s="47">
        <v>502683</v>
      </c>
      <c r="S352" s="47">
        <v>6239389</v>
      </c>
      <c r="V352" s="56" t="s">
        <v>753</v>
      </c>
      <c r="W352" s="57" t="s">
        <v>1590</v>
      </c>
      <c r="X352" s="47">
        <v>1935024</v>
      </c>
      <c r="Y352" s="47">
        <v>115350</v>
      </c>
      <c r="Z352" s="47">
        <v>8845860</v>
      </c>
    </row>
    <row r="353" spans="1:26" ht="15">
      <c r="A353" s="7">
        <v>323</v>
      </c>
      <c r="B353" s="17" t="s">
        <v>746</v>
      </c>
      <c r="C353" s="18" t="s">
        <v>747</v>
      </c>
      <c r="D353" s="17" t="s">
        <v>745</v>
      </c>
      <c r="E353" s="17" t="s">
        <v>748</v>
      </c>
      <c r="F353" s="47">
        <f t="shared" si="5"/>
        <v>3407695</v>
      </c>
      <c r="G353" s="47">
        <v>1481000</v>
      </c>
      <c r="H353" s="47">
        <v>624900</v>
      </c>
      <c r="I353" s="47">
        <v>1189670</v>
      </c>
      <c r="J353" s="5"/>
      <c r="K353" s="47">
        <v>0</v>
      </c>
      <c r="L353" s="47">
        <v>0</v>
      </c>
      <c r="M353" s="47">
        <v>112125</v>
      </c>
      <c r="O353" s="56" t="s">
        <v>756</v>
      </c>
      <c r="P353" s="57" t="s">
        <v>1591</v>
      </c>
      <c r="Q353" s="47">
        <v>1050000</v>
      </c>
      <c r="R353" s="47">
        <v>400000</v>
      </c>
      <c r="S353" s="47">
        <v>354397</v>
      </c>
      <c r="V353" s="56" t="s">
        <v>756</v>
      </c>
      <c r="W353" s="57" t="s">
        <v>1591</v>
      </c>
      <c r="X353" s="47">
        <v>234000</v>
      </c>
      <c r="Y353" s="47">
        <v>442800</v>
      </c>
      <c r="Z353" s="47">
        <v>1386101</v>
      </c>
    </row>
    <row r="354" spans="1:26" ht="15">
      <c r="A354" s="7">
        <v>324</v>
      </c>
      <c r="B354" s="17" t="s">
        <v>749</v>
      </c>
      <c r="C354" s="18" t="s">
        <v>750</v>
      </c>
      <c r="D354" s="17" t="s">
        <v>745</v>
      </c>
      <c r="E354" s="17" t="s">
        <v>751</v>
      </c>
      <c r="F354" s="47">
        <f t="shared" si="5"/>
        <v>1066433</v>
      </c>
      <c r="G354" s="47">
        <v>0</v>
      </c>
      <c r="H354" s="47">
        <v>123200</v>
      </c>
      <c r="I354" s="47">
        <v>440283</v>
      </c>
      <c r="J354" s="5"/>
      <c r="K354" s="47">
        <v>14000</v>
      </c>
      <c r="L354" s="47">
        <v>109000</v>
      </c>
      <c r="M354" s="47">
        <v>379950</v>
      </c>
      <c r="O354" s="56" t="s">
        <v>759</v>
      </c>
      <c r="P354" s="57" t="s">
        <v>1592</v>
      </c>
      <c r="Q354" s="47">
        <v>3136400</v>
      </c>
      <c r="R354" s="47">
        <v>1931700</v>
      </c>
      <c r="S354" s="47">
        <v>1681179</v>
      </c>
      <c r="V354" s="56" t="s">
        <v>759</v>
      </c>
      <c r="W354" s="57" t="s">
        <v>1592</v>
      </c>
      <c r="X354" s="47">
        <v>5159000</v>
      </c>
      <c r="Y354" s="47">
        <v>39500</v>
      </c>
      <c r="Z354" s="47">
        <v>208190</v>
      </c>
    </row>
    <row r="355" spans="1:26" ht="15">
      <c r="A355" s="7">
        <v>325</v>
      </c>
      <c r="B355" s="17" t="s">
        <v>752</v>
      </c>
      <c r="C355" s="18" t="s">
        <v>753</v>
      </c>
      <c r="D355" s="17" t="s">
        <v>745</v>
      </c>
      <c r="E355" s="17" t="s">
        <v>754</v>
      </c>
      <c r="F355" s="47">
        <f t="shared" si="5"/>
        <v>19436636</v>
      </c>
      <c r="G355" s="47">
        <v>1798330</v>
      </c>
      <c r="H355" s="47">
        <v>502683</v>
      </c>
      <c r="I355" s="47">
        <v>6239389</v>
      </c>
      <c r="J355" s="5"/>
      <c r="K355" s="47">
        <v>1935024</v>
      </c>
      <c r="L355" s="47">
        <v>115350</v>
      </c>
      <c r="M355" s="47">
        <v>8845860</v>
      </c>
      <c r="O355" s="56" t="s">
        <v>762</v>
      </c>
      <c r="P355" s="57" t="s">
        <v>1593</v>
      </c>
      <c r="Q355" s="47">
        <v>5413899</v>
      </c>
      <c r="R355" s="47">
        <v>1163200</v>
      </c>
      <c r="S355" s="47">
        <v>2661149</v>
      </c>
      <c r="V355" s="56" t="s">
        <v>762</v>
      </c>
      <c r="W355" s="57" t="s">
        <v>1593</v>
      </c>
      <c r="X355" s="47">
        <v>230880</v>
      </c>
      <c r="Y355" s="47">
        <v>37600</v>
      </c>
      <c r="Z355" s="47">
        <v>865676</v>
      </c>
    </row>
    <row r="356" spans="1:26" ht="15">
      <c r="A356" s="7">
        <v>326</v>
      </c>
      <c r="B356" s="17" t="s">
        <v>755</v>
      </c>
      <c r="C356" s="18" t="s">
        <v>756</v>
      </c>
      <c r="D356" s="17" t="s">
        <v>745</v>
      </c>
      <c r="E356" s="17" t="s">
        <v>757</v>
      </c>
      <c r="F356" s="47">
        <f t="shared" si="5"/>
        <v>3867298</v>
      </c>
      <c r="G356" s="47">
        <v>1050000</v>
      </c>
      <c r="H356" s="47">
        <v>400000</v>
      </c>
      <c r="I356" s="47">
        <v>354397</v>
      </c>
      <c r="J356" s="5"/>
      <c r="K356" s="47">
        <v>234000</v>
      </c>
      <c r="L356" s="47">
        <v>442800</v>
      </c>
      <c r="M356" s="47">
        <v>1386101</v>
      </c>
      <c r="O356" s="56" t="s">
        <v>765</v>
      </c>
      <c r="P356" s="57" t="s">
        <v>1594</v>
      </c>
      <c r="Q356" s="47">
        <v>3678274</v>
      </c>
      <c r="R356" s="47">
        <v>558130</v>
      </c>
      <c r="S356" s="47">
        <v>2452537</v>
      </c>
      <c r="V356" s="56" t="s">
        <v>765</v>
      </c>
      <c r="W356" s="57" t="s">
        <v>1594</v>
      </c>
      <c r="X356" s="47">
        <v>33000</v>
      </c>
      <c r="Y356" s="47">
        <v>0</v>
      </c>
      <c r="Z356" s="47">
        <v>996355</v>
      </c>
    </row>
    <row r="357" spans="1:26" ht="15">
      <c r="A357" s="7">
        <v>327</v>
      </c>
      <c r="B357" s="17" t="s">
        <v>758</v>
      </c>
      <c r="C357" s="18" t="s">
        <v>759</v>
      </c>
      <c r="D357" s="17" t="s">
        <v>745</v>
      </c>
      <c r="E357" s="17" t="s">
        <v>760</v>
      </c>
      <c r="F357" s="47">
        <f t="shared" si="5"/>
        <v>12155969</v>
      </c>
      <c r="G357" s="47">
        <v>3136400</v>
      </c>
      <c r="H357" s="47">
        <v>1931700</v>
      </c>
      <c r="I357" s="47">
        <v>1681179</v>
      </c>
      <c r="J357" s="5"/>
      <c r="K357" s="47">
        <v>5159000</v>
      </c>
      <c r="L357" s="47">
        <v>39500</v>
      </c>
      <c r="M357" s="47">
        <v>208190</v>
      </c>
      <c r="O357" s="56" t="s">
        <v>768</v>
      </c>
      <c r="P357" s="57" t="s">
        <v>1595</v>
      </c>
      <c r="Q357" s="47">
        <v>3339100</v>
      </c>
      <c r="R357" s="47">
        <v>951110</v>
      </c>
      <c r="S357" s="47">
        <v>1558897</v>
      </c>
      <c r="V357" s="56" t="s">
        <v>768</v>
      </c>
      <c r="W357" s="57" t="s">
        <v>1595</v>
      </c>
      <c r="X357" s="47">
        <v>69500</v>
      </c>
      <c r="Y357" s="47">
        <v>18000</v>
      </c>
      <c r="Z357" s="47">
        <v>836090</v>
      </c>
    </row>
    <row r="358" spans="1:26" ht="15">
      <c r="A358" s="7">
        <v>328</v>
      </c>
      <c r="B358" s="17" t="s">
        <v>761</v>
      </c>
      <c r="C358" s="18" t="s">
        <v>762</v>
      </c>
      <c r="D358" s="17" t="s">
        <v>745</v>
      </c>
      <c r="E358" s="17" t="s">
        <v>763</v>
      </c>
      <c r="F358" s="47">
        <f t="shared" si="5"/>
        <v>10372404</v>
      </c>
      <c r="G358" s="47">
        <v>5413899</v>
      </c>
      <c r="H358" s="47">
        <v>1163200</v>
      </c>
      <c r="I358" s="47">
        <v>2661149</v>
      </c>
      <c r="J358" s="5"/>
      <c r="K358" s="47">
        <v>230880</v>
      </c>
      <c r="L358" s="47">
        <v>37600</v>
      </c>
      <c r="M358" s="47">
        <v>865676</v>
      </c>
      <c r="O358" s="56" t="s">
        <v>771</v>
      </c>
      <c r="P358" s="57" t="s">
        <v>1596</v>
      </c>
      <c r="Q358" s="47">
        <v>8917012</v>
      </c>
      <c r="R358" s="47">
        <v>5691908</v>
      </c>
      <c r="S358" s="47">
        <v>6734121</v>
      </c>
      <c r="V358" s="56" t="s">
        <v>771</v>
      </c>
      <c r="W358" s="57" t="s">
        <v>1596</v>
      </c>
      <c r="X358" s="47">
        <v>2452917</v>
      </c>
      <c r="Y358" s="47">
        <v>26000</v>
      </c>
      <c r="Z358" s="47">
        <v>3910488</v>
      </c>
    </row>
    <row r="359" spans="1:26" ht="15">
      <c r="A359" s="7">
        <v>329</v>
      </c>
      <c r="B359" s="17" t="s">
        <v>764</v>
      </c>
      <c r="C359" s="18" t="s">
        <v>765</v>
      </c>
      <c r="D359" s="17" t="s">
        <v>745</v>
      </c>
      <c r="E359" s="17" t="s">
        <v>766</v>
      </c>
      <c r="F359" s="47">
        <f t="shared" si="5"/>
        <v>7718296</v>
      </c>
      <c r="G359" s="47">
        <v>3678274</v>
      </c>
      <c r="H359" s="47">
        <v>558130</v>
      </c>
      <c r="I359" s="47">
        <v>2452537</v>
      </c>
      <c r="J359" s="5"/>
      <c r="K359" s="47">
        <v>33000</v>
      </c>
      <c r="L359" s="47">
        <v>0</v>
      </c>
      <c r="M359" s="47">
        <v>996355</v>
      </c>
      <c r="O359" s="56" t="s">
        <v>774</v>
      </c>
      <c r="P359" s="57" t="s">
        <v>1597</v>
      </c>
      <c r="Q359" s="47">
        <v>5176900</v>
      </c>
      <c r="R359" s="47">
        <v>1441450</v>
      </c>
      <c r="S359" s="47">
        <v>1969017</v>
      </c>
      <c r="V359" s="56" t="s">
        <v>774</v>
      </c>
      <c r="W359" s="57" t="s">
        <v>1597</v>
      </c>
      <c r="X359" s="47">
        <v>250000</v>
      </c>
      <c r="Y359" s="47">
        <v>17020</v>
      </c>
      <c r="Z359" s="47">
        <v>304070</v>
      </c>
    </row>
    <row r="360" spans="1:26" ht="15">
      <c r="A360" s="7">
        <v>330</v>
      </c>
      <c r="B360" s="17" t="s">
        <v>767</v>
      </c>
      <c r="C360" s="18" t="s">
        <v>768</v>
      </c>
      <c r="D360" s="17" t="s">
        <v>745</v>
      </c>
      <c r="E360" s="17" t="s">
        <v>769</v>
      </c>
      <c r="F360" s="47">
        <f t="shared" si="5"/>
        <v>6772697</v>
      </c>
      <c r="G360" s="47">
        <v>3339100</v>
      </c>
      <c r="H360" s="47">
        <v>951110</v>
      </c>
      <c r="I360" s="47">
        <v>1558897</v>
      </c>
      <c r="J360" s="5"/>
      <c r="K360" s="47">
        <v>69500</v>
      </c>
      <c r="L360" s="47">
        <v>18000</v>
      </c>
      <c r="M360" s="47">
        <v>836090</v>
      </c>
      <c r="O360" s="56" t="s">
        <v>777</v>
      </c>
      <c r="P360" s="57" t="s">
        <v>1598</v>
      </c>
      <c r="Q360" s="47">
        <v>6535533</v>
      </c>
      <c r="R360" s="47">
        <v>784199</v>
      </c>
      <c r="S360" s="47">
        <v>1893245</v>
      </c>
      <c r="V360" s="56" t="s">
        <v>777</v>
      </c>
      <c r="W360" s="57" t="s">
        <v>1598</v>
      </c>
      <c r="X360" s="47">
        <v>8827004</v>
      </c>
      <c r="Y360" s="47">
        <v>15404352</v>
      </c>
      <c r="Z360" s="47">
        <v>29768146</v>
      </c>
    </row>
    <row r="361" spans="1:26" ht="15">
      <c r="A361" s="7">
        <v>331</v>
      </c>
      <c r="B361" s="17" t="s">
        <v>770</v>
      </c>
      <c r="C361" s="18" t="s">
        <v>771</v>
      </c>
      <c r="D361" s="17" t="s">
        <v>745</v>
      </c>
      <c r="E361" s="17" t="s">
        <v>772</v>
      </c>
      <c r="F361" s="47">
        <f t="shared" si="5"/>
        <v>27732446</v>
      </c>
      <c r="G361" s="47">
        <v>8917012</v>
      </c>
      <c r="H361" s="47">
        <v>5691908</v>
      </c>
      <c r="I361" s="47">
        <v>6734121</v>
      </c>
      <c r="J361" s="5"/>
      <c r="K361" s="47">
        <v>2452917</v>
      </c>
      <c r="L361" s="47">
        <v>26000</v>
      </c>
      <c r="M361" s="47">
        <v>3910488</v>
      </c>
      <c r="O361" s="56" t="s">
        <v>780</v>
      </c>
      <c r="P361" s="57" t="s">
        <v>1599</v>
      </c>
      <c r="Q361" s="47">
        <v>0</v>
      </c>
      <c r="R361" s="47">
        <v>172500</v>
      </c>
      <c r="S361" s="47">
        <v>152223</v>
      </c>
      <c r="V361" s="56" t="s">
        <v>780</v>
      </c>
      <c r="W361" s="57" t="s">
        <v>1599</v>
      </c>
      <c r="X361" s="47">
        <v>1500</v>
      </c>
      <c r="Y361" s="47">
        <v>6975</v>
      </c>
      <c r="Z361" s="47">
        <v>351801</v>
      </c>
    </row>
    <row r="362" spans="1:26" ht="15">
      <c r="A362" s="7">
        <v>332</v>
      </c>
      <c r="B362" s="17" t="s">
        <v>773</v>
      </c>
      <c r="C362" s="18" t="s">
        <v>774</v>
      </c>
      <c r="D362" s="17" t="s">
        <v>745</v>
      </c>
      <c r="E362" s="17" t="s">
        <v>775</v>
      </c>
      <c r="F362" s="47">
        <f t="shared" si="5"/>
        <v>9158457</v>
      </c>
      <c r="G362" s="47">
        <v>5176900</v>
      </c>
      <c r="H362" s="47">
        <v>1441450</v>
      </c>
      <c r="I362" s="47">
        <v>1969017</v>
      </c>
      <c r="J362" s="5"/>
      <c r="K362" s="47">
        <v>250000</v>
      </c>
      <c r="L362" s="47">
        <v>17020</v>
      </c>
      <c r="M362" s="47">
        <v>304070</v>
      </c>
      <c r="O362" s="56" t="s">
        <v>783</v>
      </c>
      <c r="P362" s="57" t="s">
        <v>1600</v>
      </c>
      <c r="Q362" s="47">
        <v>3205600</v>
      </c>
      <c r="R362" s="47">
        <v>3805962</v>
      </c>
      <c r="S362" s="47">
        <v>2932183</v>
      </c>
      <c r="V362" s="56" t="s">
        <v>783</v>
      </c>
      <c r="W362" s="57" t="s">
        <v>1600</v>
      </c>
      <c r="X362" s="47">
        <v>0</v>
      </c>
      <c r="Y362" s="47">
        <v>0</v>
      </c>
      <c r="Z362" s="47">
        <v>85364</v>
      </c>
    </row>
    <row r="363" spans="1:26" ht="15">
      <c r="A363" s="7">
        <v>333</v>
      </c>
      <c r="B363" s="17" t="s">
        <v>776</v>
      </c>
      <c r="C363" s="18" t="s">
        <v>777</v>
      </c>
      <c r="D363" s="17" t="s">
        <v>745</v>
      </c>
      <c r="E363" s="17" t="s">
        <v>778</v>
      </c>
      <c r="F363" s="47">
        <f t="shared" si="5"/>
        <v>63212479</v>
      </c>
      <c r="G363" s="47">
        <v>6535533</v>
      </c>
      <c r="H363" s="47">
        <v>784199</v>
      </c>
      <c r="I363" s="47">
        <v>1893245</v>
      </c>
      <c r="J363" s="5"/>
      <c r="K363" s="47">
        <v>8827004</v>
      </c>
      <c r="L363" s="47">
        <v>15404352</v>
      </c>
      <c r="M363" s="47">
        <v>29768146</v>
      </c>
      <c r="O363" s="56" t="s">
        <v>786</v>
      </c>
      <c r="P363" s="57" t="s">
        <v>1601</v>
      </c>
      <c r="Q363" s="47">
        <v>6300</v>
      </c>
      <c r="R363" s="47">
        <v>6000</v>
      </c>
      <c r="S363" s="47">
        <v>294723</v>
      </c>
      <c r="V363" s="56" t="s">
        <v>786</v>
      </c>
      <c r="W363" s="57" t="s">
        <v>1601</v>
      </c>
      <c r="X363" s="47">
        <v>0</v>
      </c>
      <c r="Y363" s="47">
        <v>148000</v>
      </c>
      <c r="Z363" s="47">
        <v>79266</v>
      </c>
    </row>
    <row r="364" spans="1:26" ht="15">
      <c r="A364" s="7">
        <v>334</v>
      </c>
      <c r="B364" s="17" t="s">
        <v>779</v>
      </c>
      <c r="C364" s="18" t="s">
        <v>780</v>
      </c>
      <c r="D364" s="17" t="s">
        <v>745</v>
      </c>
      <c r="E364" s="17" t="s">
        <v>781</v>
      </c>
      <c r="F364" s="47">
        <f t="shared" si="5"/>
        <v>684999</v>
      </c>
      <c r="G364" s="47">
        <v>0</v>
      </c>
      <c r="H364" s="47">
        <v>172500</v>
      </c>
      <c r="I364" s="47">
        <v>152223</v>
      </c>
      <c r="J364" s="5"/>
      <c r="K364" s="47">
        <v>1500</v>
      </c>
      <c r="L364" s="47">
        <v>6975</v>
      </c>
      <c r="M364" s="47">
        <v>351801</v>
      </c>
      <c r="O364" s="56" t="s">
        <v>789</v>
      </c>
      <c r="P364" s="57" t="s">
        <v>1602</v>
      </c>
      <c r="Q364" s="47">
        <v>478459</v>
      </c>
      <c r="R364" s="47">
        <v>664143</v>
      </c>
      <c r="S364" s="47">
        <v>1684785</v>
      </c>
      <c r="V364" s="56" t="s">
        <v>789</v>
      </c>
      <c r="W364" s="57" t="s">
        <v>1602</v>
      </c>
      <c r="X364" s="47">
        <v>541163</v>
      </c>
      <c r="Y364" s="47">
        <v>5900</v>
      </c>
      <c r="Z364" s="47">
        <v>2342986</v>
      </c>
    </row>
    <row r="365" spans="1:26" ht="15">
      <c r="A365" s="7">
        <v>335</v>
      </c>
      <c r="B365" s="17" t="s">
        <v>782</v>
      </c>
      <c r="C365" s="18" t="s">
        <v>783</v>
      </c>
      <c r="D365" s="17" t="s">
        <v>745</v>
      </c>
      <c r="E365" s="17" t="s">
        <v>784</v>
      </c>
      <c r="F365" s="47">
        <f t="shared" si="5"/>
        <v>10029109</v>
      </c>
      <c r="G365" s="47">
        <v>3205600</v>
      </c>
      <c r="H365" s="47">
        <v>3805962</v>
      </c>
      <c r="I365" s="47">
        <v>2932183</v>
      </c>
      <c r="J365" s="5"/>
      <c r="K365" s="47">
        <v>0</v>
      </c>
      <c r="L365" s="47">
        <v>0</v>
      </c>
      <c r="M365" s="47">
        <v>85364</v>
      </c>
      <c r="O365" s="56" t="s">
        <v>792</v>
      </c>
      <c r="P365" s="57" t="s">
        <v>1603</v>
      </c>
      <c r="Q365" s="47">
        <v>10076133</v>
      </c>
      <c r="R365" s="47">
        <v>3397465</v>
      </c>
      <c r="S365" s="47">
        <v>7920701</v>
      </c>
      <c r="V365" s="56" t="s">
        <v>792</v>
      </c>
      <c r="W365" s="57" t="s">
        <v>1603</v>
      </c>
      <c r="X365" s="47">
        <v>33128719</v>
      </c>
      <c r="Y365" s="47">
        <v>840650</v>
      </c>
      <c r="Z365" s="47">
        <v>43705719</v>
      </c>
    </row>
    <row r="366" spans="1:26" ht="15">
      <c r="A366" s="7">
        <v>336</v>
      </c>
      <c r="B366" s="17" t="s">
        <v>785</v>
      </c>
      <c r="C366" s="18" t="s">
        <v>786</v>
      </c>
      <c r="D366" s="17" t="s">
        <v>745</v>
      </c>
      <c r="E366" s="17" t="s">
        <v>787</v>
      </c>
      <c r="F366" s="47">
        <f t="shared" si="5"/>
        <v>534289</v>
      </c>
      <c r="G366" s="47">
        <v>6300</v>
      </c>
      <c r="H366" s="47">
        <v>6000</v>
      </c>
      <c r="I366" s="47">
        <v>294723</v>
      </c>
      <c r="J366" s="5"/>
      <c r="K366" s="47">
        <v>0</v>
      </c>
      <c r="L366" s="47">
        <v>148000</v>
      </c>
      <c r="M366" s="47">
        <v>79266</v>
      </c>
      <c r="O366" s="56" t="s">
        <v>795</v>
      </c>
      <c r="P366" s="57" t="s">
        <v>1604</v>
      </c>
      <c r="Q366" s="47">
        <v>48000</v>
      </c>
      <c r="R366" s="47">
        <v>627800</v>
      </c>
      <c r="S366" s="47">
        <v>1904820</v>
      </c>
      <c r="V366" s="56" t="s">
        <v>795</v>
      </c>
      <c r="W366" s="57" t="s">
        <v>1604</v>
      </c>
      <c r="X366" s="47">
        <v>0</v>
      </c>
      <c r="Y366" s="47">
        <v>0</v>
      </c>
      <c r="Z366" s="47">
        <v>143637</v>
      </c>
    </row>
    <row r="367" spans="1:26" ht="15">
      <c r="A367" s="7">
        <v>337</v>
      </c>
      <c r="B367" s="17" t="s">
        <v>788</v>
      </c>
      <c r="C367" s="18" t="s">
        <v>789</v>
      </c>
      <c r="D367" s="17" t="s">
        <v>745</v>
      </c>
      <c r="E367" s="17" t="s">
        <v>790</v>
      </c>
      <c r="F367" s="47">
        <f t="shared" si="5"/>
        <v>5717436</v>
      </c>
      <c r="G367" s="47">
        <v>478459</v>
      </c>
      <c r="H367" s="47">
        <v>664143</v>
      </c>
      <c r="I367" s="47">
        <v>1684785</v>
      </c>
      <c r="J367" s="5"/>
      <c r="K367" s="47">
        <v>541163</v>
      </c>
      <c r="L367" s="47">
        <v>5900</v>
      </c>
      <c r="M367" s="47">
        <v>2342986</v>
      </c>
      <c r="O367" s="56" t="s">
        <v>798</v>
      </c>
      <c r="P367" s="57" t="s">
        <v>1605</v>
      </c>
      <c r="Q367" s="47">
        <v>16584445</v>
      </c>
      <c r="R367" s="47">
        <v>5725640</v>
      </c>
      <c r="S367" s="47">
        <v>8558020</v>
      </c>
      <c r="V367" s="56" t="s">
        <v>798</v>
      </c>
      <c r="W367" s="57" t="s">
        <v>1605</v>
      </c>
      <c r="X367" s="47">
        <v>321700</v>
      </c>
      <c r="Y367" s="47">
        <v>114400</v>
      </c>
      <c r="Z367" s="47">
        <v>14452005</v>
      </c>
    </row>
    <row r="368" spans="1:26" ht="15">
      <c r="A368" s="7">
        <v>338</v>
      </c>
      <c r="B368" s="17" t="s">
        <v>791</v>
      </c>
      <c r="C368" s="18" t="s">
        <v>792</v>
      </c>
      <c r="D368" s="17" t="s">
        <v>745</v>
      </c>
      <c r="E368" s="17" t="s">
        <v>793</v>
      </c>
      <c r="F368" s="47">
        <f t="shared" si="5"/>
        <v>99069387</v>
      </c>
      <c r="G368" s="47">
        <v>10076133</v>
      </c>
      <c r="H368" s="47">
        <v>3397465</v>
      </c>
      <c r="I368" s="47">
        <v>7920701</v>
      </c>
      <c r="J368" s="5"/>
      <c r="K368" s="47">
        <v>33128719</v>
      </c>
      <c r="L368" s="47">
        <v>840650</v>
      </c>
      <c r="M368" s="47">
        <v>43705719</v>
      </c>
      <c r="O368" s="56" t="s">
        <v>801</v>
      </c>
      <c r="P368" s="57" t="s">
        <v>1606</v>
      </c>
      <c r="Q368" s="47">
        <v>18027782</v>
      </c>
      <c r="R368" s="47">
        <v>5136350</v>
      </c>
      <c r="S368" s="47">
        <v>10306051</v>
      </c>
      <c r="V368" s="56" t="s">
        <v>801</v>
      </c>
      <c r="W368" s="57" t="s">
        <v>1606</v>
      </c>
      <c r="X368" s="47">
        <v>15020902</v>
      </c>
      <c r="Y368" s="47">
        <v>1208231</v>
      </c>
      <c r="Z368" s="47">
        <v>8098037</v>
      </c>
    </row>
    <row r="369" spans="1:26" ht="15">
      <c r="A369" s="7">
        <v>339</v>
      </c>
      <c r="B369" s="17" t="s">
        <v>794</v>
      </c>
      <c r="C369" s="18" t="s">
        <v>795</v>
      </c>
      <c r="D369" s="17" t="s">
        <v>745</v>
      </c>
      <c r="E369" s="17" t="s">
        <v>796</v>
      </c>
      <c r="F369" s="47">
        <f t="shared" si="5"/>
        <v>2724257</v>
      </c>
      <c r="G369" s="47">
        <v>48000</v>
      </c>
      <c r="H369" s="47">
        <v>627800</v>
      </c>
      <c r="I369" s="47">
        <v>1904820</v>
      </c>
      <c r="J369" s="5"/>
      <c r="K369" s="47">
        <v>0</v>
      </c>
      <c r="L369" s="47">
        <v>0</v>
      </c>
      <c r="M369" s="47">
        <v>143637</v>
      </c>
      <c r="O369" s="56" t="s">
        <v>804</v>
      </c>
      <c r="P369" s="57" t="s">
        <v>1607</v>
      </c>
      <c r="Q369" s="47">
        <v>0</v>
      </c>
      <c r="R369" s="47">
        <v>318300</v>
      </c>
      <c r="S369" s="47">
        <v>428917</v>
      </c>
      <c r="V369" s="56" t="s">
        <v>807</v>
      </c>
      <c r="W369" s="57" t="s">
        <v>1608</v>
      </c>
      <c r="X369" s="47">
        <v>8300</v>
      </c>
      <c r="Y369" s="47">
        <v>155000</v>
      </c>
      <c r="Z369" s="47">
        <v>544937</v>
      </c>
    </row>
    <row r="370" spans="1:26" ht="15">
      <c r="A370" s="7">
        <v>340</v>
      </c>
      <c r="B370" s="17" t="s">
        <v>797</v>
      </c>
      <c r="C370" s="18" t="s">
        <v>798</v>
      </c>
      <c r="D370" s="17" t="s">
        <v>745</v>
      </c>
      <c r="E370" s="17" t="s">
        <v>799</v>
      </c>
      <c r="F370" s="47">
        <f t="shared" si="5"/>
        <v>45756210</v>
      </c>
      <c r="G370" s="47">
        <v>16584445</v>
      </c>
      <c r="H370" s="47">
        <v>5725640</v>
      </c>
      <c r="I370" s="47">
        <v>8558020</v>
      </c>
      <c r="J370" s="5"/>
      <c r="K370" s="47">
        <v>321700</v>
      </c>
      <c r="L370" s="47">
        <v>114400</v>
      </c>
      <c r="M370" s="47">
        <v>14452005</v>
      </c>
      <c r="O370" s="56" t="s">
        <v>807</v>
      </c>
      <c r="P370" s="57" t="s">
        <v>1608</v>
      </c>
      <c r="Q370" s="47">
        <v>2375514</v>
      </c>
      <c r="R370" s="47">
        <v>267850</v>
      </c>
      <c r="S370" s="47">
        <v>1824437</v>
      </c>
      <c r="V370" s="56" t="s">
        <v>810</v>
      </c>
      <c r="W370" s="57" t="s">
        <v>1609</v>
      </c>
      <c r="X370" s="47">
        <v>118803</v>
      </c>
      <c r="Y370" s="47">
        <v>0</v>
      </c>
      <c r="Z370" s="47">
        <v>1260590</v>
      </c>
    </row>
    <row r="371" spans="1:26" ht="15">
      <c r="A371" s="7">
        <v>341</v>
      </c>
      <c r="B371" s="17" t="s">
        <v>800</v>
      </c>
      <c r="C371" s="18" t="s">
        <v>801</v>
      </c>
      <c r="D371" s="17" t="s">
        <v>745</v>
      </c>
      <c r="E371" s="17" t="s">
        <v>802</v>
      </c>
      <c r="F371" s="47">
        <f t="shared" si="5"/>
        <v>57797353</v>
      </c>
      <c r="G371" s="47">
        <v>18027782</v>
      </c>
      <c r="H371" s="47">
        <v>5136350</v>
      </c>
      <c r="I371" s="47">
        <v>10306051</v>
      </c>
      <c r="J371" s="5"/>
      <c r="K371" s="47">
        <v>15020902</v>
      </c>
      <c r="L371" s="47">
        <v>1208231</v>
      </c>
      <c r="M371" s="47">
        <v>8098037</v>
      </c>
      <c r="O371" s="56" t="s">
        <v>810</v>
      </c>
      <c r="P371" s="57" t="s">
        <v>1609</v>
      </c>
      <c r="Q371" s="47">
        <v>536630</v>
      </c>
      <c r="R371" s="47">
        <v>373492</v>
      </c>
      <c r="S371" s="47">
        <v>1412236</v>
      </c>
      <c r="V371" s="56" t="s">
        <v>813</v>
      </c>
      <c r="W371" s="57" t="s">
        <v>1610</v>
      </c>
      <c r="X371" s="47">
        <v>188546</v>
      </c>
      <c r="Y371" s="47">
        <v>0</v>
      </c>
      <c r="Z371" s="47">
        <v>1317334</v>
      </c>
    </row>
    <row r="372" spans="1:26" ht="15">
      <c r="A372" s="7">
        <v>342</v>
      </c>
      <c r="B372" s="17" t="s">
        <v>803</v>
      </c>
      <c r="C372" s="18" t="s">
        <v>804</v>
      </c>
      <c r="D372" s="17" t="s">
        <v>745</v>
      </c>
      <c r="E372" s="17" t="s">
        <v>805</v>
      </c>
      <c r="F372" s="47">
        <f t="shared" si="5"/>
        <v>747217</v>
      </c>
      <c r="G372" s="47">
        <v>0</v>
      </c>
      <c r="H372" s="47">
        <v>318300</v>
      </c>
      <c r="I372" s="47">
        <v>428917</v>
      </c>
      <c r="J372" s="5"/>
      <c r="K372" s="47">
        <v>0</v>
      </c>
      <c r="L372" s="47">
        <v>0</v>
      </c>
      <c r="M372" s="47">
        <v>0</v>
      </c>
      <c r="O372" s="56" t="s">
        <v>813</v>
      </c>
      <c r="P372" s="57" t="s">
        <v>1610</v>
      </c>
      <c r="Q372" s="47">
        <v>5815209</v>
      </c>
      <c r="R372" s="47">
        <v>5617281</v>
      </c>
      <c r="S372" s="47">
        <v>3035159</v>
      </c>
      <c r="V372" s="56" t="s">
        <v>816</v>
      </c>
      <c r="W372" s="57" t="s">
        <v>1611</v>
      </c>
      <c r="X372" s="47">
        <v>0</v>
      </c>
      <c r="Y372" s="47">
        <v>0</v>
      </c>
      <c r="Z372" s="47">
        <v>77600</v>
      </c>
    </row>
    <row r="373" spans="1:26" ht="15">
      <c r="A373" s="7">
        <v>343</v>
      </c>
      <c r="B373" s="17" t="s">
        <v>806</v>
      </c>
      <c r="C373" s="18" t="s">
        <v>807</v>
      </c>
      <c r="D373" s="17" t="s">
        <v>745</v>
      </c>
      <c r="E373" s="17" t="s">
        <v>808</v>
      </c>
      <c r="F373" s="47">
        <f t="shared" si="5"/>
        <v>5176038</v>
      </c>
      <c r="G373" s="47">
        <v>2375514</v>
      </c>
      <c r="H373" s="47">
        <v>267850</v>
      </c>
      <c r="I373" s="47">
        <v>1824437</v>
      </c>
      <c r="J373" s="5"/>
      <c r="K373" s="47">
        <v>8300</v>
      </c>
      <c r="L373" s="47">
        <v>155000</v>
      </c>
      <c r="M373" s="47">
        <v>544937</v>
      </c>
      <c r="O373" s="56" t="s">
        <v>816</v>
      </c>
      <c r="P373" s="57" t="s">
        <v>1611</v>
      </c>
      <c r="Q373" s="47">
        <v>0</v>
      </c>
      <c r="R373" s="47">
        <v>0</v>
      </c>
      <c r="S373" s="47">
        <v>547861</v>
      </c>
      <c r="V373" s="56" t="s">
        <v>819</v>
      </c>
      <c r="W373" s="57" t="s">
        <v>1612</v>
      </c>
      <c r="X373" s="47">
        <v>10462000</v>
      </c>
      <c r="Y373" s="47">
        <v>3663930</v>
      </c>
      <c r="Z373" s="47">
        <v>3735472</v>
      </c>
    </row>
    <row r="374" spans="1:26" ht="15">
      <c r="A374" s="7">
        <v>344</v>
      </c>
      <c r="B374" s="17" t="s">
        <v>809</v>
      </c>
      <c r="C374" s="18" t="s">
        <v>810</v>
      </c>
      <c r="D374" s="17" t="s">
        <v>745</v>
      </c>
      <c r="E374" s="17" t="s">
        <v>811</v>
      </c>
      <c r="F374" s="47">
        <f t="shared" si="5"/>
        <v>3701751</v>
      </c>
      <c r="G374" s="47">
        <v>536630</v>
      </c>
      <c r="H374" s="47">
        <v>373492</v>
      </c>
      <c r="I374" s="47">
        <v>1412236</v>
      </c>
      <c r="J374" s="5"/>
      <c r="K374" s="47">
        <v>118803</v>
      </c>
      <c r="L374" s="47">
        <v>0</v>
      </c>
      <c r="M374" s="47">
        <v>1260590</v>
      </c>
      <c r="O374" s="56" t="s">
        <v>819</v>
      </c>
      <c r="P374" s="57" t="s">
        <v>1612</v>
      </c>
      <c r="Q374" s="47">
        <v>34580370</v>
      </c>
      <c r="R374" s="47">
        <v>3505785</v>
      </c>
      <c r="S374" s="47">
        <v>8087719</v>
      </c>
      <c r="V374" s="56" t="s">
        <v>822</v>
      </c>
      <c r="W374" s="57" t="s">
        <v>1613</v>
      </c>
      <c r="X374" s="47">
        <v>3601255</v>
      </c>
      <c r="Y374" s="47">
        <v>2803</v>
      </c>
      <c r="Z374" s="47">
        <v>2344924</v>
      </c>
    </row>
    <row r="375" spans="1:26" ht="15">
      <c r="A375" s="7">
        <v>345</v>
      </c>
      <c r="B375" s="17" t="s">
        <v>812</v>
      </c>
      <c r="C375" s="18" t="s">
        <v>813</v>
      </c>
      <c r="D375" s="17" t="s">
        <v>745</v>
      </c>
      <c r="E375" s="17" t="s">
        <v>814</v>
      </c>
      <c r="F375" s="47">
        <f t="shared" si="5"/>
        <v>15973529</v>
      </c>
      <c r="G375" s="47">
        <v>5815209</v>
      </c>
      <c r="H375" s="47">
        <v>5617281</v>
      </c>
      <c r="I375" s="47">
        <v>3035159</v>
      </c>
      <c r="J375" s="5"/>
      <c r="K375" s="47">
        <v>188546</v>
      </c>
      <c r="L375" s="47">
        <v>0</v>
      </c>
      <c r="M375" s="47">
        <v>1317334</v>
      </c>
      <c r="O375" s="56" t="s">
        <v>822</v>
      </c>
      <c r="P375" s="57" t="s">
        <v>1613</v>
      </c>
      <c r="Q375" s="47">
        <v>30967762</v>
      </c>
      <c r="R375" s="47">
        <v>4096189</v>
      </c>
      <c r="S375" s="47">
        <v>15830010</v>
      </c>
      <c r="V375" s="56" t="s">
        <v>825</v>
      </c>
      <c r="W375" s="57" t="s">
        <v>1614</v>
      </c>
      <c r="X375" s="47">
        <v>84401</v>
      </c>
      <c r="Y375" s="47">
        <v>21500</v>
      </c>
      <c r="Z375" s="47">
        <v>1403944</v>
      </c>
    </row>
    <row r="376" spans="1:26" ht="15">
      <c r="A376" s="7">
        <v>346</v>
      </c>
      <c r="B376" s="17" t="s">
        <v>815</v>
      </c>
      <c r="C376" s="18" t="s">
        <v>816</v>
      </c>
      <c r="D376" s="17" t="s">
        <v>745</v>
      </c>
      <c r="E376" s="17" t="s">
        <v>817</v>
      </c>
      <c r="F376" s="47">
        <f t="shared" si="5"/>
        <v>625461</v>
      </c>
      <c r="G376" s="47">
        <v>0</v>
      </c>
      <c r="H376" s="47">
        <v>0</v>
      </c>
      <c r="I376" s="47">
        <v>547861</v>
      </c>
      <c r="J376" s="5"/>
      <c r="K376" s="47">
        <v>0</v>
      </c>
      <c r="L376" s="47">
        <v>0</v>
      </c>
      <c r="M376" s="47">
        <v>77600</v>
      </c>
      <c r="O376" s="56" t="s">
        <v>825</v>
      </c>
      <c r="P376" s="57" t="s">
        <v>1614</v>
      </c>
      <c r="Q376" s="47">
        <v>7190916</v>
      </c>
      <c r="R376" s="47">
        <v>2662862</v>
      </c>
      <c r="S376" s="47">
        <v>1910613</v>
      </c>
      <c r="V376" s="56" t="s">
        <v>828</v>
      </c>
      <c r="W376" s="57" t="s">
        <v>1615</v>
      </c>
      <c r="X376" s="47">
        <v>6306162</v>
      </c>
      <c r="Y376" s="47">
        <v>910772</v>
      </c>
      <c r="Z376" s="47">
        <v>9182375</v>
      </c>
    </row>
    <row r="377" spans="1:26" ht="15">
      <c r="A377" s="7">
        <v>347</v>
      </c>
      <c r="B377" s="17" t="s">
        <v>818</v>
      </c>
      <c r="C377" s="18" t="s">
        <v>819</v>
      </c>
      <c r="D377" s="17" t="s">
        <v>745</v>
      </c>
      <c r="E377" s="17" t="s">
        <v>820</v>
      </c>
      <c r="F377" s="47">
        <f t="shared" si="5"/>
        <v>64035276</v>
      </c>
      <c r="G377" s="47">
        <v>34580370</v>
      </c>
      <c r="H377" s="47">
        <v>3505785</v>
      </c>
      <c r="I377" s="47">
        <v>8087719</v>
      </c>
      <c r="J377" s="5"/>
      <c r="K377" s="47">
        <v>10462000</v>
      </c>
      <c r="L377" s="47">
        <v>3663930</v>
      </c>
      <c r="M377" s="47">
        <v>3735472</v>
      </c>
      <c r="O377" s="56" t="s">
        <v>828</v>
      </c>
      <c r="P377" s="57" t="s">
        <v>1615</v>
      </c>
      <c r="Q377" s="47">
        <v>14531474</v>
      </c>
      <c r="R377" s="47">
        <v>4400787</v>
      </c>
      <c r="S377" s="47">
        <v>14948590</v>
      </c>
      <c r="V377" s="56" t="s">
        <v>831</v>
      </c>
      <c r="W377" s="57" t="s">
        <v>1616</v>
      </c>
      <c r="X377" s="47">
        <v>203500</v>
      </c>
      <c r="Y377" s="47">
        <v>322400</v>
      </c>
      <c r="Z377" s="47">
        <v>1201283</v>
      </c>
    </row>
    <row r="378" spans="1:26" ht="15">
      <c r="A378" s="7">
        <v>348</v>
      </c>
      <c r="B378" s="17" t="s">
        <v>821</v>
      </c>
      <c r="C378" s="18" t="s">
        <v>822</v>
      </c>
      <c r="D378" s="17" t="s">
        <v>745</v>
      </c>
      <c r="E378" s="17" t="s">
        <v>823</v>
      </c>
      <c r="F378" s="47">
        <f t="shared" si="5"/>
        <v>56842943</v>
      </c>
      <c r="G378" s="47">
        <v>30967762</v>
      </c>
      <c r="H378" s="47">
        <v>4096189</v>
      </c>
      <c r="I378" s="47">
        <v>15830010</v>
      </c>
      <c r="J378" s="5"/>
      <c r="K378" s="47">
        <v>3601255</v>
      </c>
      <c r="L378" s="47">
        <v>2803</v>
      </c>
      <c r="M378" s="47">
        <v>2344924</v>
      </c>
      <c r="O378" s="56" t="s">
        <v>831</v>
      </c>
      <c r="P378" s="57" t="s">
        <v>1616</v>
      </c>
      <c r="Q378" s="47">
        <v>803000</v>
      </c>
      <c r="R378" s="47">
        <v>1128600</v>
      </c>
      <c r="S378" s="47">
        <v>2524013</v>
      </c>
      <c r="V378" s="56" t="s">
        <v>834</v>
      </c>
      <c r="W378" s="57" t="s">
        <v>1617</v>
      </c>
      <c r="X378" s="47">
        <v>2404499</v>
      </c>
      <c r="Y378" s="47">
        <v>30000</v>
      </c>
      <c r="Z378" s="47">
        <v>3771501</v>
      </c>
    </row>
    <row r="379" spans="1:26" ht="15">
      <c r="A379" s="7">
        <v>349</v>
      </c>
      <c r="B379" s="17" t="s">
        <v>824</v>
      </c>
      <c r="C379" s="18" t="s">
        <v>825</v>
      </c>
      <c r="D379" s="17" t="s">
        <v>745</v>
      </c>
      <c r="E379" s="17" t="s">
        <v>826</v>
      </c>
      <c r="F379" s="47">
        <f t="shared" si="5"/>
        <v>13274236</v>
      </c>
      <c r="G379" s="47">
        <v>7190916</v>
      </c>
      <c r="H379" s="47">
        <v>2662862</v>
      </c>
      <c r="I379" s="47">
        <v>1910613</v>
      </c>
      <c r="J379" s="5"/>
      <c r="K379" s="47">
        <v>84401</v>
      </c>
      <c r="L379" s="47">
        <v>21500</v>
      </c>
      <c r="M379" s="47">
        <v>1403944</v>
      </c>
      <c r="O379" s="56" t="s">
        <v>834</v>
      </c>
      <c r="P379" s="57" t="s">
        <v>1617</v>
      </c>
      <c r="Q379" s="47">
        <v>1729681</v>
      </c>
      <c r="R379" s="47">
        <v>1475339</v>
      </c>
      <c r="S379" s="47">
        <v>3080158</v>
      </c>
      <c r="V379" s="56" t="s">
        <v>837</v>
      </c>
      <c r="W379" s="57" t="s">
        <v>1618</v>
      </c>
      <c r="X379" s="47">
        <v>4605990</v>
      </c>
      <c r="Y379" s="47">
        <v>359239</v>
      </c>
      <c r="Z379" s="47">
        <v>11680487</v>
      </c>
    </row>
    <row r="380" spans="1:26" ht="15">
      <c r="A380" s="7">
        <v>350</v>
      </c>
      <c r="B380" s="17" t="s">
        <v>827</v>
      </c>
      <c r="C380" s="18" t="s">
        <v>828</v>
      </c>
      <c r="D380" s="17" t="s">
        <v>745</v>
      </c>
      <c r="E380" s="17" t="s">
        <v>829</v>
      </c>
      <c r="F380" s="47">
        <f t="shared" si="5"/>
        <v>50280160</v>
      </c>
      <c r="G380" s="47">
        <v>14531474</v>
      </c>
      <c r="H380" s="47">
        <v>4400787</v>
      </c>
      <c r="I380" s="47">
        <v>14948590</v>
      </c>
      <c r="J380" s="5"/>
      <c r="K380" s="47">
        <v>6306162</v>
      </c>
      <c r="L380" s="47">
        <v>910772</v>
      </c>
      <c r="M380" s="47">
        <v>9182375</v>
      </c>
      <c r="O380" s="56" t="s">
        <v>837</v>
      </c>
      <c r="P380" s="57" t="s">
        <v>1618</v>
      </c>
      <c r="Q380" s="47">
        <v>34892499</v>
      </c>
      <c r="R380" s="47">
        <v>15033047</v>
      </c>
      <c r="S380" s="47">
        <v>17370938</v>
      </c>
      <c r="V380" s="56" t="s">
        <v>840</v>
      </c>
      <c r="W380" s="57" t="s">
        <v>1619</v>
      </c>
      <c r="X380" s="47">
        <v>2393011</v>
      </c>
      <c r="Y380" s="47">
        <v>30000</v>
      </c>
      <c r="Z380" s="47">
        <v>2872249</v>
      </c>
    </row>
    <row r="381" spans="1:26" ht="15">
      <c r="A381" s="7">
        <v>351</v>
      </c>
      <c r="B381" s="17" t="s">
        <v>830</v>
      </c>
      <c r="C381" s="18" t="s">
        <v>831</v>
      </c>
      <c r="D381" s="17" t="s">
        <v>745</v>
      </c>
      <c r="E381" s="17" t="s">
        <v>832</v>
      </c>
      <c r="F381" s="47">
        <f t="shared" si="5"/>
        <v>6182796</v>
      </c>
      <c r="G381" s="47">
        <v>803000</v>
      </c>
      <c r="H381" s="47">
        <v>1128600</v>
      </c>
      <c r="I381" s="47">
        <v>2524013</v>
      </c>
      <c r="J381" s="5"/>
      <c r="K381" s="47">
        <v>203500</v>
      </c>
      <c r="L381" s="47">
        <v>322400</v>
      </c>
      <c r="M381" s="47">
        <v>1201283</v>
      </c>
      <c r="O381" s="56" t="s">
        <v>840</v>
      </c>
      <c r="P381" s="57" t="s">
        <v>1619</v>
      </c>
      <c r="Q381" s="47">
        <v>6887792</v>
      </c>
      <c r="R381" s="47">
        <v>3023069</v>
      </c>
      <c r="S381" s="47">
        <v>1901073</v>
      </c>
      <c r="V381" s="56" t="s">
        <v>843</v>
      </c>
      <c r="W381" s="57" t="s">
        <v>1620</v>
      </c>
      <c r="X381" s="47">
        <v>147450</v>
      </c>
      <c r="Y381" s="47">
        <v>0</v>
      </c>
      <c r="Z381" s="47">
        <v>438069</v>
      </c>
    </row>
    <row r="382" spans="1:26" ht="15">
      <c r="A382" s="7">
        <v>352</v>
      </c>
      <c r="B382" s="17" t="s">
        <v>833</v>
      </c>
      <c r="C382" s="18" t="s">
        <v>834</v>
      </c>
      <c r="D382" s="17" t="s">
        <v>745</v>
      </c>
      <c r="E382" s="17" t="s">
        <v>835</v>
      </c>
      <c r="F382" s="47">
        <f t="shared" si="5"/>
        <v>12491178</v>
      </c>
      <c r="G382" s="47">
        <v>1729681</v>
      </c>
      <c r="H382" s="47">
        <v>1475339</v>
      </c>
      <c r="I382" s="47">
        <v>3080158</v>
      </c>
      <c r="J382" s="5"/>
      <c r="K382" s="47">
        <v>2404499</v>
      </c>
      <c r="L382" s="47">
        <v>30000</v>
      </c>
      <c r="M382" s="47">
        <v>3771501</v>
      </c>
      <c r="O382" s="56" t="s">
        <v>843</v>
      </c>
      <c r="P382" s="57" t="s">
        <v>1620</v>
      </c>
      <c r="Q382" s="47">
        <v>4979820</v>
      </c>
      <c r="R382" s="47">
        <v>3174522</v>
      </c>
      <c r="S382" s="47">
        <v>2579702</v>
      </c>
      <c r="V382" s="56" t="s">
        <v>846</v>
      </c>
      <c r="W382" s="57" t="s">
        <v>1621</v>
      </c>
      <c r="X382" s="47">
        <v>26173885</v>
      </c>
      <c r="Y382" s="47">
        <v>123000</v>
      </c>
      <c r="Z382" s="47">
        <v>8593463</v>
      </c>
    </row>
    <row r="383" spans="1:26" ht="15">
      <c r="A383" s="7">
        <v>353</v>
      </c>
      <c r="B383" s="17" t="s">
        <v>836</v>
      </c>
      <c r="C383" s="18" t="s">
        <v>837</v>
      </c>
      <c r="D383" s="17" t="s">
        <v>745</v>
      </c>
      <c r="E383" s="17" t="s">
        <v>838</v>
      </c>
      <c r="F383" s="47">
        <f t="shared" si="5"/>
        <v>83942200</v>
      </c>
      <c r="G383" s="47">
        <v>34892499</v>
      </c>
      <c r="H383" s="47">
        <v>15033047</v>
      </c>
      <c r="I383" s="47">
        <v>17370938</v>
      </c>
      <c r="J383" s="5"/>
      <c r="K383" s="47">
        <v>4605990</v>
      </c>
      <c r="L383" s="47">
        <v>359239</v>
      </c>
      <c r="M383" s="47">
        <v>11680487</v>
      </c>
      <c r="O383" s="56" t="s">
        <v>846</v>
      </c>
      <c r="P383" s="57" t="s">
        <v>1621</v>
      </c>
      <c r="Q383" s="47">
        <v>5067592</v>
      </c>
      <c r="R383" s="47">
        <v>3181405</v>
      </c>
      <c r="S383" s="47">
        <v>7241022</v>
      </c>
      <c r="V383" s="56" t="s">
        <v>849</v>
      </c>
      <c r="W383" s="57" t="s">
        <v>1622</v>
      </c>
      <c r="X383" s="47">
        <v>0</v>
      </c>
      <c r="Y383" s="47">
        <v>8761037</v>
      </c>
      <c r="Z383" s="47">
        <v>1310969</v>
      </c>
    </row>
    <row r="384" spans="1:26" ht="15">
      <c r="A384" s="7">
        <v>354</v>
      </c>
      <c r="B384" s="17" t="s">
        <v>839</v>
      </c>
      <c r="C384" s="18" t="s">
        <v>840</v>
      </c>
      <c r="D384" s="17" t="s">
        <v>745</v>
      </c>
      <c r="E384" s="17" t="s">
        <v>841</v>
      </c>
      <c r="F384" s="47">
        <f t="shared" si="5"/>
        <v>17107194</v>
      </c>
      <c r="G384" s="47">
        <v>6887792</v>
      </c>
      <c r="H384" s="47">
        <v>3023069</v>
      </c>
      <c r="I384" s="47">
        <v>1901073</v>
      </c>
      <c r="J384" s="5"/>
      <c r="K384" s="47">
        <v>2393011</v>
      </c>
      <c r="L384" s="47">
        <v>30000</v>
      </c>
      <c r="M384" s="47">
        <v>2872249</v>
      </c>
      <c r="O384" s="56" t="s">
        <v>849</v>
      </c>
      <c r="P384" s="57" t="s">
        <v>1622</v>
      </c>
      <c r="Q384" s="47">
        <v>43825</v>
      </c>
      <c r="R384" s="47">
        <v>686107</v>
      </c>
      <c r="S384" s="47">
        <v>884680</v>
      </c>
      <c r="V384" s="56" t="s">
        <v>852</v>
      </c>
      <c r="W384" s="57" t="s">
        <v>1623</v>
      </c>
      <c r="X384" s="47">
        <v>25068507</v>
      </c>
      <c r="Y384" s="47">
        <v>0</v>
      </c>
      <c r="Z384" s="47">
        <v>5199621</v>
      </c>
    </row>
    <row r="385" spans="1:26" ht="15">
      <c r="A385" s="7">
        <v>355</v>
      </c>
      <c r="B385" s="17" t="s">
        <v>842</v>
      </c>
      <c r="C385" s="18" t="s">
        <v>843</v>
      </c>
      <c r="D385" s="17" t="s">
        <v>745</v>
      </c>
      <c r="E385" s="17" t="s">
        <v>844</v>
      </c>
      <c r="F385" s="47">
        <f t="shared" si="5"/>
        <v>11319563</v>
      </c>
      <c r="G385" s="47">
        <v>4979820</v>
      </c>
      <c r="H385" s="47">
        <v>3174522</v>
      </c>
      <c r="I385" s="47">
        <v>2579702</v>
      </c>
      <c r="J385" s="5"/>
      <c r="K385" s="47">
        <v>147450</v>
      </c>
      <c r="L385" s="47">
        <v>0</v>
      </c>
      <c r="M385" s="47">
        <v>438069</v>
      </c>
      <c r="O385" s="56" t="s">
        <v>852</v>
      </c>
      <c r="P385" s="57" t="s">
        <v>1623</v>
      </c>
      <c r="Q385" s="47">
        <v>21619480</v>
      </c>
      <c r="R385" s="47">
        <v>1515719</v>
      </c>
      <c r="S385" s="47">
        <v>3453895</v>
      </c>
      <c r="V385" s="56" t="s">
        <v>855</v>
      </c>
      <c r="W385" s="57" t="s">
        <v>1624</v>
      </c>
      <c r="X385" s="47">
        <v>2610742</v>
      </c>
      <c r="Y385" s="47">
        <v>1965300</v>
      </c>
      <c r="Z385" s="47">
        <v>5950678</v>
      </c>
    </row>
    <row r="386" spans="1:26" ht="15">
      <c r="A386" s="7">
        <v>356</v>
      </c>
      <c r="B386" s="17" t="s">
        <v>845</v>
      </c>
      <c r="C386" s="18" t="s">
        <v>846</v>
      </c>
      <c r="D386" s="17" t="s">
        <v>745</v>
      </c>
      <c r="E386" s="17" t="s">
        <v>847</v>
      </c>
      <c r="F386" s="47">
        <f t="shared" si="5"/>
        <v>50380367</v>
      </c>
      <c r="G386" s="47">
        <v>5067592</v>
      </c>
      <c r="H386" s="47">
        <v>3181405</v>
      </c>
      <c r="I386" s="47">
        <v>7241022</v>
      </c>
      <c r="J386" s="5"/>
      <c r="K386" s="47">
        <v>26173885</v>
      </c>
      <c r="L386" s="47">
        <v>123000</v>
      </c>
      <c r="M386" s="47">
        <v>8593463</v>
      </c>
      <c r="O386" s="56" t="s">
        <v>855</v>
      </c>
      <c r="P386" s="57" t="s">
        <v>1624</v>
      </c>
      <c r="Q386" s="47">
        <v>5451947</v>
      </c>
      <c r="R386" s="47">
        <v>3109753</v>
      </c>
      <c r="S386" s="47">
        <v>6165631</v>
      </c>
      <c r="V386" s="56" t="s">
        <v>858</v>
      </c>
      <c r="W386" s="57" t="s">
        <v>1625</v>
      </c>
      <c r="X386" s="47">
        <v>6390442</v>
      </c>
      <c r="Y386" s="47">
        <v>2273490</v>
      </c>
      <c r="Z386" s="47">
        <v>2527759</v>
      </c>
    </row>
    <row r="387" spans="1:26" ht="15">
      <c r="A387" s="7">
        <v>357</v>
      </c>
      <c r="B387" s="17" t="s">
        <v>848</v>
      </c>
      <c r="C387" s="18" t="s">
        <v>849</v>
      </c>
      <c r="D387" s="17" t="s">
        <v>745</v>
      </c>
      <c r="E387" s="17" t="s">
        <v>850</v>
      </c>
      <c r="F387" s="47">
        <f t="shared" si="5"/>
        <v>11686618</v>
      </c>
      <c r="G387" s="47">
        <v>43825</v>
      </c>
      <c r="H387" s="47">
        <v>686107</v>
      </c>
      <c r="I387" s="47">
        <v>884680</v>
      </c>
      <c r="J387" s="5"/>
      <c r="K387" s="47">
        <v>0</v>
      </c>
      <c r="L387" s="47">
        <v>8761037</v>
      </c>
      <c r="M387" s="47">
        <v>1310969</v>
      </c>
      <c r="O387" s="56" t="s">
        <v>858</v>
      </c>
      <c r="P387" s="57" t="s">
        <v>1625</v>
      </c>
      <c r="Q387" s="47">
        <v>500200</v>
      </c>
      <c r="R387" s="47">
        <v>177000</v>
      </c>
      <c r="S387" s="47">
        <v>0</v>
      </c>
      <c r="V387" s="56" t="s">
        <v>861</v>
      </c>
      <c r="W387" s="57" t="s">
        <v>1626</v>
      </c>
      <c r="X387" s="47">
        <v>71000</v>
      </c>
      <c r="Y387" s="47">
        <v>100300</v>
      </c>
      <c r="Z387" s="47">
        <v>13062255</v>
      </c>
    </row>
    <row r="388" spans="1:26" ht="15">
      <c r="A388" s="7">
        <v>358</v>
      </c>
      <c r="B388" s="17" t="s">
        <v>851</v>
      </c>
      <c r="C388" s="18" t="s">
        <v>852</v>
      </c>
      <c r="D388" s="17" t="s">
        <v>745</v>
      </c>
      <c r="E388" s="17" t="s">
        <v>853</v>
      </c>
      <c r="F388" s="47">
        <f t="shared" si="5"/>
        <v>56857222</v>
      </c>
      <c r="G388" s="47">
        <v>21619480</v>
      </c>
      <c r="H388" s="47">
        <v>1515719</v>
      </c>
      <c r="I388" s="47">
        <v>3453895</v>
      </c>
      <c r="J388" s="5"/>
      <c r="K388" s="47">
        <v>25068507</v>
      </c>
      <c r="L388" s="47">
        <v>0</v>
      </c>
      <c r="M388" s="47">
        <v>5199621</v>
      </c>
      <c r="O388" s="56" t="s">
        <v>861</v>
      </c>
      <c r="P388" s="57" t="s">
        <v>1626</v>
      </c>
      <c r="Q388" s="47">
        <v>3855230</v>
      </c>
      <c r="R388" s="47">
        <v>2936004</v>
      </c>
      <c r="S388" s="47">
        <v>3347615</v>
      </c>
      <c r="V388" s="56" t="s">
        <v>864</v>
      </c>
      <c r="W388" s="57" t="s">
        <v>1627</v>
      </c>
      <c r="X388" s="47">
        <v>927247</v>
      </c>
      <c r="Y388" s="47">
        <v>1014311</v>
      </c>
      <c r="Z388" s="47">
        <v>7464130</v>
      </c>
    </row>
    <row r="389" spans="1:26" ht="15">
      <c r="A389" s="7">
        <v>359</v>
      </c>
      <c r="B389" s="17" t="s">
        <v>854</v>
      </c>
      <c r="C389" s="18" t="s">
        <v>855</v>
      </c>
      <c r="D389" s="17" t="s">
        <v>745</v>
      </c>
      <c r="E389" s="17" t="s">
        <v>856</v>
      </c>
      <c r="F389" s="47">
        <f t="shared" si="5"/>
        <v>25254051</v>
      </c>
      <c r="G389" s="47">
        <v>5451947</v>
      </c>
      <c r="H389" s="47">
        <v>3109753</v>
      </c>
      <c r="I389" s="47">
        <v>6165631</v>
      </c>
      <c r="J389" s="5"/>
      <c r="K389" s="47">
        <v>2610742</v>
      </c>
      <c r="L389" s="47">
        <v>1965300</v>
      </c>
      <c r="M389" s="47">
        <v>5950678</v>
      </c>
      <c r="O389" s="56" t="s">
        <v>864</v>
      </c>
      <c r="P389" s="57" t="s">
        <v>1627</v>
      </c>
      <c r="Q389" s="47">
        <v>2404188</v>
      </c>
      <c r="R389" s="47">
        <v>1585893</v>
      </c>
      <c r="S389" s="47">
        <v>3205778</v>
      </c>
      <c r="V389" s="56" t="s">
        <v>867</v>
      </c>
      <c r="W389" s="57" t="s">
        <v>1628</v>
      </c>
      <c r="X389" s="47">
        <v>0</v>
      </c>
      <c r="Y389" s="47">
        <v>0</v>
      </c>
      <c r="Z389" s="47">
        <v>1805</v>
      </c>
    </row>
    <row r="390" spans="1:26" ht="15">
      <c r="A390" s="7">
        <v>360</v>
      </c>
      <c r="B390" s="17" t="s">
        <v>857</v>
      </c>
      <c r="C390" s="18" t="s">
        <v>858</v>
      </c>
      <c r="D390" s="17" t="s">
        <v>745</v>
      </c>
      <c r="E390" s="17" t="s">
        <v>859</v>
      </c>
      <c r="F390" s="47">
        <f t="shared" si="5"/>
        <v>11868891</v>
      </c>
      <c r="G390" s="47">
        <v>500200</v>
      </c>
      <c r="H390" s="47">
        <v>177000</v>
      </c>
      <c r="I390" s="47">
        <v>0</v>
      </c>
      <c r="J390" s="5"/>
      <c r="K390" s="47">
        <v>6390442</v>
      </c>
      <c r="L390" s="47">
        <v>2273490</v>
      </c>
      <c r="M390" s="47">
        <v>2527759</v>
      </c>
      <c r="O390" s="56" t="s">
        <v>867</v>
      </c>
      <c r="P390" s="57" t="s">
        <v>1628</v>
      </c>
      <c r="Q390" s="47">
        <v>5000</v>
      </c>
      <c r="R390" s="47">
        <v>176138</v>
      </c>
      <c r="S390" s="47">
        <v>88823</v>
      </c>
      <c r="V390" s="56" t="s">
        <v>870</v>
      </c>
      <c r="W390" s="57" t="s">
        <v>1629</v>
      </c>
      <c r="X390" s="47">
        <v>0</v>
      </c>
      <c r="Y390" s="47">
        <v>0</v>
      </c>
      <c r="Z390" s="47">
        <v>526840</v>
      </c>
    </row>
    <row r="391" spans="1:26" ht="15">
      <c r="A391" s="7">
        <v>361</v>
      </c>
      <c r="B391" s="17" t="s">
        <v>860</v>
      </c>
      <c r="C391" s="18" t="s">
        <v>861</v>
      </c>
      <c r="D391" s="17" t="s">
        <v>745</v>
      </c>
      <c r="E391" s="17" t="s">
        <v>862</v>
      </c>
      <c r="F391" s="47">
        <f t="shared" si="5"/>
        <v>23372404</v>
      </c>
      <c r="G391" s="47">
        <v>3855230</v>
      </c>
      <c r="H391" s="47">
        <v>2936004</v>
      </c>
      <c r="I391" s="47">
        <v>3347615</v>
      </c>
      <c r="J391" s="5"/>
      <c r="K391" s="47">
        <v>71000</v>
      </c>
      <c r="L391" s="47">
        <v>100300</v>
      </c>
      <c r="M391" s="47">
        <v>13062255</v>
      </c>
      <c r="O391" s="56" t="s">
        <v>870</v>
      </c>
      <c r="P391" s="57" t="s">
        <v>1629</v>
      </c>
      <c r="Q391" s="47">
        <v>17082541</v>
      </c>
      <c r="R391" s="47">
        <v>8036473</v>
      </c>
      <c r="S391" s="47">
        <v>5184870</v>
      </c>
      <c r="V391" s="56" t="s">
        <v>873</v>
      </c>
      <c r="W391" s="57" t="s">
        <v>1630</v>
      </c>
      <c r="X391" s="47">
        <v>0</v>
      </c>
      <c r="Y391" s="47">
        <v>8250</v>
      </c>
      <c r="Z391" s="47">
        <v>377996</v>
      </c>
    </row>
    <row r="392" spans="1:26" ht="15">
      <c r="A392" s="7">
        <v>362</v>
      </c>
      <c r="B392" s="17" t="s">
        <v>863</v>
      </c>
      <c r="C392" s="18" t="s">
        <v>864</v>
      </c>
      <c r="D392" s="17" t="s">
        <v>745</v>
      </c>
      <c r="E392" s="17" t="s">
        <v>865</v>
      </c>
      <c r="F392" s="47">
        <f t="shared" si="5"/>
        <v>16601547</v>
      </c>
      <c r="G392" s="47">
        <v>2404188</v>
      </c>
      <c r="H392" s="47">
        <v>1585893</v>
      </c>
      <c r="I392" s="47">
        <v>3205778</v>
      </c>
      <c r="J392" s="5"/>
      <c r="K392" s="47">
        <v>927247</v>
      </c>
      <c r="L392" s="47">
        <v>1014311</v>
      </c>
      <c r="M392" s="47">
        <v>7464130</v>
      </c>
      <c r="O392" s="56" t="s">
        <v>873</v>
      </c>
      <c r="P392" s="57" t="s">
        <v>1630</v>
      </c>
      <c r="Q392" s="47">
        <v>3159950</v>
      </c>
      <c r="R392" s="47">
        <v>808345</v>
      </c>
      <c r="S392" s="47">
        <v>1904878</v>
      </c>
      <c r="V392" s="56" t="s">
        <v>876</v>
      </c>
      <c r="W392" s="57" t="s">
        <v>1631</v>
      </c>
      <c r="X392" s="47">
        <v>60000</v>
      </c>
      <c r="Y392" s="47">
        <v>4000</v>
      </c>
      <c r="Z392" s="47">
        <v>410835</v>
      </c>
    </row>
    <row r="393" spans="1:26" ht="15">
      <c r="A393" s="7">
        <v>363</v>
      </c>
      <c r="B393" s="17" t="s">
        <v>866</v>
      </c>
      <c r="C393" s="18" t="s">
        <v>867</v>
      </c>
      <c r="D393" s="17" t="s">
        <v>745</v>
      </c>
      <c r="E393" s="17" t="s">
        <v>868</v>
      </c>
      <c r="F393" s="47">
        <f t="shared" si="5"/>
        <v>271766</v>
      </c>
      <c r="G393" s="47">
        <v>5000</v>
      </c>
      <c r="H393" s="47">
        <v>176138</v>
      </c>
      <c r="I393" s="47">
        <v>88823</v>
      </c>
      <c r="J393" s="5"/>
      <c r="K393" s="47">
        <v>0</v>
      </c>
      <c r="L393" s="47">
        <v>0</v>
      </c>
      <c r="M393" s="47">
        <v>1805</v>
      </c>
      <c r="O393" s="56" t="s">
        <v>876</v>
      </c>
      <c r="P393" s="57" t="s">
        <v>1631</v>
      </c>
      <c r="Q393" s="47">
        <v>8855350</v>
      </c>
      <c r="R393" s="47">
        <v>3724141</v>
      </c>
      <c r="S393" s="47">
        <v>2517408</v>
      </c>
      <c r="V393" s="56" t="s">
        <v>879</v>
      </c>
      <c r="W393" s="57" t="s">
        <v>1632</v>
      </c>
      <c r="X393" s="47">
        <v>949317</v>
      </c>
      <c r="Y393" s="47">
        <v>1256000</v>
      </c>
      <c r="Z393" s="47">
        <v>7194096</v>
      </c>
    </row>
    <row r="394" spans="1:26" ht="15">
      <c r="A394" s="7">
        <v>364</v>
      </c>
      <c r="B394" s="17" t="s">
        <v>869</v>
      </c>
      <c r="C394" s="18" t="s">
        <v>870</v>
      </c>
      <c r="D394" s="17" t="s">
        <v>745</v>
      </c>
      <c r="E394" s="17" t="s">
        <v>871</v>
      </c>
      <c r="F394" s="47">
        <f t="shared" si="5"/>
        <v>30830724</v>
      </c>
      <c r="G394" s="47">
        <v>17082541</v>
      </c>
      <c r="H394" s="47">
        <v>8036473</v>
      </c>
      <c r="I394" s="47">
        <v>5184870</v>
      </c>
      <c r="J394" s="5"/>
      <c r="K394" s="47">
        <v>0</v>
      </c>
      <c r="L394" s="47">
        <v>0</v>
      </c>
      <c r="M394" s="47">
        <v>526840</v>
      </c>
      <c r="O394" s="56" t="s">
        <v>879</v>
      </c>
      <c r="P394" s="57" t="s">
        <v>1632</v>
      </c>
      <c r="Q394" s="47">
        <v>200000</v>
      </c>
      <c r="R394" s="47">
        <v>2792550</v>
      </c>
      <c r="S394" s="47">
        <v>1994779</v>
      </c>
      <c r="V394" s="56" t="s">
        <v>882</v>
      </c>
      <c r="W394" s="57" t="s">
        <v>1633</v>
      </c>
      <c r="X394" s="47">
        <v>0</v>
      </c>
      <c r="Y394" s="47">
        <v>0</v>
      </c>
      <c r="Z394" s="47">
        <v>49210</v>
      </c>
    </row>
    <row r="395" spans="1:26" ht="15">
      <c r="A395" s="7">
        <v>365</v>
      </c>
      <c r="B395" s="17" t="s">
        <v>872</v>
      </c>
      <c r="C395" s="18" t="s">
        <v>873</v>
      </c>
      <c r="D395" s="17" t="s">
        <v>745</v>
      </c>
      <c r="E395" s="17" t="s">
        <v>874</v>
      </c>
      <c r="F395" s="47">
        <f t="shared" si="5"/>
        <v>6259419</v>
      </c>
      <c r="G395" s="47">
        <v>3159950</v>
      </c>
      <c r="H395" s="47">
        <v>808345</v>
      </c>
      <c r="I395" s="47">
        <v>1904878</v>
      </c>
      <c r="J395" s="5"/>
      <c r="K395" s="47">
        <v>0</v>
      </c>
      <c r="L395" s="47">
        <v>8250</v>
      </c>
      <c r="M395" s="47">
        <v>377996</v>
      </c>
      <c r="O395" s="56" t="s">
        <v>882</v>
      </c>
      <c r="P395" s="57" t="s">
        <v>1633</v>
      </c>
      <c r="Q395" s="47">
        <v>0</v>
      </c>
      <c r="R395" s="47">
        <v>0</v>
      </c>
      <c r="S395" s="47">
        <v>110972</v>
      </c>
      <c r="V395" s="56" t="s">
        <v>885</v>
      </c>
      <c r="W395" s="57" t="s">
        <v>1634</v>
      </c>
      <c r="X395" s="47">
        <v>47940</v>
      </c>
      <c r="Y395" s="47">
        <v>3500</v>
      </c>
      <c r="Z395" s="47">
        <v>146834</v>
      </c>
    </row>
    <row r="396" spans="1:26" ht="15">
      <c r="A396" s="7">
        <v>366</v>
      </c>
      <c r="B396" s="17" t="s">
        <v>875</v>
      </c>
      <c r="C396" s="18" t="s">
        <v>876</v>
      </c>
      <c r="D396" s="17" t="s">
        <v>745</v>
      </c>
      <c r="E396" s="17" t="s">
        <v>877</v>
      </c>
      <c r="F396" s="47">
        <f t="shared" si="5"/>
        <v>15571734</v>
      </c>
      <c r="G396" s="47">
        <v>8855350</v>
      </c>
      <c r="H396" s="47">
        <v>3724141</v>
      </c>
      <c r="I396" s="47">
        <v>2517408</v>
      </c>
      <c r="J396" s="5"/>
      <c r="K396" s="47">
        <v>60000</v>
      </c>
      <c r="L396" s="47">
        <v>4000</v>
      </c>
      <c r="M396" s="47">
        <v>410835</v>
      </c>
      <c r="O396" s="56" t="s">
        <v>885</v>
      </c>
      <c r="P396" s="57" t="s">
        <v>1634</v>
      </c>
      <c r="Q396" s="47">
        <v>521519</v>
      </c>
      <c r="R396" s="47">
        <v>786640</v>
      </c>
      <c r="S396" s="47">
        <v>448059</v>
      </c>
      <c r="V396" s="56" t="s">
        <v>887</v>
      </c>
      <c r="W396" s="57" t="s">
        <v>1635</v>
      </c>
      <c r="X396" s="47">
        <v>52800</v>
      </c>
      <c r="Y396" s="47">
        <v>0</v>
      </c>
      <c r="Z396" s="47">
        <v>754802</v>
      </c>
    </row>
    <row r="397" spans="1:26" ht="15">
      <c r="A397" s="7">
        <v>367</v>
      </c>
      <c r="B397" s="17" t="s">
        <v>878</v>
      </c>
      <c r="C397" s="18" t="s">
        <v>879</v>
      </c>
      <c r="D397" s="17" t="s">
        <v>745</v>
      </c>
      <c r="E397" s="17" t="s">
        <v>880</v>
      </c>
      <c r="F397" s="47">
        <f t="shared" si="5"/>
        <v>14386742</v>
      </c>
      <c r="G397" s="47">
        <v>200000</v>
      </c>
      <c r="H397" s="47">
        <v>2792550</v>
      </c>
      <c r="I397" s="47">
        <v>1994779</v>
      </c>
      <c r="J397" s="5"/>
      <c r="K397" s="47">
        <v>949317</v>
      </c>
      <c r="L397" s="47">
        <v>1256000</v>
      </c>
      <c r="M397" s="47">
        <v>7194096</v>
      </c>
      <c r="O397" s="56" t="s">
        <v>887</v>
      </c>
      <c r="P397" s="57" t="s">
        <v>1635</v>
      </c>
      <c r="Q397" s="47">
        <v>8869850</v>
      </c>
      <c r="R397" s="47">
        <v>2652535</v>
      </c>
      <c r="S397" s="47">
        <v>3858133</v>
      </c>
      <c r="V397" s="56" t="s">
        <v>890</v>
      </c>
      <c r="W397" s="57" t="s">
        <v>1636</v>
      </c>
      <c r="X397" s="47">
        <v>0</v>
      </c>
      <c r="Y397" s="47">
        <v>0</v>
      </c>
      <c r="Z397" s="47">
        <v>280638</v>
      </c>
    </row>
    <row r="398" spans="1:26" ht="15">
      <c r="A398" s="7">
        <v>368</v>
      </c>
      <c r="B398" s="17" t="s">
        <v>881</v>
      </c>
      <c r="C398" s="18" t="s">
        <v>882</v>
      </c>
      <c r="D398" s="17" t="s">
        <v>745</v>
      </c>
      <c r="E398" s="17" t="s">
        <v>883</v>
      </c>
      <c r="F398" s="47">
        <f t="shared" si="5"/>
        <v>160182</v>
      </c>
      <c r="G398" s="47">
        <v>0</v>
      </c>
      <c r="H398" s="47">
        <v>0</v>
      </c>
      <c r="I398" s="47">
        <v>110972</v>
      </c>
      <c r="J398" s="5"/>
      <c r="K398" s="47">
        <v>0</v>
      </c>
      <c r="L398" s="47">
        <v>0</v>
      </c>
      <c r="M398" s="47">
        <v>49210</v>
      </c>
      <c r="O398" s="56" t="s">
        <v>890</v>
      </c>
      <c r="P398" s="57" t="s">
        <v>1636</v>
      </c>
      <c r="Q398" s="47">
        <v>5460650</v>
      </c>
      <c r="R398" s="47">
        <v>1424240</v>
      </c>
      <c r="S398" s="47">
        <v>1062452</v>
      </c>
      <c r="V398" s="56" t="s">
        <v>892</v>
      </c>
      <c r="W398" s="57" t="s">
        <v>1637</v>
      </c>
      <c r="X398" s="47">
        <v>0</v>
      </c>
      <c r="Y398" s="47">
        <v>0</v>
      </c>
      <c r="Z398" s="47">
        <v>645699</v>
      </c>
    </row>
    <row r="399" spans="1:26" ht="15">
      <c r="A399" s="7">
        <v>369</v>
      </c>
      <c r="B399" s="17" t="s">
        <v>884</v>
      </c>
      <c r="C399" s="18" t="s">
        <v>885</v>
      </c>
      <c r="D399" s="17" t="s">
        <v>745</v>
      </c>
      <c r="E399" s="17" t="s">
        <v>1543</v>
      </c>
      <c r="F399" s="47">
        <f t="shared" si="5"/>
        <v>1954492</v>
      </c>
      <c r="G399" s="47">
        <v>521519</v>
      </c>
      <c r="H399" s="47">
        <v>786640</v>
      </c>
      <c r="I399" s="47">
        <v>448059</v>
      </c>
      <c r="J399" s="5"/>
      <c r="K399" s="47">
        <v>47940</v>
      </c>
      <c r="L399" s="47">
        <v>3500</v>
      </c>
      <c r="M399" s="47">
        <v>146834</v>
      </c>
      <c r="O399" s="56" t="s">
        <v>892</v>
      </c>
      <c r="P399" s="57" t="s">
        <v>1637</v>
      </c>
      <c r="Q399" s="47">
        <v>1579500</v>
      </c>
      <c r="R399" s="47">
        <v>759700</v>
      </c>
      <c r="S399" s="47">
        <v>1071965</v>
      </c>
      <c r="V399" s="56" t="s">
        <v>895</v>
      </c>
      <c r="W399" s="57" t="s">
        <v>1638</v>
      </c>
      <c r="X399" s="47">
        <v>3599146</v>
      </c>
      <c r="Y399" s="47">
        <v>141850</v>
      </c>
      <c r="Z399" s="47">
        <v>263422</v>
      </c>
    </row>
    <row r="400" spans="1:26" ht="15">
      <c r="A400" s="7">
        <v>370</v>
      </c>
      <c r="B400" s="17" t="s">
        <v>886</v>
      </c>
      <c r="C400" s="18" t="s">
        <v>887</v>
      </c>
      <c r="D400" s="17" t="s">
        <v>745</v>
      </c>
      <c r="E400" s="17" t="s">
        <v>888</v>
      </c>
      <c r="F400" s="47">
        <f t="shared" si="5"/>
        <v>16188120</v>
      </c>
      <c r="G400" s="47">
        <v>8869850</v>
      </c>
      <c r="H400" s="47">
        <v>2652535</v>
      </c>
      <c r="I400" s="47">
        <v>3858133</v>
      </c>
      <c r="J400" s="5"/>
      <c r="K400" s="47">
        <v>52800</v>
      </c>
      <c r="L400" s="47">
        <v>0</v>
      </c>
      <c r="M400" s="47">
        <v>754802</v>
      </c>
      <c r="O400" s="56" t="s">
        <v>895</v>
      </c>
      <c r="P400" s="57" t="s">
        <v>1638</v>
      </c>
      <c r="Q400" s="47">
        <v>12572613</v>
      </c>
      <c r="R400" s="47">
        <v>1898914</v>
      </c>
      <c r="S400" s="47">
        <v>1188414</v>
      </c>
      <c r="V400" s="56" t="s">
        <v>898</v>
      </c>
      <c r="W400" s="57" t="s">
        <v>1639</v>
      </c>
      <c r="X400" s="47">
        <v>32801021</v>
      </c>
      <c r="Y400" s="47">
        <v>4449386</v>
      </c>
      <c r="Z400" s="47">
        <v>6991434</v>
      </c>
    </row>
    <row r="401" spans="1:26" ht="15">
      <c r="A401" s="7">
        <v>371</v>
      </c>
      <c r="B401" s="17" t="s">
        <v>889</v>
      </c>
      <c r="C401" s="18" t="s">
        <v>890</v>
      </c>
      <c r="D401" s="17" t="s">
        <v>745</v>
      </c>
      <c r="E401" s="17" t="s">
        <v>1201</v>
      </c>
      <c r="F401" s="47">
        <f t="shared" si="5"/>
        <v>8227980</v>
      </c>
      <c r="G401" s="47">
        <v>5460650</v>
      </c>
      <c r="H401" s="47">
        <v>1424240</v>
      </c>
      <c r="I401" s="47">
        <v>1062452</v>
      </c>
      <c r="J401" s="5"/>
      <c r="K401" s="47">
        <v>0</v>
      </c>
      <c r="L401" s="47">
        <v>0</v>
      </c>
      <c r="M401" s="47">
        <v>280638</v>
      </c>
      <c r="O401" s="56" t="s">
        <v>898</v>
      </c>
      <c r="P401" s="57" t="s">
        <v>1639</v>
      </c>
      <c r="Q401" s="47">
        <v>8239751</v>
      </c>
      <c r="R401" s="47">
        <v>6837663</v>
      </c>
      <c r="S401" s="47">
        <v>4525922</v>
      </c>
      <c r="V401" s="56" t="s">
        <v>901</v>
      </c>
      <c r="W401" s="57" t="s">
        <v>1640</v>
      </c>
      <c r="X401" s="47">
        <v>171500</v>
      </c>
      <c r="Y401" s="47">
        <v>0</v>
      </c>
      <c r="Z401" s="47">
        <v>1779078</v>
      </c>
    </row>
    <row r="402" spans="1:26" ht="15">
      <c r="A402" s="7">
        <v>372</v>
      </c>
      <c r="B402" s="17" t="s">
        <v>891</v>
      </c>
      <c r="C402" s="18" t="s">
        <v>892</v>
      </c>
      <c r="D402" s="17" t="s">
        <v>745</v>
      </c>
      <c r="E402" s="17" t="s">
        <v>893</v>
      </c>
      <c r="F402" s="47">
        <f t="shared" si="5"/>
        <v>4056864</v>
      </c>
      <c r="G402" s="47">
        <v>1579500</v>
      </c>
      <c r="H402" s="47">
        <v>759700</v>
      </c>
      <c r="I402" s="47">
        <v>1071965</v>
      </c>
      <c r="J402" s="5"/>
      <c r="K402" s="47">
        <v>0</v>
      </c>
      <c r="L402" s="47">
        <v>0</v>
      </c>
      <c r="M402" s="47">
        <v>645699</v>
      </c>
      <c r="O402" s="56" t="s">
        <v>901</v>
      </c>
      <c r="P402" s="57" t="s">
        <v>1640</v>
      </c>
      <c r="Q402" s="47">
        <v>411250</v>
      </c>
      <c r="R402" s="47">
        <v>611300</v>
      </c>
      <c r="S402" s="47">
        <v>1898290</v>
      </c>
      <c r="V402" s="56" t="s">
        <v>905</v>
      </c>
      <c r="W402" s="57" t="s">
        <v>1641</v>
      </c>
      <c r="X402" s="47">
        <v>548300</v>
      </c>
      <c r="Y402" s="47">
        <v>0</v>
      </c>
      <c r="Z402" s="47">
        <v>1606155</v>
      </c>
    </row>
    <row r="403" spans="1:26" ht="15">
      <c r="A403" s="7">
        <v>373</v>
      </c>
      <c r="B403" s="17" t="s">
        <v>894</v>
      </c>
      <c r="C403" s="18" t="s">
        <v>895</v>
      </c>
      <c r="D403" s="17" t="s">
        <v>745</v>
      </c>
      <c r="E403" s="17" t="s">
        <v>896</v>
      </c>
      <c r="F403" s="47">
        <f t="shared" si="5"/>
        <v>19664359</v>
      </c>
      <c r="G403" s="47">
        <v>12572613</v>
      </c>
      <c r="H403" s="47">
        <v>1898914</v>
      </c>
      <c r="I403" s="47">
        <v>1188414</v>
      </c>
      <c r="J403" s="5"/>
      <c r="K403" s="47">
        <v>3599146</v>
      </c>
      <c r="L403" s="47">
        <v>141850</v>
      </c>
      <c r="M403" s="47">
        <v>263422</v>
      </c>
      <c r="O403" s="56" t="s">
        <v>905</v>
      </c>
      <c r="P403" s="57" t="s">
        <v>1641</v>
      </c>
      <c r="Q403" s="47">
        <v>1750000</v>
      </c>
      <c r="R403" s="47">
        <v>868200</v>
      </c>
      <c r="S403" s="47">
        <v>2090497</v>
      </c>
      <c r="V403" s="56" t="s">
        <v>908</v>
      </c>
      <c r="W403" s="57" t="s">
        <v>1642</v>
      </c>
      <c r="X403" s="47">
        <v>3594000</v>
      </c>
      <c r="Y403" s="47">
        <v>2192000</v>
      </c>
      <c r="Z403" s="47">
        <v>3416079</v>
      </c>
    </row>
    <row r="404" spans="1:26" ht="15">
      <c r="A404" s="7">
        <v>374</v>
      </c>
      <c r="B404" s="17" t="s">
        <v>897</v>
      </c>
      <c r="C404" s="18" t="s">
        <v>898</v>
      </c>
      <c r="D404" s="17" t="s">
        <v>745</v>
      </c>
      <c r="E404" s="17" t="s">
        <v>899</v>
      </c>
      <c r="F404" s="47">
        <f t="shared" si="5"/>
        <v>63845177</v>
      </c>
      <c r="G404" s="47">
        <v>8239751</v>
      </c>
      <c r="H404" s="47">
        <v>6837663</v>
      </c>
      <c r="I404" s="47">
        <v>4525922</v>
      </c>
      <c r="J404" s="5"/>
      <c r="K404" s="47">
        <v>32801021</v>
      </c>
      <c r="L404" s="47">
        <v>4449386</v>
      </c>
      <c r="M404" s="47">
        <v>6991434</v>
      </c>
      <c r="O404" s="56" t="s">
        <v>908</v>
      </c>
      <c r="P404" s="57" t="s">
        <v>1642</v>
      </c>
      <c r="Q404" s="47">
        <v>26919000</v>
      </c>
      <c r="R404" s="47">
        <v>18815135</v>
      </c>
      <c r="S404" s="47">
        <v>26043441</v>
      </c>
      <c r="V404" s="56" t="s">
        <v>911</v>
      </c>
      <c r="W404" s="57" t="s">
        <v>1643</v>
      </c>
      <c r="X404" s="47">
        <v>24550</v>
      </c>
      <c r="Y404" s="47">
        <v>0</v>
      </c>
      <c r="Z404" s="47">
        <v>2221772</v>
      </c>
    </row>
    <row r="405" spans="1:26" ht="15">
      <c r="A405" s="7">
        <v>375</v>
      </c>
      <c r="B405" s="17" t="s">
        <v>900</v>
      </c>
      <c r="C405" s="18" t="s">
        <v>901</v>
      </c>
      <c r="D405" s="17" t="s">
        <v>745</v>
      </c>
      <c r="E405" s="17" t="s">
        <v>902</v>
      </c>
      <c r="F405" s="47">
        <f t="shared" si="5"/>
        <v>4871418</v>
      </c>
      <c r="G405" s="47">
        <v>411250</v>
      </c>
      <c r="H405" s="47">
        <v>611300</v>
      </c>
      <c r="I405" s="47">
        <v>1898290</v>
      </c>
      <c r="J405" s="5"/>
      <c r="K405" s="47">
        <v>171500</v>
      </c>
      <c r="L405" s="47">
        <v>0</v>
      </c>
      <c r="M405" s="47">
        <v>1779078</v>
      </c>
      <c r="O405" s="56" t="s">
        <v>911</v>
      </c>
      <c r="P405" s="57" t="s">
        <v>1643</v>
      </c>
      <c r="Q405" s="47">
        <v>3902046</v>
      </c>
      <c r="R405" s="47">
        <v>884700</v>
      </c>
      <c r="S405" s="47">
        <v>2077082</v>
      </c>
      <c r="V405" s="56" t="s">
        <v>914</v>
      </c>
      <c r="W405" s="57" t="s">
        <v>1644</v>
      </c>
      <c r="X405" s="47">
        <v>0</v>
      </c>
      <c r="Y405" s="47">
        <v>120000</v>
      </c>
      <c r="Z405" s="47">
        <v>1339455</v>
      </c>
    </row>
    <row r="406" spans="1:26" ht="15">
      <c r="A406" s="7">
        <v>376</v>
      </c>
      <c r="B406" s="17" t="s">
        <v>904</v>
      </c>
      <c r="C406" s="18" t="s">
        <v>905</v>
      </c>
      <c r="D406" s="17" t="s">
        <v>903</v>
      </c>
      <c r="E406" s="17" t="s">
        <v>906</v>
      </c>
      <c r="F406" s="47">
        <f t="shared" si="5"/>
        <v>6863152</v>
      </c>
      <c r="G406" s="47">
        <v>1750000</v>
      </c>
      <c r="H406" s="47">
        <v>868200</v>
      </c>
      <c r="I406" s="47">
        <v>2090497</v>
      </c>
      <c r="J406" s="5"/>
      <c r="K406" s="47">
        <v>548300</v>
      </c>
      <c r="L406" s="47">
        <v>0</v>
      </c>
      <c r="M406" s="47">
        <v>1606155</v>
      </c>
      <c r="O406" s="56" t="s">
        <v>914</v>
      </c>
      <c r="P406" s="57" t="s">
        <v>1644</v>
      </c>
      <c r="Q406" s="47">
        <v>2447500</v>
      </c>
      <c r="R406" s="47">
        <v>11224362</v>
      </c>
      <c r="S406" s="47">
        <v>5725981</v>
      </c>
      <c r="V406" s="56" t="s">
        <v>917</v>
      </c>
      <c r="W406" s="57" t="s">
        <v>1645</v>
      </c>
      <c r="X406" s="47">
        <v>1787800</v>
      </c>
      <c r="Y406" s="47">
        <v>394528</v>
      </c>
      <c r="Z406" s="47">
        <v>927752</v>
      </c>
    </row>
    <row r="407" spans="1:26" ht="15">
      <c r="A407" s="7">
        <v>377</v>
      </c>
      <c r="B407" s="17" t="s">
        <v>907</v>
      </c>
      <c r="C407" s="18" t="s">
        <v>908</v>
      </c>
      <c r="D407" s="17" t="s">
        <v>903</v>
      </c>
      <c r="E407" s="17" t="s">
        <v>909</v>
      </c>
      <c r="F407" s="47">
        <f t="shared" si="5"/>
        <v>80979655</v>
      </c>
      <c r="G407" s="47">
        <v>26919000</v>
      </c>
      <c r="H407" s="47">
        <v>18815135</v>
      </c>
      <c r="I407" s="47">
        <v>26043441</v>
      </c>
      <c r="J407" s="5"/>
      <c r="K407" s="47">
        <v>3594000</v>
      </c>
      <c r="L407" s="47">
        <v>2192000</v>
      </c>
      <c r="M407" s="47">
        <v>3416079</v>
      </c>
      <c r="O407" s="56" t="s">
        <v>917</v>
      </c>
      <c r="P407" s="57" t="s">
        <v>1645</v>
      </c>
      <c r="Q407" s="47">
        <v>12630148</v>
      </c>
      <c r="R407" s="47">
        <v>7877859</v>
      </c>
      <c r="S407" s="47">
        <v>6649924</v>
      </c>
      <c r="V407" s="56" t="s">
        <v>920</v>
      </c>
      <c r="W407" s="57" t="s">
        <v>1646</v>
      </c>
      <c r="X407" s="47">
        <v>1775650</v>
      </c>
      <c r="Y407" s="47">
        <v>210969</v>
      </c>
      <c r="Z407" s="47">
        <v>1425083</v>
      </c>
    </row>
    <row r="408" spans="1:26" ht="15">
      <c r="A408" s="7">
        <v>378</v>
      </c>
      <c r="B408" s="17" t="s">
        <v>910</v>
      </c>
      <c r="C408" s="18" t="s">
        <v>911</v>
      </c>
      <c r="D408" s="17" t="s">
        <v>903</v>
      </c>
      <c r="E408" s="17" t="s">
        <v>912</v>
      </c>
      <c r="F408" s="47">
        <f t="shared" si="5"/>
        <v>9110150</v>
      </c>
      <c r="G408" s="47">
        <v>3902046</v>
      </c>
      <c r="H408" s="47">
        <v>884700</v>
      </c>
      <c r="I408" s="47">
        <v>2077082</v>
      </c>
      <c r="J408" s="5"/>
      <c r="K408" s="47">
        <v>24550</v>
      </c>
      <c r="L408" s="47">
        <v>0</v>
      </c>
      <c r="M408" s="47">
        <v>2221772</v>
      </c>
      <c r="O408" s="56" t="s">
        <v>920</v>
      </c>
      <c r="P408" s="57" t="s">
        <v>1646</v>
      </c>
      <c r="Q408" s="47">
        <v>868401</v>
      </c>
      <c r="R408" s="47">
        <v>710732</v>
      </c>
      <c r="S408" s="47">
        <v>450079</v>
      </c>
      <c r="V408" s="56" t="s">
        <v>923</v>
      </c>
      <c r="W408" s="57" t="s">
        <v>1647</v>
      </c>
      <c r="X408" s="47">
        <v>5653545</v>
      </c>
      <c r="Y408" s="47">
        <v>903750</v>
      </c>
      <c r="Z408" s="47">
        <v>2406969</v>
      </c>
    </row>
    <row r="409" spans="1:26" ht="15">
      <c r="A409" s="7">
        <v>379</v>
      </c>
      <c r="B409" s="17" t="s">
        <v>913</v>
      </c>
      <c r="C409" s="18" t="s">
        <v>914</v>
      </c>
      <c r="D409" s="17" t="s">
        <v>903</v>
      </c>
      <c r="E409" s="17" t="s">
        <v>915</v>
      </c>
      <c r="F409" s="47">
        <f t="shared" si="5"/>
        <v>20857298</v>
      </c>
      <c r="G409" s="47">
        <v>2447500</v>
      </c>
      <c r="H409" s="47">
        <v>11224362</v>
      </c>
      <c r="I409" s="47">
        <v>5725981</v>
      </c>
      <c r="J409" s="5"/>
      <c r="K409" s="47">
        <v>0</v>
      </c>
      <c r="L409" s="47">
        <v>120000</v>
      </c>
      <c r="M409" s="47">
        <v>1339455</v>
      </c>
      <c r="O409" s="56" t="s">
        <v>923</v>
      </c>
      <c r="P409" s="57" t="s">
        <v>1647</v>
      </c>
      <c r="Q409" s="47">
        <v>5742647</v>
      </c>
      <c r="R409" s="47">
        <v>2191726</v>
      </c>
      <c r="S409" s="47">
        <v>3781882</v>
      </c>
      <c r="V409" s="56" t="s">
        <v>926</v>
      </c>
      <c r="W409" s="57" t="s">
        <v>1648</v>
      </c>
      <c r="X409" s="47">
        <v>206429</v>
      </c>
      <c r="Y409" s="47">
        <v>595850</v>
      </c>
      <c r="Z409" s="47">
        <v>6337129</v>
      </c>
    </row>
    <row r="410" spans="1:26" ht="15">
      <c r="A410" s="7">
        <v>380</v>
      </c>
      <c r="B410" s="17" t="s">
        <v>916</v>
      </c>
      <c r="C410" s="18" t="s">
        <v>917</v>
      </c>
      <c r="D410" s="17" t="s">
        <v>903</v>
      </c>
      <c r="E410" s="17" t="s">
        <v>918</v>
      </c>
      <c r="F410" s="47">
        <f t="shared" si="5"/>
        <v>30268011</v>
      </c>
      <c r="G410" s="47">
        <v>12630148</v>
      </c>
      <c r="H410" s="47">
        <v>7877859</v>
      </c>
      <c r="I410" s="47">
        <v>6649924</v>
      </c>
      <c r="J410" s="5"/>
      <c r="K410" s="47">
        <v>1787800</v>
      </c>
      <c r="L410" s="47">
        <v>394528</v>
      </c>
      <c r="M410" s="47">
        <v>927752</v>
      </c>
      <c r="O410" s="56" t="s">
        <v>926</v>
      </c>
      <c r="P410" s="57" t="s">
        <v>1648</v>
      </c>
      <c r="Q410" s="47">
        <v>6347100</v>
      </c>
      <c r="R410" s="47">
        <v>5842122</v>
      </c>
      <c r="S410" s="47">
        <v>5411525</v>
      </c>
      <c r="V410" s="56" t="s">
        <v>929</v>
      </c>
      <c r="W410" s="57" t="s">
        <v>1649</v>
      </c>
      <c r="X410" s="47">
        <v>1190801</v>
      </c>
      <c r="Y410" s="47">
        <v>3600</v>
      </c>
      <c r="Z410" s="47">
        <v>4004248</v>
      </c>
    </row>
    <row r="411" spans="1:26" ht="15">
      <c r="A411" s="7">
        <v>381</v>
      </c>
      <c r="B411" s="17" t="s">
        <v>919</v>
      </c>
      <c r="C411" s="18" t="s">
        <v>920</v>
      </c>
      <c r="D411" s="17" t="s">
        <v>903</v>
      </c>
      <c r="E411" s="17" t="s">
        <v>921</v>
      </c>
      <c r="F411" s="47">
        <f t="shared" si="5"/>
        <v>5440914</v>
      </c>
      <c r="G411" s="47">
        <v>868401</v>
      </c>
      <c r="H411" s="47">
        <v>710732</v>
      </c>
      <c r="I411" s="47">
        <v>450079</v>
      </c>
      <c r="J411" s="5"/>
      <c r="K411" s="47">
        <v>1775650</v>
      </c>
      <c r="L411" s="47">
        <v>210969</v>
      </c>
      <c r="M411" s="47">
        <v>1425083</v>
      </c>
      <c r="O411" s="56" t="s">
        <v>929</v>
      </c>
      <c r="P411" s="57" t="s">
        <v>1649</v>
      </c>
      <c r="Q411" s="47">
        <v>578525</v>
      </c>
      <c r="R411" s="47">
        <v>134530</v>
      </c>
      <c r="S411" s="47">
        <v>2634781</v>
      </c>
      <c r="V411" s="56" t="s">
        <v>932</v>
      </c>
      <c r="W411" s="57" t="s">
        <v>1650</v>
      </c>
      <c r="X411" s="47">
        <v>6816100</v>
      </c>
      <c r="Y411" s="47">
        <v>9350900</v>
      </c>
      <c r="Z411" s="47">
        <v>9675766</v>
      </c>
    </row>
    <row r="412" spans="1:26" ht="15">
      <c r="A412" s="7">
        <v>382</v>
      </c>
      <c r="B412" s="17" t="s">
        <v>922</v>
      </c>
      <c r="C412" s="18" t="s">
        <v>923</v>
      </c>
      <c r="D412" s="17" t="s">
        <v>903</v>
      </c>
      <c r="E412" s="17" t="s">
        <v>924</v>
      </c>
      <c r="F412" s="47">
        <f t="shared" si="5"/>
        <v>20680519</v>
      </c>
      <c r="G412" s="47">
        <v>5742647</v>
      </c>
      <c r="H412" s="47">
        <v>2191726</v>
      </c>
      <c r="I412" s="47">
        <v>3781882</v>
      </c>
      <c r="J412" s="5"/>
      <c r="K412" s="47">
        <v>5653545</v>
      </c>
      <c r="L412" s="47">
        <v>903750</v>
      </c>
      <c r="M412" s="47">
        <v>2406969</v>
      </c>
      <c r="O412" s="56" t="s">
        <v>932</v>
      </c>
      <c r="P412" s="57" t="s">
        <v>1650</v>
      </c>
      <c r="Q412" s="47">
        <v>1316800</v>
      </c>
      <c r="R412" s="47">
        <v>2108335</v>
      </c>
      <c r="S412" s="47">
        <v>5650017</v>
      </c>
      <c r="V412" s="56" t="s">
        <v>935</v>
      </c>
      <c r="W412" s="57" t="s">
        <v>1651</v>
      </c>
      <c r="X412" s="47">
        <v>36130497</v>
      </c>
      <c r="Y412" s="47">
        <v>800300</v>
      </c>
      <c r="Z412" s="47">
        <v>17155111</v>
      </c>
    </row>
    <row r="413" spans="1:26" ht="15">
      <c r="A413" s="7">
        <v>383</v>
      </c>
      <c r="B413" s="17" t="s">
        <v>925</v>
      </c>
      <c r="C413" s="18" t="s">
        <v>926</v>
      </c>
      <c r="D413" s="17" t="s">
        <v>903</v>
      </c>
      <c r="E413" s="17" t="s">
        <v>927</v>
      </c>
      <c r="F413" s="47">
        <f t="shared" si="5"/>
        <v>24740155</v>
      </c>
      <c r="G413" s="47">
        <v>6347100</v>
      </c>
      <c r="H413" s="47">
        <v>5842122</v>
      </c>
      <c r="I413" s="47">
        <v>5411525</v>
      </c>
      <c r="J413" s="5"/>
      <c r="K413" s="47">
        <v>206429</v>
      </c>
      <c r="L413" s="47">
        <v>595850</v>
      </c>
      <c r="M413" s="47">
        <v>6337129</v>
      </c>
      <c r="O413" s="56" t="s">
        <v>935</v>
      </c>
      <c r="P413" s="57" t="s">
        <v>1651</v>
      </c>
      <c r="Q413" s="47">
        <v>9154500</v>
      </c>
      <c r="R413" s="47">
        <v>3399710</v>
      </c>
      <c r="S413" s="47">
        <v>2921724</v>
      </c>
      <c r="V413" s="56" t="s">
        <v>938</v>
      </c>
      <c r="W413" s="57" t="s">
        <v>1652</v>
      </c>
      <c r="X413" s="47">
        <v>1345472</v>
      </c>
      <c r="Y413" s="47">
        <v>8713281</v>
      </c>
      <c r="Z413" s="47">
        <v>9240373</v>
      </c>
    </row>
    <row r="414" spans="1:26" ht="15">
      <c r="A414" s="7">
        <v>384</v>
      </c>
      <c r="B414" s="17" t="s">
        <v>928</v>
      </c>
      <c r="C414" s="18" t="s">
        <v>929</v>
      </c>
      <c r="D414" s="17" t="s">
        <v>903</v>
      </c>
      <c r="E414" s="17" t="s">
        <v>930</v>
      </c>
      <c r="F414" s="47">
        <f t="shared" si="5"/>
        <v>8546485</v>
      </c>
      <c r="G414" s="47">
        <v>578525</v>
      </c>
      <c r="H414" s="47">
        <v>134530</v>
      </c>
      <c r="I414" s="47">
        <v>2634781</v>
      </c>
      <c r="J414" s="5"/>
      <c r="K414" s="47">
        <v>1190801</v>
      </c>
      <c r="L414" s="47">
        <v>3600</v>
      </c>
      <c r="M414" s="47">
        <v>4004248</v>
      </c>
      <c r="O414" s="56" t="s">
        <v>938</v>
      </c>
      <c r="P414" s="57" t="s">
        <v>1652</v>
      </c>
      <c r="Q414" s="47">
        <v>7308867</v>
      </c>
      <c r="R414" s="47">
        <v>4117766</v>
      </c>
      <c r="S414" s="47">
        <v>3273267</v>
      </c>
      <c r="V414" s="56" t="s">
        <v>941</v>
      </c>
      <c r="W414" s="57" t="s">
        <v>1653</v>
      </c>
      <c r="X414" s="47">
        <v>445400</v>
      </c>
      <c r="Y414" s="47">
        <v>51325</v>
      </c>
      <c r="Z414" s="47">
        <v>1567807</v>
      </c>
    </row>
    <row r="415" spans="1:26" ht="15">
      <c r="A415" s="7">
        <v>385</v>
      </c>
      <c r="B415" s="17" t="s">
        <v>931</v>
      </c>
      <c r="C415" s="18" t="s">
        <v>932</v>
      </c>
      <c r="D415" s="17" t="s">
        <v>903</v>
      </c>
      <c r="E415" s="17" t="s">
        <v>933</v>
      </c>
      <c r="F415" s="47">
        <f t="shared" si="5"/>
        <v>34917918</v>
      </c>
      <c r="G415" s="47">
        <v>1316800</v>
      </c>
      <c r="H415" s="47">
        <v>2108335</v>
      </c>
      <c r="I415" s="47">
        <v>5650017</v>
      </c>
      <c r="J415" s="5"/>
      <c r="K415" s="47">
        <v>6816100</v>
      </c>
      <c r="L415" s="47">
        <v>9350900</v>
      </c>
      <c r="M415" s="47">
        <v>9675766</v>
      </c>
      <c r="O415" s="56" t="s">
        <v>941</v>
      </c>
      <c r="P415" s="57" t="s">
        <v>1653</v>
      </c>
      <c r="Q415" s="47">
        <v>16077000</v>
      </c>
      <c r="R415" s="47">
        <v>6667046</v>
      </c>
      <c r="S415" s="47">
        <v>6691356</v>
      </c>
      <c r="V415" s="56" t="s">
        <v>944</v>
      </c>
      <c r="W415" s="57" t="s">
        <v>1654</v>
      </c>
      <c r="X415" s="47">
        <v>154245</v>
      </c>
      <c r="Y415" s="47">
        <v>424300</v>
      </c>
      <c r="Z415" s="47">
        <v>1759417</v>
      </c>
    </row>
    <row r="416" spans="1:26" ht="15">
      <c r="A416" s="7">
        <v>386</v>
      </c>
      <c r="B416" s="17" t="s">
        <v>934</v>
      </c>
      <c r="C416" s="18" t="s">
        <v>935</v>
      </c>
      <c r="D416" s="17" t="s">
        <v>903</v>
      </c>
      <c r="E416" s="17" t="s">
        <v>936</v>
      </c>
      <c r="F416" s="47">
        <f aca="true" t="shared" si="6" ref="F416:F479">SUM(G416:M416)</f>
        <v>69561842</v>
      </c>
      <c r="G416" s="47">
        <v>9154500</v>
      </c>
      <c r="H416" s="47">
        <v>3399710</v>
      </c>
      <c r="I416" s="47">
        <v>2921724</v>
      </c>
      <c r="J416" s="5"/>
      <c r="K416" s="47">
        <v>36130497</v>
      </c>
      <c r="L416" s="47">
        <v>800300</v>
      </c>
      <c r="M416" s="47">
        <v>17155111</v>
      </c>
      <c r="O416" s="56" t="s">
        <v>944</v>
      </c>
      <c r="P416" s="57" t="s">
        <v>1654</v>
      </c>
      <c r="Q416" s="47">
        <v>6291913</v>
      </c>
      <c r="R416" s="47">
        <v>4582399</v>
      </c>
      <c r="S416" s="47">
        <v>4362404</v>
      </c>
      <c r="V416" s="56" t="s">
        <v>947</v>
      </c>
      <c r="W416" s="57" t="s">
        <v>1655</v>
      </c>
      <c r="X416" s="47">
        <v>0</v>
      </c>
      <c r="Y416" s="47">
        <v>7390827</v>
      </c>
      <c r="Z416" s="47">
        <v>199346</v>
      </c>
    </row>
    <row r="417" spans="1:26" ht="15">
      <c r="A417" s="7">
        <v>387</v>
      </c>
      <c r="B417" s="17" t="s">
        <v>937</v>
      </c>
      <c r="C417" s="18" t="s">
        <v>938</v>
      </c>
      <c r="D417" s="17" t="s">
        <v>903</v>
      </c>
      <c r="E417" s="17" t="s">
        <v>939</v>
      </c>
      <c r="F417" s="47">
        <f t="shared" si="6"/>
        <v>33999026</v>
      </c>
      <c r="G417" s="47">
        <v>7308867</v>
      </c>
      <c r="H417" s="47">
        <v>4117766</v>
      </c>
      <c r="I417" s="47">
        <v>3273267</v>
      </c>
      <c r="J417" s="5"/>
      <c r="K417" s="47">
        <v>1345472</v>
      </c>
      <c r="L417" s="47">
        <v>8713281</v>
      </c>
      <c r="M417" s="47">
        <v>9240373</v>
      </c>
      <c r="O417" s="56" t="s">
        <v>947</v>
      </c>
      <c r="P417" s="57" t="s">
        <v>1655</v>
      </c>
      <c r="Q417" s="47">
        <v>3202186</v>
      </c>
      <c r="R417" s="47">
        <v>4645097</v>
      </c>
      <c r="S417" s="47">
        <v>4526492</v>
      </c>
      <c r="V417" s="56" t="s">
        <v>950</v>
      </c>
      <c r="W417" s="57" t="s">
        <v>1656</v>
      </c>
      <c r="X417" s="47">
        <v>110000</v>
      </c>
      <c r="Y417" s="47">
        <v>800000</v>
      </c>
      <c r="Z417" s="47">
        <v>4079705</v>
      </c>
    </row>
    <row r="418" spans="1:26" ht="15">
      <c r="A418" s="7">
        <v>388</v>
      </c>
      <c r="B418" s="17" t="s">
        <v>940</v>
      </c>
      <c r="C418" s="18" t="s">
        <v>941</v>
      </c>
      <c r="D418" s="17" t="s">
        <v>903</v>
      </c>
      <c r="E418" s="17" t="s">
        <v>942</v>
      </c>
      <c r="F418" s="47">
        <f t="shared" si="6"/>
        <v>31499934</v>
      </c>
      <c r="G418" s="47">
        <v>16077000</v>
      </c>
      <c r="H418" s="47">
        <v>6667046</v>
      </c>
      <c r="I418" s="47">
        <v>6691356</v>
      </c>
      <c r="J418" s="5"/>
      <c r="K418" s="47">
        <v>445400</v>
      </c>
      <c r="L418" s="47">
        <v>51325</v>
      </c>
      <c r="M418" s="47">
        <v>1567807</v>
      </c>
      <c r="O418" s="56" t="s">
        <v>950</v>
      </c>
      <c r="P418" s="57" t="s">
        <v>1656</v>
      </c>
      <c r="Q418" s="47">
        <v>1243936</v>
      </c>
      <c r="R418" s="47">
        <v>624207</v>
      </c>
      <c r="S418" s="47">
        <v>3270925</v>
      </c>
      <c r="V418" s="56" t="s">
        <v>953</v>
      </c>
      <c r="W418" s="57" t="s">
        <v>1657</v>
      </c>
      <c r="X418" s="47">
        <v>2914650</v>
      </c>
      <c r="Y418" s="47">
        <v>72751573</v>
      </c>
      <c r="Z418" s="47">
        <v>7425486</v>
      </c>
    </row>
    <row r="419" spans="1:26" ht="15">
      <c r="A419" s="7">
        <v>389</v>
      </c>
      <c r="B419" s="17" t="s">
        <v>943</v>
      </c>
      <c r="C419" s="18" t="s">
        <v>944</v>
      </c>
      <c r="D419" s="17" t="s">
        <v>903</v>
      </c>
      <c r="E419" s="17" t="s">
        <v>945</v>
      </c>
      <c r="F419" s="47">
        <f t="shared" si="6"/>
        <v>17574678</v>
      </c>
      <c r="G419" s="47">
        <v>6291913</v>
      </c>
      <c r="H419" s="47">
        <v>4582399</v>
      </c>
      <c r="I419" s="47">
        <v>4362404</v>
      </c>
      <c r="J419" s="5"/>
      <c r="K419" s="47">
        <v>154245</v>
      </c>
      <c r="L419" s="47">
        <v>424300</v>
      </c>
      <c r="M419" s="47">
        <v>1759417</v>
      </c>
      <c r="O419" s="56" t="s">
        <v>953</v>
      </c>
      <c r="P419" s="57" t="s">
        <v>1657</v>
      </c>
      <c r="Q419" s="47">
        <v>24909100</v>
      </c>
      <c r="R419" s="47">
        <v>11751314</v>
      </c>
      <c r="S419" s="47">
        <v>10410543</v>
      </c>
      <c r="V419" s="56" t="s">
        <v>956</v>
      </c>
      <c r="W419" s="57" t="s">
        <v>1658</v>
      </c>
      <c r="X419" s="47">
        <v>754201</v>
      </c>
      <c r="Y419" s="47">
        <v>186325</v>
      </c>
      <c r="Z419" s="47">
        <v>1778457</v>
      </c>
    </row>
    <row r="420" spans="1:26" ht="15">
      <c r="A420" s="7">
        <v>390</v>
      </c>
      <c r="B420" s="17" t="s">
        <v>946</v>
      </c>
      <c r="C420" s="18" t="s">
        <v>947</v>
      </c>
      <c r="D420" s="17" t="s">
        <v>903</v>
      </c>
      <c r="E420" s="17" t="s">
        <v>948</v>
      </c>
      <c r="F420" s="47">
        <f t="shared" si="6"/>
        <v>19963948</v>
      </c>
      <c r="G420" s="47">
        <v>3202186</v>
      </c>
      <c r="H420" s="47">
        <v>4645097</v>
      </c>
      <c r="I420" s="47">
        <v>4526492</v>
      </c>
      <c r="J420" s="5"/>
      <c r="K420" s="47">
        <v>0</v>
      </c>
      <c r="L420" s="47">
        <v>7390827</v>
      </c>
      <c r="M420" s="47">
        <v>199346</v>
      </c>
      <c r="O420" s="56" t="s">
        <v>956</v>
      </c>
      <c r="P420" s="57" t="s">
        <v>1658</v>
      </c>
      <c r="Q420" s="47">
        <v>3132900</v>
      </c>
      <c r="R420" s="47">
        <v>1997310</v>
      </c>
      <c r="S420" s="47">
        <v>2700740</v>
      </c>
      <c r="V420" s="56" t="s">
        <v>959</v>
      </c>
      <c r="W420" s="57" t="s">
        <v>1659</v>
      </c>
      <c r="X420" s="47">
        <v>2321801</v>
      </c>
      <c r="Y420" s="47">
        <v>0</v>
      </c>
      <c r="Z420" s="47">
        <v>1221161</v>
      </c>
    </row>
    <row r="421" spans="1:26" ht="15">
      <c r="A421" s="7">
        <v>391</v>
      </c>
      <c r="B421" s="17" t="s">
        <v>949</v>
      </c>
      <c r="C421" s="18" t="s">
        <v>950</v>
      </c>
      <c r="D421" s="17" t="s">
        <v>903</v>
      </c>
      <c r="E421" s="17" t="s">
        <v>951</v>
      </c>
      <c r="F421" s="47">
        <f t="shared" si="6"/>
        <v>10128773</v>
      </c>
      <c r="G421" s="47">
        <v>1243936</v>
      </c>
      <c r="H421" s="47">
        <v>624207</v>
      </c>
      <c r="I421" s="47">
        <v>3270925</v>
      </c>
      <c r="J421" s="5"/>
      <c r="K421" s="47">
        <v>110000</v>
      </c>
      <c r="L421" s="47">
        <v>800000</v>
      </c>
      <c r="M421" s="47">
        <v>4079705</v>
      </c>
      <c r="O421" s="56" t="s">
        <v>959</v>
      </c>
      <c r="P421" s="57" t="s">
        <v>1659</v>
      </c>
      <c r="Q421" s="47">
        <v>6143461</v>
      </c>
      <c r="R421" s="47">
        <v>1161104</v>
      </c>
      <c r="S421" s="47">
        <v>4838717</v>
      </c>
      <c r="V421" s="56" t="s">
        <v>962</v>
      </c>
      <c r="W421" s="57" t="s">
        <v>1660</v>
      </c>
      <c r="X421" s="47">
        <v>0</v>
      </c>
      <c r="Y421" s="47">
        <v>0</v>
      </c>
      <c r="Z421" s="47">
        <v>57597</v>
      </c>
    </row>
    <row r="422" spans="1:26" ht="15">
      <c r="A422" s="7">
        <v>392</v>
      </c>
      <c r="B422" s="17" t="s">
        <v>952</v>
      </c>
      <c r="C422" s="18" t="s">
        <v>953</v>
      </c>
      <c r="D422" s="17" t="s">
        <v>903</v>
      </c>
      <c r="E422" s="17" t="s">
        <v>954</v>
      </c>
      <c r="F422" s="47">
        <f t="shared" si="6"/>
        <v>130162666</v>
      </c>
      <c r="G422" s="47">
        <v>24909100</v>
      </c>
      <c r="H422" s="47">
        <v>11751314</v>
      </c>
      <c r="I422" s="47">
        <v>10410543</v>
      </c>
      <c r="J422" s="5"/>
      <c r="K422" s="47">
        <v>2914650</v>
      </c>
      <c r="L422" s="47">
        <v>72751573</v>
      </c>
      <c r="M422" s="47">
        <v>7425486</v>
      </c>
      <c r="O422" s="56" t="s">
        <v>962</v>
      </c>
      <c r="P422" s="57" t="s">
        <v>1660</v>
      </c>
      <c r="Q422" s="47">
        <v>191619</v>
      </c>
      <c r="R422" s="47">
        <v>199400</v>
      </c>
      <c r="S422" s="47">
        <v>922907</v>
      </c>
      <c r="V422" s="56" t="s">
        <v>965</v>
      </c>
      <c r="W422" s="57" t="s">
        <v>1661</v>
      </c>
      <c r="X422" s="47">
        <v>5178609</v>
      </c>
      <c r="Y422" s="47">
        <v>2549975</v>
      </c>
      <c r="Z422" s="47">
        <v>4610108</v>
      </c>
    </row>
    <row r="423" spans="1:26" ht="15">
      <c r="A423" s="7">
        <v>393</v>
      </c>
      <c r="B423" s="17" t="s">
        <v>955</v>
      </c>
      <c r="C423" s="18" t="s">
        <v>956</v>
      </c>
      <c r="D423" s="17" t="s">
        <v>903</v>
      </c>
      <c r="E423" s="17" t="s">
        <v>957</v>
      </c>
      <c r="F423" s="47">
        <f t="shared" si="6"/>
        <v>10549933</v>
      </c>
      <c r="G423" s="47">
        <v>3132900</v>
      </c>
      <c r="H423" s="47">
        <v>1997310</v>
      </c>
      <c r="I423" s="47">
        <v>2700740</v>
      </c>
      <c r="J423" s="5"/>
      <c r="K423" s="47">
        <v>754201</v>
      </c>
      <c r="L423" s="47">
        <v>186325</v>
      </c>
      <c r="M423" s="47">
        <v>1778457</v>
      </c>
      <c r="O423" s="56" t="s">
        <v>965</v>
      </c>
      <c r="P423" s="57" t="s">
        <v>1661</v>
      </c>
      <c r="Q423" s="47">
        <v>7653550</v>
      </c>
      <c r="R423" s="47">
        <v>4845438</v>
      </c>
      <c r="S423" s="47">
        <v>6231676</v>
      </c>
      <c r="V423" s="56" t="s">
        <v>968</v>
      </c>
      <c r="W423" s="57" t="s">
        <v>1662</v>
      </c>
      <c r="X423" s="47">
        <v>760000</v>
      </c>
      <c r="Y423" s="47">
        <v>997500</v>
      </c>
      <c r="Z423" s="47">
        <v>18963976</v>
      </c>
    </row>
    <row r="424" spans="1:26" ht="15">
      <c r="A424" s="7">
        <v>394</v>
      </c>
      <c r="B424" s="17" t="s">
        <v>958</v>
      </c>
      <c r="C424" s="18" t="s">
        <v>959</v>
      </c>
      <c r="D424" s="17" t="s">
        <v>903</v>
      </c>
      <c r="E424" s="17" t="s">
        <v>960</v>
      </c>
      <c r="F424" s="47">
        <f t="shared" si="6"/>
        <v>15686244</v>
      </c>
      <c r="G424" s="47">
        <v>6143461</v>
      </c>
      <c r="H424" s="47">
        <v>1161104</v>
      </c>
      <c r="I424" s="47">
        <v>4838717</v>
      </c>
      <c r="J424" s="5"/>
      <c r="K424" s="47">
        <v>2321801</v>
      </c>
      <c r="L424" s="47">
        <v>0</v>
      </c>
      <c r="M424" s="47">
        <v>1221161</v>
      </c>
      <c r="O424" s="56" t="s">
        <v>968</v>
      </c>
      <c r="P424" s="57" t="s">
        <v>1662</v>
      </c>
      <c r="Q424" s="47">
        <v>9868117</v>
      </c>
      <c r="R424" s="47">
        <v>8764430</v>
      </c>
      <c r="S424" s="47">
        <v>22796680</v>
      </c>
      <c r="V424" s="56" t="s">
        <v>971</v>
      </c>
      <c r="W424" s="57" t="s">
        <v>1663</v>
      </c>
      <c r="X424" s="47">
        <v>13999600</v>
      </c>
      <c r="Y424" s="47">
        <v>190000</v>
      </c>
      <c r="Z424" s="47">
        <v>3896189</v>
      </c>
    </row>
    <row r="425" spans="1:26" ht="15">
      <c r="A425" s="7">
        <v>395</v>
      </c>
      <c r="B425" s="17" t="s">
        <v>961</v>
      </c>
      <c r="C425" s="18" t="s">
        <v>962</v>
      </c>
      <c r="D425" s="17" t="s">
        <v>903</v>
      </c>
      <c r="E425" s="17" t="s">
        <v>963</v>
      </c>
      <c r="F425" s="47">
        <f t="shared" si="6"/>
        <v>1371523</v>
      </c>
      <c r="G425" s="47">
        <v>191619</v>
      </c>
      <c r="H425" s="47">
        <v>199400</v>
      </c>
      <c r="I425" s="47">
        <v>922907</v>
      </c>
      <c r="J425" s="5"/>
      <c r="K425" s="47">
        <v>0</v>
      </c>
      <c r="L425" s="47">
        <v>0</v>
      </c>
      <c r="M425" s="47">
        <v>57597</v>
      </c>
      <c r="O425" s="56" t="s">
        <v>971</v>
      </c>
      <c r="P425" s="57" t="s">
        <v>1663</v>
      </c>
      <c r="Q425" s="47">
        <v>500</v>
      </c>
      <c r="R425" s="47">
        <v>2057551</v>
      </c>
      <c r="S425" s="47">
        <v>2178861</v>
      </c>
      <c r="V425" s="56" t="s">
        <v>974</v>
      </c>
      <c r="W425" s="57" t="s">
        <v>1664</v>
      </c>
      <c r="X425" s="47">
        <v>1200500</v>
      </c>
      <c r="Y425" s="47">
        <v>7882001</v>
      </c>
      <c r="Z425" s="47">
        <v>34007338</v>
      </c>
    </row>
    <row r="426" spans="1:26" ht="15">
      <c r="A426" s="7">
        <v>396</v>
      </c>
      <c r="B426" s="17" t="s">
        <v>964</v>
      </c>
      <c r="C426" s="18" t="s">
        <v>965</v>
      </c>
      <c r="D426" s="17" t="s">
        <v>903</v>
      </c>
      <c r="E426" s="17" t="s">
        <v>966</v>
      </c>
      <c r="F426" s="47">
        <f t="shared" si="6"/>
        <v>31069356</v>
      </c>
      <c r="G426" s="47">
        <v>7653550</v>
      </c>
      <c r="H426" s="47">
        <v>4845438</v>
      </c>
      <c r="I426" s="47">
        <v>6231676</v>
      </c>
      <c r="J426" s="5"/>
      <c r="K426" s="47">
        <v>5178609</v>
      </c>
      <c r="L426" s="47">
        <v>2549975</v>
      </c>
      <c r="M426" s="47">
        <v>4610108</v>
      </c>
      <c r="O426" s="56" t="s">
        <v>974</v>
      </c>
      <c r="P426" s="57" t="s">
        <v>1664</v>
      </c>
      <c r="Q426" s="47">
        <v>63491291</v>
      </c>
      <c r="R426" s="47">
        <v>487000</v>
      </c>
      <c r="S426" s="47">
        <v>5470986</v>
      </c>
      <c r="V426" s="56" t="s">
        <v>977</v>
      </c>
      <c r="W426" s="57" t="s">
        <v>1665</v>
      </c>
      <c r="X426" s="47">
        <v>0</v>
      </c>
      <c r="Y426" s="47">
        <v>0</v>
      </c>
      <c r="Z426" s="47">
        <v>581639</v>
      </c>
    </row>
    <row r="427" spans="1:26" ht="15">
      <c r="A427" s="7">
        <v>397</v>
      </c>
      <c r="B427" s="17" t="s">
        <v>967</v>
      </c>
      <c r="C427" s="18" t="s">
        <v>968</v>
      </c>
      <c r="D427" s="17" t="s">
        <v>903</v>
      </c>
      <c r="E427" s="17" t="s">
        <v>969</v>
      </c>
      <c r="F427" s="47">
        <f t="shared" si="6"/>
        <v>62150703</v>
      </c>
      <c r="G427" s="47">
        <v>9868117</v>
      </c>
      <c r="H427" s="47">
        <v>8764430</v>
      </c>
      <c r="I427" s="47">
        <v>22796680</v>
      </c>
      <c r="J427" s="5"/>
      <c r="K427" s="47">
        <v>760000</v>
      </c>
      <c r="L427" s="47">
        <v>997500</v>
      </c>
      <c r="M427" s="47">
        <v>18963976</v>
      </c>
      <c r="O427" s="56" t="s">
        <v>977</v>
      </c>
      <c r="P427" s="57" t="s">
        <v>1665</v>
      </c>
      <c r="Q427" s="47">
        <v>2653400</v>
      </c>
      <c r="R427" s="47">
        <v>4628100</v>
      </c>
      <c r="S427" s="47">
        <v>3937858</v>
      </c>
      <c r="V427" s="56" t="s">
        <v>980</v>
      </c>
      <c r="W427" s="57" t="s">
        <v>1666</v>
      </c>
      <c r="X427" s="47">
        <v>110000</v>
      </c>
      <c r="Y427" s="47">
        <v>0</v>
      </c>
      <c r="Z427" s="47">
        <v>1061109</v>
      </c>
    </row>
    <row r="428" spans="1:26" ht="15">
      <c r="A428" s="7">
        <v>398</v>
      </c>
      <c r="B428" s="17" t="s">
        <v>970</v>
      </c>
      <c r="C428" s="18" t="s">
        <v>971</v>
      </c>
      <c r="D428" s="17" t="s">
        <v>903</v>
      </c>
      <c r="E428" s="17" t="s">
        <v>972</v>
      </c>
      <c r="F428" s="47">
        <f t="shared" si="6"/>
        <v>22322701</v>
      </c>
      <c r="G428" s="47">
        <v>500</v>
      </c>
      <c r="H428" s="47">
        <v>2057551</v>
      </c>
      <c r="I428" s="47">
        <v>2178861</v>
      </c>
      <c r="J428" s="5"/>
      <c r="K428" s="47">
        <v>13999600</v>
      </c>
      <c r="L428" s="47">
        <v>190000</v>
      </c>
      <c r="M428" s="47">
        <v>3896189</v>
      </c>
      <c r="O428" s="56" t="s">
        <v>980</v>
      </c>
      <c r="P428" s="57" t="s">
        <v>1666</v>
      </c>
      <c r="Q428" s="47">
        <v>742640</v>
      </c>
      <c r="R428" s="47">
        <v>585850</v>
      </c>
      <c r="S428" s="47">
        <v>1157678</v>
      </c>
      <c r="V428" s="56" t="s">
        <v>983</v>
      </c>
      <c r="W428" s="57" t="s">
        <v>1667</v>
      </c>
      <c r="X428" s="47">
        <v>1707972</v>
      </c>
      <c r="Y428" s="47">
        <v>253123</v>
      </c>
      <c r="Z428" s="47">
        <v>6017235</v>
      </c>
    </row>
    <row r="429" spans="1:26" ht="15">
      <c r="A429" s="7">
        <v>399</v>
      </c>
      <c r="B429" s="17" t="s">
        <v>973</v>
      </c>
      <c r="C429" s="18" t="s">
        <v>974</v>
      </c>
      <c r="D429" s="17" t="s">
        <v>903</v>
      </c>
      <c r="E429" s="17" t="s">
        <v>975</v>
      </c>
      <c r="F429" s="47">
        <f t="shared" si="6"/>
        <v>112539116</v>
      </c>
      <c r="G429" s="47">
        <v>63491291</v>
      </c>
      <c r="H429" s="47">
        <v>487000</v>
      </c>
      <c r="I429" s="47">
        <v>5470986</v>
      </c>
      <c r="J429" s="5"/>
      <c r="K429" s="47">
        <v>1200500</v>
      </c>
      <c r="L429" s="47">
        <v>7882001</v>
      </c>
      <c r="M429" s="47">
        <v>34007338</v>
      </c>
      <c r="O429" s="56" t="s">
        <v>983</v>
      </c>
      <c r="P429" s="57" t="s">
        <v>1667</v>
      </c>
      <c r="Q429" s="47">
        <v>3961870</v>
      </c>
      <c r="R429" s="47">
        <v>2469673</v>
      </c>
      <c r="S429" s="47">
        <v>3832956</v>
      </c>
      <c r="V429" s="56" t="s">
        <v>986</v>
      </c>
      <c r="W429" s="57" t="s">
        <v>1668</v>
      </c>
      <c r="X429" s="47">
        <v>265000</v>
      </c>
      <c r="Y429" s="47">
        <v>145500</v>
      </c>
      <c r="Z429" s="47">
        <v>176625</v>
      </c>
    </row>
    <row r="430" spans="1:26" ht="15">
      <c r="A430" s="7">
        <v>400</v>
      </c>
      <c r="B430" s="17" t="s">
        <v>976</v>
      </c>
      <c r="C430" s="18" t="s">
        <v>977</v>
      </c>
      <c r="D430" s="17" t="s">
        <v>903</v>
      </c>
      <c r="E430" s="17" t="s">
        <v>978</v>
      </c>
      <c r="F430" s="47">
        <f t="shared" si="6"/>
        <v>11800997</v>
      </c>
      <c r="G430" s="47">
        <v>2653400</v>
      </c>
      <c r="H430" s="47">
        <v>4628100</v>
      </c>
      <c r="I430" s="47">
        <v>3937858</v>
      </c>
      <c r="J430" s="5"/>
      <c r="K430" s="47">
        <v>0</v>
      </c>
      <c r="L430" s="47">
        <v>0</v>
      </c>
      <c r="M430" s="47">
        <v>581639</v>
      </c>
      <c r="O430" s="56" t="s">
        <v>986</v>
      </c>
      <c r="P430" s="57" t="s">
        <v>1668</v>
      </c>
      <c r="Q430" s="47">
        <v>0</v>
      </c>
      <c r="R430" s="47">
        <v>199850</v>
      </c>
      <c r="S430" s="47">
        <v>571631</v>
      </c>
      <c r="V430" s="56" t="s">
        <v>989</v>
      </c>
      <c r="W430" s="57" t="s">
        <v>1669</v>
      </c>
      <c r="X430" s="47">
        <v>978414</v>
      </c>
      <c r="Y430" s="47">
        <v>22648047</v>
      </c>
      <c r="Z430" s="47">
        <v>61713955</v>
      </c>
    </row>
    <row r="431" spans="1:26" ht="15">
      <c r="A431" s="7">
        <v>401</v>
      </c>
      <c r="B431" s="17" t="s">
        <v>979</v>
      </c>
      <c r="C431" s="18" t="s">
        <v>980</v>
      </c>
      <c r="D431" s="17" t="s">
        <v>903</v>
      </c>
      <c r="E431" s="17" t="s">
        <v>981</v>
      </c>
      <c r="F431" s="47">
        <f t="shared" si="6"/>
        <v>3657277</v>
      </c>
      <c r="G431" s="47">
        <v>742640</v>
      </c>
      <c r="H431" s="47">
        <v>585850</v>
      </c>
      <c r="I431" s="47">
        <v>1157678</v>
      </c>
      <c r="J431" s="5"/>
      <c r="K431" s="47">
        <v>110000</v>
      </c>
      <c r="L431" s="47">
        <v>0</v>
      </c>
      <c r="M431" s="47">
        <v>1061109</v>
      </c>
      <c r="O431" s="56" t="s">
        <v>989</v>
      </c>
      <c r="P431" s="57" t="s">
        <v>1669</v>
      </c>
      <c r="Q431" s="47">
        <v>3787914</v>
      </c>
      <c r="R431" s="47">
        <v>4669661</v>
      </c>
      <c r="S431" s="47">
        <v>12302795</v>
      </c>
      <c r="V431" s="56" t="s">
        <v>992</v>
      </c>
      <c r="W431" s="57" t="s">
        <v>1670</v>
      </c>
      <c r="X431" s="47">
        <v>66300</v>
      </c>
      <c r="Y431" s="47">
        <v>0</v>
      </c>
      <c r="Z431" s="47">
        <v>372541</v>
      </c>
    </row>
    <row r="432" spans="1:26" ht="15">
      <c r="A432" s="7">
        <v>402</v>
      </c>
      <c r="B432" s="17" t="s">
        <v>982</v>
      </c>
      <c r="C432" s="18" t="s">
        <v>983</v>
      </c>
      <c r="D432" s="17" t="s">
        <v>903</v>
      </c>
      <c r="E432" s="17" t="s">
        <v>984</v>
      </c>
      <c r="F432" s="47">
        <f t="shared" si="6"/>
        <v>18242829</v>
      </c>
      <c r="G432" s="47">
        <v>3961870</v>
      </c>
      <c r="H432" s="47">
        <v>2469673</v>
      </c>
      <c r="I432" s="47">
        <v>3832956</v>
      </c>
      <c r="J432" s="5"/>
      <c r="K432" s="47">
        <v>1707972</v>
      </c>
      <c r="L432" s="47">
        <v>253123</v>
      </c>
      <c r="M432" s="47">
        <v>6017235</v>
      </c>
      <c r="O432" s="56" t="s">
        <v>992</v>
      </c>
      <c r="P432" s="57" t="s">
        <v>1670</v>
      </c>
      <c r="Q432" s="47">
        <v>2751507</v>
      </c>
      <c r="R432" s="47">
        <v>4131347</v>
      </c>
      <c r="S432" s="47">
        <v>3783246</v>
      </c>
      <c r="V432" s="56" t="s">
        <v>995</v>
      </c>
      <c r="W432" s="57" t="s">
        <v>1671</v>
      </c>
      <c r="X432" s="47">
        <v>10596200</v>
      </c>
      <c r="Y432" s="47">
        <v>0</v>
      </c>
      <c r="Z432" s="47">
        <v>5554150</v>
      </c>
    </row>
    <row r="433" spans="1:26" ht="15">
      <c r="A433" s="7">
        <v>403</v>
      </c>
      <c r="B433" s="17" t="s">
        <v>985</v>
      </c>
      <c r="C433" s="18" t="s">
        <v>986</v>
      </c>
      <c r="D433" s="17" t="s">
        <v>903</v>
      </c>
      <c r="E433" s="17" t="s">
        <v>987</v>
      </c>
      <c r="F433" s="47">
        <f t="shared" si="6"/>
        <v>1358606</v>
      </c>
      <c r="G433" s="47">
        <v>0</v>
      </c>
      <c r="H433" s="47">
        <v>199850</v>
      </c>
      <c r="I433" s="47">
        <v>571631</v>
      </c>
      <c r="J433" s="5"/>
      <c r="K433" s="47">
        <v>265000</v>
      </c>
      <c r="L433" s="47">
        <v>145500</v>
      </c>
      <c r="M433" s="47">
        <v>176625</v>
      </c>
      <c r="O433" s="56" t="s">
        <v>995</v>
      </c>
      <c r="P433" s="57" t="s">
        <v>1671</v>
      </c>
      <c r="Q433" s="47">
        <v>1270650</v>
      </c>
      <c r="R433" s="47">
        <v>3689402</v>
      </c>
      <c r="S433" s="47">
        <v>3221180</v>
      </c>
      <c r="V433" s="56" t="s">
        <v>998</v>
      </c>
      <c r="W433" s="57" t="s">
        <v>1672</v>
      </c>
      <c r="X433" s="47">
        <v>4757350</v>
      </c>
      <c r="Y433" s="47">
        <v>202665</v>
      </c>
      <c r="Z433" s="47">
        <v>3721212</v>
      </c>
    </row>
    <row r="434" spans="1:26" ht="15">
      <c r="A434" s="7">
        <v>404</v>
      </c>
      <c r="B434" s="17" t="s">
        <v>988</v>
      </c>
      <c r="C434" s="18" t="s">
        <v>989</v>
      </c>
      <c r="D434" s="17" t="s">
        <v>903</v>
      </c>
      <c r="E434" s="17" t="s">
        <v>990</v>
      </c>
      <c r="F434" s="47">
        <f t="shared" si="6"/>
        <v>106100786</v>
      </c>
      <c r="G434" s="47">
        <v>3787914</v>
      </c>
      <c r="H434" s="47">
        <v>4669661</v>
      </c>
      <c r="I434" s="47">
        <v>12302795</v>
      </c>
      <c r="J434" s="5"/>
      <c r="K434" s="47">
        <v>978414</v>
      </c>
      <c r="L434" s="47">
        <v>22648047</v>
      </c>
      <c r="M434" s="47">
        <v>61713955</v>
      </c>
      <c r="O434" s="56" t="s">
        <v>998</v>
      </c>
      <c r="P434" s="57" t="s">
        <v>1672</v>
      </c>
      <c r="Q434" s="47">
        <v>1468700</v>
      </c>
      <c r="R434" s="47">
        <v>4011645</v>
      </c>
      <c r="S434" s="47">
        <v>8168566</v>
      </c>
      <c r="V434" s="56" t="s">
        <v>1001</v>
      </c>
      <c r="W434" s="57" t="s">
        <v>1673</v>
      </c>
      <c r="X434" s="47">
        <v>1412000</v>
      </c>
      <c r="Y434" s="47">
        <v>156500</v>
      </c>
      <c r="Z434" s="47">
        <v>1488746</v>
      </c>
    </row>
    <row r="435" spans="1:26" ht="15">
      <c r="A435" s="7">
        <v>405</v>
      </c>
      <c r="B435" s="17" t="s">
        <v>991</v>
      </c>
      <c r="C435" s="18" t="s">
        <v>992</v>
      </c>
      <c r="D435" s="17" t="s">
        <v>903</v>
      </c>
      <c r="E435" s="17" t="s">
        <v>993</v>
      </c>
      <c r="F435" s="47">
        <f t="shared" si="6"/>
        <v>11104941</v>
      </c>
      <c r="G435" s="47">
        <v>2751507</v>
      </c>
      <c r="H435" s="47">
        <v>4131347</v>
      </c>
      <c r="I435" s="47">
        <v>3783246</v>
      </c>
      <c r="J435" s="5"/>
      <c r="K435" s="47">
        <v>66300</v>
      </c>
      <c r="L435" s="47">
        <v>0</v>
      </c>
      <c r="M435" s="47">
        <v>372541</v>
      </c>
      <c r="O435" s="56" t="s">
        <v>1001</v>
      </c>
      <c r="P435" s="57" t="s">
        <v>1673</v>
      </c>
      <c r="Q435" s="47">
        <v>1370000</v>
      </c>
      <c r="R435" s="47">
        <v>245555</v>
      </c>
      <c r="S435" s="47">
        <v>1054850</v>
      </c>
      <c r="V435" s="56" t="s">
        <v>1004</v>
      </c>
      <c r="W435" s="57" t="s">
        <v>1674</v>
      </c>
      <c r="X435" s="47">
        <v>48200</v>
      </c>
      <c r="Y435" s="47">
        <v>100000</v>
      </c>
      <c r="Z435" s="47">
        <v>1651879</v>
      </c>
    </row>
    <row r="436" spans="1:26" ht="15">
      <c r="A436" s="7">
        <v>406</v>
      </c>
      <c r="B436" s="17" t="s">
        <v>994</v>
      </c>
      <c r="C436" s="18" t="s">
        <v>995</v>
      </c>
      <c r="D436" s="17" t="s">
        <v>903</v>
      </c>
      <c r="E436" s="17" t="s">
        <v>996</v>
      </c>
      <c r="F436" s="47">
        <f t="shared" si="6"/>
        <v>24331582</v>
      </c>
      <c r="G436" s="47">
        <v>1270650</v>
      </c>
      <c r="H436" s="47">
        <v>3689402</v>
      </c>
      <c r="I436" s="47">
        <v>3221180</v>
      </c>
      <c r="J436" s="5"/>
      <c r="K436" s="47">
        <v>10596200</v>
      </c>
      <c r="L436" s="47">
        <v>0</v>
      </c>
      <c r="M436" s="47">
        <v>5554150</v>
      </c>
      <c r="O436" s="56" t="s">
        <v>1004</v>
      </c>
      <c r="P436" s="57" t="s">
        <v>1674</v>
      </c>
      <c r="Q436" s="47">
        <v>890900</v>
      </c>
      <c r="R436" s="47">
        <v>423730</v>
      </c>
      <c r="S436" s="47">
        <v>1950202</v>
      </c>
      <c r="V436" s="56" t="s">
        <v>1007</v>
      </c>
      <c r="W436" s="57" t="s">
        <v>1675</v>
      </c>
      <c r="X436" s="47">
        <v>9425697</v>
      </c>
      <c r="Y436" s="47">
        <v>1044740</v>
      </c>
      <c r="Z436" s="47">
        <v>12884366</v>
      </c>
    </row>
    <row r="437" spans="1:26" ht="15">
      <c r="A437" s="7">
        <v>407</v>
      </c>
      <c r="B437" s="17" t="s">
        <v>997</v>
      </c>
      <c r="C437" s="18" t="s">
        <v>998</v>
      </c>
      <c r="D437" s="17" t="s">
        <v>903</v>
      </c>
      <c r="E437" s="17" t="s">
        <v>999</v>
      </c>
      <c r="F437" s="47">
        <f t="shared" si="6"/>
        <v>22330138</v>
      </c>
      <c r="G437" s="47">
        <v>1468700</v>
      </c>
      <c r="H437" s="47">
        <v>4011645</v>
      </c>
      <c r="I437" s="47">
        <v>8168566</v>
      </c>
      <c r="J437" s="5"/>
      <c r="K437" s="47">
        <v>4757350</v>
      </c>
      <c r="L437" s="47">
        <v>202665</v>
      </c>
      <c r="M437" s="47">
        <v>3721212</v>
      </c>
      <c r="O437" s="56" t="s">
        <v>1007</v>
      </c>
      <c r="P437" s="57" t="s">
        <v>1675</v>
      </c>
      <c r="Q437" s="47">
        <v>7168428</v>
      </c>
      <c r="R437" s="47">
        <v>3912717</v>
      </c>
      <c r="S437" s="47">
        <v>5009702</v>
      </c>
      <c r="V437" s="56" t="s">
        <v>1010</v>
      </c>
      <c r="W437" s="57" t="s">
        <v>1676</v>
      </c>
      <c r="X437" s="47">
        <v>21840690</v>
      </c>
      <c r="Y437" s="47">
        <v>12534000</v>
      </c>
      <c r="Z437" s="47">
        <v>8775514</v>
      </c>
    </row>
    <row r="438" spans="1:26" ht="15">
      <c r="A438" s="7">
        <v>408</v>
      </c>
      <c r="B438" s="17" t="s">
        <v>1000</v>
      </c>
      <c r="C438" s="18" t="s">
        <v>1001</v>
      </c>
      <c r="D438" s="17" t="s">
        <v>903</v>
      </c>
      <c r="E438" s="17" t="s">
        <v>1002</v>
      </c>
      <c r="F438" s="47">
        <f t="shared" si="6"/>
        <v>5727651</v>
      </c>
      <c r="G438" s="47">
        <v>1370000</v>
      </c>
      <c r="H438" s="47">
        <v>245555</v>
      </c>
      <c r="I438" s="47">
        <v>1054850</v>
      </c>
      <c r="J438" s="5"/>
      <c r="K438" s="47">
        <v>1412000</v>
      </c>
      <c r="L438" s="47">
        <v>156500</v>
      </c>
      <c r="M438" s="47">
        <v>1488746</v>
      </c>
      <c r="O438" s="56" t="s">
        <v>1010</v>
      </c>
      <c r="P438" s="57" t="s">
        <v>1676</v>
      </c>
      <c r="Q438" s="47">
        <v>3474355</v>
      </c>
      <c r="R438" s="47">
        <v>4998015</v>
      </c>
      <c r="S438" s="47">
        <v>7252747</v>
      </c>
      <c r="V438" s="56" t="s">
        <v>1016</v>
      </c>
      <c r="W438" s="57" t="s">
        <v>1363</v>
      </c>
      <c r="X438" s="47">
        <v>5015500</v>
      </c>
      <c r="Y438" s="47">
        <v>3186900</v>
      </c>
      <c r="Z438" s="47">
        <v>1757116</v>
      </c>
    </row>
    <row r="439" spans="1:26" ht="15">
      <c r="A439" s="7">
        <v>409</v>
      </c>
      <c r="B439" s="17" t="s">
        <v>1003</v>
      </c>
      <c r="C439" s="18" t="s">
        <v>1004</v>
      </c>
      <c r="D439" s="17" t="s">
        <v>903</v>
      </c>
      <c r="E439" s="17" t="s">
        <v>1005</v>
      </c>
      <c r="F439" s="47">
        <f t="shared" si="6"/>
        <v>5064911</v>
      </c>
      <c r="G439" s="47">
        <v>890900</v>
      </c>
      <c r="H439" s="47">
        <v>423730</v>
      </c>
      <c r="I439" s="47">
        <v>1950202</v>
      </c>
      <c r="J439" s="5"/>
      <c r="K439" s="47">
        <v>48200</v>
      </c>
      <c r="L439" s="47">
        <v>100000</v>
      </c>
      <c r="M439" s="47">
        <v>1651879</v>
      </c>
      <c r="O439" s="56" t="s">
        <v>1013</v>
      </c>
      <c r="P439" s="57" t="s">
        <v>1677</v>
      </c>
      <c r="Q439" s="47">
        <v>0</v>
      </c>
      <c r="R439" s="47">
        <v>0</v>
      </c>
      <c r="S439" s="47">
        <v>135513</v>
      </c>
      <c r="V439" s="56" t="s">
        <v>1018</v>
      </c>
      <c r="W439" s="57" t="s">
        <v>1678</v>
      </c>
      <c r="X439" s="47">
        <v>2212300</v>
      </c>
      <c r="Y439" s="47">
        <v>0</v>
      </c>
      <c r="Z439" s="47">
        <v>1184751</v>
      </c>
    </row>
    <row r="440" spans="1:26" ht="15">
      <c r="A440" s="7">
        <v>410</v>
      </c>
      <c r="B440" s="17" t="s">
        <v>1006</v>
      </c>
      <c r="C440" s="18" t="s">
        <v>1007</v>
      </c>
      <c r="D440" s="17" t="s">
        <v>903</v>
      </c>
      <c r="E440" s="17" t="s">
        <v>1008</v>
      </c>
      <c r="F440" s="47">
        <f t="shared" si="6"/>
        <v>39445650</v>
      </c>
      <c r="G440" s="47">
        <v>7168428</v>
      </c>
      <c r="H440" s="47">
        <v>3912717</v>
      </c>
      <c r="I440" s="47">
        <v>5009702</v>
      </c>
      <c r="J440" s="5"/>
      <c r="K440" s="47">
        <v>9425697</v>
      </c>
      <c r="L440" s="47">
        <v>1044740</v>
      </c>
      <c r="M440" s="47">
        <v>12884366</v>
      </c>
      <c r="O440" s="56" t="s">
        <v>1016</v>
      </c>
      <c r="P440" s="57" t="s">
        <v>1363</v>
      </c>
      <c r="Q440" s="47">
        <v>4080140</v>
      </c>
      <c r="R440" s="47">
        <v>3469764</v>
      </c>
      <c r="S440" s="47">
        <v>8488565</v>
      </c>
      <c r="V440" s="56" t="s">
        <v>1025</v>
      </c>
      <c r="W440" s="57" t="s">
        <v>1680</v>
      </c>
      <c r="X440" s="47">
        <v>0</v>
      </c>
      <c r="Y440" s="47">
        <v>1572004</v>
      </c>
      <c r="Z440" s="47">
        <v>0</v>
      </c>
    </row>
    <row r="441" spans="1:26" ht="15">
      <c r="A441" s="7">
        <v>411</v>
      </c>
      <c r="B441" s="17" t="s">
        <v>1009</v>
      </c>
      <c r="C441" s="18" t="s">
        <v>1010</v>
      </c>
      <c r="D441" s="17" t="s">
        <v>903</v>
      </c>
      <c r="E441" s="17" t="s">
        <v>1011</v>
      </c>
      <c r="F441" s="47">
        <f t="shared" si="6"/>
        <v>58875321</v>
      </c>
      <c r="G441" s="47">
        <v>3474355</v>
      </c>
      <c r="H441" s="47">
        <v>4998015</v>
      </c>
      <c r="I441" s="47">
        <v>7252747</v>
      </c>
      <c r="J441" s="5"/>
      <c r="K441" s="47">
        <v>21840690</v>
      </c>
      <c r="L441" s="47">
        <v>12534000</v>
      </c>
      <c r="M441" s="47">
        <v>8775514</v>
      </c>
      <c r="O441" s="56" t="s">
        <v>1018</v>
      </c>
      <c r="P441" s="57" t="s">
        <v>1678</v>
      </c>
      <c r="Q441" s="47">
        <v>570500</v>
      </c>
      <c r="R441" s="47">
        <v>242500</v>
      </c>
      <c r="S441" s="47">
        <v>1339191</v>
      </c>
      <c r="V441" s="56" t="s">
        <v>1028</v>
      </c>
      <c r="W441" s="57" t="s">
        <v>1681</v>
      </c>
      <c r="X441" s="47">
        <v>501</v>
      </c>
      <c r="Y441" s="47">
        <v>231959</v>
      </c>
      <c r="Z441" s="47">
        <v>322346</v>
      </c>
    </row>
    <row r="442" spans="1:26" ht="15">
      <c r="A442" s="7">
        <v>412</v>
      </c>
      <c r="B442" s="17" t="s">
        <v>1012</v>
      </c>
      <c r="C442" s="18" t="s">
        <v>1013</v>
      </c>
      <c r="D442" s="17" t="s">
        <v>903</v>
      </c>
      <c r="E442" s="17" t="s">
        <v>1014</v>
      </c>
      <c r="F442" s="47">
        <f t="shared" si="6"/>
        <v>135513</v>
      </c>
      <c r="G442" s="47">
        <v>0</v>
      </c>
      <c r="H442" s="47">
        <v>0</v>
      </c>
      <c r="I442" s="47">
        <v>135513</v>
      </c>
      <c r="J442" s="5"/>
      <c r="K442" s="47">
        <v>0</v>
      </c>
      <c r="L442" s="47">
        <v>0</v>
      </c>
      <c r="M442" s="47">
        <v>0</v>
      </c>
      <c r="O442" s="56" t="s">
        <v>1022</v>
      </c>
      <c r="P442" s="57" t="s">
        <v>1679</v>
      </c>
      <c r="Q442" s="47">
        <v>2595000</v>
      </c>
      <c r="R442" s="47">
        <v>1220425</v>
      </c>
      <c r="S442" s="47">
        <v>1463442</v>
      </c>
      <c r="V442" s="56" t="s">
        <v>1031</v>
      </c>
      <c r="W442" s="57" t="s">
        <v>1682</v>
      </c>
      <c r="X442" s="47">
        <v>50460</v>
      </c>
      <c r="Y442" s="47">
        <v>0</v>
      </c>
      <c r="Z442" s="47">
        <v>4000</v>
      </c>
    </row>
    <row r="443" spans="1:26" ht="15">
      <c r="A443" s="7">
        <v>413</v>
      </c>
      <c r="B443" s="17" t="s">
        <v>1015</v>
      </c>
      <c r="C443" s="18" t="s">
        <v>1016</v>
      </c>
      <c r="D443" s="17" t="s">
        <v>903</v>
      </c>
      <c r="E443" s="17" t="s">
        <v>47</v>
      </c>
      <c r="F443" s="47">
        <f t="shared" si="6"/>
        <v>25997985</v>
      </c>
      <c r="G443" s="47">
        <v>4080140</v>
      </c>
      <c r="H443" s="47">
        <v>3469764</v>
      </c>
      <c r="I443" s="47">
        <v>8488565</v>
      </c>
      <c r="J443" s="5"/>
      <c r="K443" s="47">
        <v>5015500</v>
      </c>
      <c r="L443" s="47">
        <v>3186900</v>
      </c>
      <c r="M443" s="47">
        <v>1757116</v>
      </c>
      <c r="O443" s="56" t="s">
        <v>1025</v>
      </c>
      <c r="P443" s="57" t="s">
        <v>1680</v>
      </c>
      <c r="Q443" s="47">
        <v>1177011</v>
      </c>
      <c r="R443" s="47">
        <v>1977012</v>
      </c>
      <c r="S443" s="47">
        <v>3127346</v>
      </c>
      <c r="V443" s="56" t="s">
        <v>1034</v>
      </c>
      <c r="W443" s="57" t="s">
        <v>1683</v>
      </c>
      <c r="X443" s="47">
        <v>596763</v>
      </c>
      <c r="Y443" s="47">
        <v>3070</v>
      </c>
      <c r="Z443" s="47">
        <v>3450323</v>
      </c>
    </row>
    <row r="444" spans="1:26" ht="15">
      <c r="A444" s="7">
        <v>414</v>
      </c>
      <c r="B444" s="17" t="s">
        <v>1017</v>
      </c>
      <c r="C444" s="18" t="s">
        <v>1018</v>
      </c>
      <c r="D444" s="17" t="s">
        <v>903</v>
      </c>
      <c r="E444" s="17" t="s">
        <v>1019</v>
      </c>
      <c r="F444" s="47">
        <f t="shared" si="6"/>
        <v>5549242</v>
      </c>
      <c r="G444" s="47">
        <v>570500</v>
      </c>
      <c r="H444" s="47">
        <v>242500</v>
      </c>
      <c r="I444" s="47">
        <v>1339191</v>
      </c>
      <c r="J444" s="5"/>
      <c r="K444" s="47">
        <v>2212300</v>
      </c>
      <c r="L444" s="47">
        <v>0</v>
      </c>
      <c r="M444" s="47">
        <v>1184751</v>
      </c>
      <c r="O444" s="56" t="s">
        <v>1028</v>
      </c>
      <c r="P444" s="57" t="s">
        <v>1681</v>
      </c>
      <c r="Q444" s="47">
        <v>5742376</v>
      </c>
      <c r="R444" s="47">
        <v>1658523</v>
      </c>
      <c r="S444" s="47">
        <v>3393678</v>
      </c>
      <c r="V444" s="56" t="s">
        <v>1037</v>
      </c>
      <c r="W444" s="57" t="s">
        <v>1684</v>
      </c>
      <c r="X444" s="47">
        <v>10414000</v>
      </c>
      <c r="Y444" s="47">
        <v>26946920</v>
      </c>
      <c r="Z444" s="47">
        <v>19386651</v>
      </c>
    </row>
    <row r="445" spans="1:26" ht="15">
      <c r="A445" s="7">
        <v>415</v>
      </c>
      <c r="B445" s="17" t="s">
        <v>1021</v>
      </c>
      <c r="C445" s="18" t="s">
        <v>1022</v>
      </c>
      <c r="D445" s="17" t="s">
        <v>1020</v>
      </c>
      <c r="E445" s="17" t="s">
        <v>1023</v>
      </c>
      <c r="F445" s="47">
        <f t="shared" si="6"/>
        <v>5278867</v>
      </c>
      <c r="G445" s="47">
        <v>2595000</v>
      </c>
      <c r="H445" s="47">
        <v>1220425</v>
      </c>
      <c r="I445" s="47">
        <v>1463442</v>
      </c>
      <c r="J445" s="5"/>
      <c r="K445" s="47">
        <v>0</v>
      </c>
      <c r="L445" s="47">
        <v>0</v>
      </c>
      <c r="M445" s="47">
        <v>0</v>
      </c>
      <c r="O445" s="56" t="s">
        <v>1031</v>
      </c>
      <c r="P445" s="57" t="s">
        <v>1682</v>
      </c>
      <c r="Q445" s="47">
        <v>2554960</v>
      </c>
      <c r="R445" s="47">
        <v>999848</v>
      </c>
      <c r="S445" s="47">
        <v>1087922</v>
      </c>
      <c r="V445" s="56" t="s">
        <v>1040</v>
      </c>
      <c r="W445" s="57" t="s">
        <v>1685</v>
      </c>
      <c r="X445" s="47">
        <v>6041422</v>
      </c>
      <c r="Y445" s="47">
        <v>19301702</v>
      </c>
      <c r="Z445" s="47">
        <v>15526235</v>
      </c>
    </row>
    <row r="446" spans="1:26" ht="15">
      <c r="A446" s="7">
        <v>416</v>
      </c>
      <c r="B446" s="17" t="s">
        <v>1024</v>
      </c>
      <c r="C446" s="18" t="s">
        <v>1025</v>
      </c>
      <c r="D446" s="17" t="s">
        <v>1020</v>
      </c>
      <c r="E446" s="17" t="s">
        <v>1026</v>
      </c>
      <c r="F446" s="47">
        <f t="shared" si="6"/>
        <v>7853373</v>
      </c>
      <c r="G446" s="47">
        <v>1177011</v>
      </c>
      <c r="H446" s="47">
        <v>1977012</v>
      </c>
      <c r="I446" s="47">
        <v>3127346</v>
      </c>
      <c r="J446" s="5"/>
      <c r="K446" s="47">
        <v>0</v>
      </c>
      <c r="L446" s="47">
        <v>1572004</v>
      </c>
      <c r="M446" s="47">
        <v>0</v>
      </c>
      <c r="O446" s="56" t="s">
        <v>1034</v>
      </c>
      <c r="P446" s="57" t="s">
        <v>1683</v>
      </c>
      <c r="Q446" s="47">
        <v>11084711</v>
      </c>
      <c r="R446" s="47">
        <v>4861806</v>
      </c>
      <c r="S446" s="47">
        <v>8759437</v>
      </c>
      <c r="V446" s="56" t="s">
        <v>1042</v>
      </c>
      <c r="W446" s="57" t="s">
        <v>1686</v>
      </c>
      <c r="X446" s="47">
        <v>385808</v>
      </c>
      <c r="Y446" s="47">
        <v>17100</v>
      </c>
      <c r="Z446" s="47">
        <v>791070</v>
      </c>
    </row>
    <row r="447" spans="1:26" ht="15">
      <c r="A447" s="7">
        <v>417</v>
      </c>
      <c r="B447" s="17" t="s">
        <v>1027</v>
      </c>
      <c r="C447" s="18" t="s">
        <v>1028</v>
      </c>
      <c r="D447" s="17" t="s">
        <v>1020</v>
      </c>
      <c r="E447" s="17" t="s">
        <v>1029</v>
      </c>
      <c r="F447" s="47">
        <f t="shared" si="6"/>
        <v>11349383</v>
      </c>
      <c r="G447" s="47">
        <v>5742376</v>
      </c>
      <c r="H447" s="47">
        <v>1658523</v>
      </c>
      <c r="I447" s="47">
        <v>3393678</v>
      </c>
      <c r="J447" s="5"/>
      <c r="K447" s="47">
        <v>501</v>
      </c>
      <c r="L447" s="47">
        <v>231959</v>
      </c>
      <c r="M447" s="47">
        <v>322346</v>
      </c>
      <c r="O447" s="56" t="s">
        <v>1037</v>
      </c>
      <c r="P447" s="57" t="s">
        <v>1684</v>
      </c>
      <c r="Q447" s="47">
        <v>27950657</v>
      </c>
      <c r="R447" s="47">
        <v>14860330</v>
      </c>
      <c r="S447" s="47">
        <v>19060119</v>
      </c>
      <c r="V447" s="56" t="s">
        <v>1048</v>
      </c>
      <c r="W447" s="57" t="s">
        <v>1688</v>
      </c>
      <c r="X447" s="47">
        <v>149750</v>
      </c>
      <c r="Y447" s="47">
        <v>0</v>
      </c>
      <c r="Z447" s="47">
        <v>34790</v>
      </c>
    </row>
    <row r="448" spans="1:26" ht="15">
      <c r="A448" s="7">
        <v>418</v>
      </c>
      <c r="B448" s="17" t="s">
        <v>1030</v>
      </c>
      <c r="C448" s="18" t="s">
        <v>1031</v>
      </c>
      <c r="D448" s="17" t="s">
        <v>1020</v>
      </c>
      <c r="E448" s="17" t="s">
        <v>1032</v>
      </c>
      <c r="F448" s="47">
        <f t="shared" si="6"/>
        <v>4697190</v>
      </c>
      <c r="G448" s="47">
        <v>2554960</v>
      </c>
      <c r="H448" s="47">
        <v>999848</v>
      </c>
      <c r="I448" s="47">
        <v>1087922</v>
      </c>
      <c r="J448" s="5"/>
      <c r="K448" s="47">
        <v>50460</v>
      </c>
      <c r="L448" s="47">
        <v>0</v>
      </c>
      <c r="M448" s="47">
        <v>4000</v>
      </c>
      <c r="O448" s="56" t="s">
        <v>1040</v>
      </c>
      <c r="P448" s="57" t="s">
        <v>1685</v>
      </c>
      <c r="Q448" s="47">
        <v>45487145</v>
      </c>
      <c r="R448" s="47">
        <v>12854615</v>
      </c>
      <c r="S448" s="47">
        <v>17957085</v>
      </c>
      <c r="V448" s="56" t="s">
        <v>1051</v>
      </c>
      <c r="W448" s="57" t="s">
        <v>1689</v>
      </c>
      <c r="X448" s="47">
        <v>13295979</v>
      </c>
      <c r="Y448" s="47">
        <v>1059359</v>
      </c>
      <c r="Z448" s="47">
        <v>17432469</v>
      </c>
    </row>
    <row r="449" spans="1:26" ht="15">
      <c r="A449" s="7">
        <v>419</v>
      </c>
      <c r="B449" s="17" t="s">
        <v>1033</v>
      </c>
      <c r="C449" s="18" t="s">
        <v>1034</v>
      </c>
      <c r="D449" s="17" t="s">
        <v>1020</v>
      </c>
      <c r="E449" s="17" t="s">
        <v>1035</v>
      </c>
      <c r="F449" s="47">
        <f t="shared" si="6"/>
        <v>28756110</v>
      </c>
      <c r="G449" s="47">
        <v>11084711</v>
      </c>
      <c r="H449" s="47">
        <v>4861806</v>
      </c>
      <c r="I449" s="47">
        <v>8759437</v>
      </c>
      <c r="J449" s="5"/>
      <c r="K449" s="47">
        <v>596763</v>
      </c>
      <c r="L449" s="47">
        <v>3070</v>
      </c>
      <c r="M449" s="47">
        <v>3450323</v>
      </c>
      <c r="O449" s="56" t="s">
        <v>1042</v>
      </c>
      <c r="P449" s="57" t="s">
        <v>1686</v>
      </c>
      <c r="Q449" s="47">
        <v>2822979</v>
      </c>
      <c r="R449" s="47">
        <v>15051</v>
      </c>
      <c r="S449" s="47">
        <v>6420</v>
      </c>
      <c r="V449" s="56" t="s">
        <v>1054</v>
      </c>
      <c r="W449" s="57" t="s">
        <v>1690</v>
      </c>
      <c r="X449" s="47">
        <v>8644507</v>
      </c>
      <c r="Y449" s="47">
        <v>158145</v>
      </c>
      <c r="Z449" s="47">
        <v>2869796</v>
      </c>
    </row>
    <row r="450" spans="1:26" ht="15">
      <c r="A450" s="7">
        <v>420</v>
      </c>
      <c r="B450" s="17" t="s">
        <v>1036</v>
      </c>
      <c r="C450" s="18" t="s">
        <v>1037</v>
      </c>
      <c r="D450" s="17" t="s">
        <v>1020</v>
      </c>
      <c r="E450" s="17" t="s">
        <v>1038</v>
      </c>
      <c r="F450" s="47">
        <f t="shared" si="6"/>
        <v>118618677</v>
      </c>
      <c r="G450" s="47">
        <v>27950657</v>
      </c>
      <c r="H450" s="47">
        <v>14860330</v>
      </c>
      <c r="I450" s="47">
        <v>19060119</v>
      </c>
      <c r="J450" s="5"/>
      <c r="K450" s="47">
        <v>10414000</v>
      </c>
      <c r="L450" s="47">
        <v>26946920</v>
      </c>
      <c r="M450" s="47">
        <v>19386651</v>
      </c>
      <c r="O450" s="56" t="s">
        <v>1045</v>
      </c>
      <c r="P450" s="57" t="s">
        <v>1687</v>
      </c>
      <c r="Q450" s="47">
        <v>2690400</v>
      </c>
      <c r="R450" s="47">
        <v>849284</v>
      </c>
      <c r="S450" s="47">
        <v>2532156</v>
      </c>
      <c r="V450" s="56" t="s">
        <v>1057</v>
      </c>
      <c r="W450" s="57" t="s">
        <v>1691</v>
      </c>
      <c r="X450" s="47">
        <v>0</v>
      </c>
      <c r="Y450" s="47">
        <v>16700</v>
      </c>
      <c r="Z450" s="47">
        <v>135825</v>
      </c>
    </row>
    <row r="451" spans="1:26" ht="15">
      <c r="A451" s="7">
        <v>421</v>
      </c>
      <c r="B451" s="17" t="s">
        <v>1039</v>
      </c>
      <c r="C451" s="18" t="s">
        <v>1040</v>
      </c>
      <c r="D451" s="17" t="s">
        <v>1020</v>
      </c>
      <c r="E451" s="17" t="s">
        <v>1826</v>
      </c>
      <c r="F451" s="47">
        <f t="shared" si="6"/>
        <v>117168204</v>
      </c>
      <c r="G451" s="47">
        <v>45487145</v>
      </c>
      <c r="H451" s="47">
        <v>12854615</v>
      </c>
      <c r="I451" s="47">
        <v>17957085</v>
      </c>
      <c r="J451" s="5"/>
      <c r="K451" s="47">
        <v>6041422</v>
      </c>
      <c r="L451" s="47">
        <v>19301702</v>
      </c>
      <c r="M451" s="47">
        <v>15526235</v>
      </c>
      <c r="O451" s="56" t="s">
        <v>1048</v>
      </c>
      <c r="P451" s="57" t="s">
        <v>1688</v>
      </c>
      <c r="Q451" s="47">
        <v>698950</v>
      </c>
      <c r="R451" s="47">
        <v>820150</v>
      </c>
      <c r="S451" s="47">
        <v>540270</v>
      </c>
      <c r="V451" s="56" t="s">
        <v>1060</v>
      </c>
      <c r="W451" s="57" t="s">
        <v>1692</v>
      </c>
      <c r="X451" s="47">
        <v>28168501</v>
      </c>
      <c r="Y451" s="47">
        <v>1797185</v>
      </c>
      <c r="Z451" s="47">
        <v>11004255</v>
      </c>
    </row>
    <row r="452" spans="1:26" ht="15">
      <c r="A452" s="7">
        <v>422</v>
      </c>
      <c r="B452" s="17" t="s">
        <v>1041</v>
      </c>
      <c r="C452" s="18" t="s">
        <v>1042</v>
      </c>
      <c r="D452" s="17" t="s">
        <v>1020</v>
      </c>
      <c r="E452" s="17" t="s">
        <v>1043</v>
      </c>
      <c r="F452" s="47">
        <f t="shared" si="6"/>
        <v>4038428</v>
      </c>
      <c r="G452" s="47">
        <v>2822979</v>
      </c>
      <c r="H452" s="47">
        <v>15051</v>
      </c>
      <c r="I452" s="47">
        <v>6420</v>
      </c>
      <c r="J452" s="5"/>
      <c r="K452" s="47">
        <v>385808</v>
      </c>
      <c r="L452" s="47">
        <v>17100</v>
      </c>
      <c r="M452" s="47">
        <v>791070</v>
      </c>
      <c r="O452" s="56" t="s">
        <v>1051</v>
      </c>
      <c r="P452" s="57" t="s">
        <v>1689</v>
      </c>
      <c r="Q452" s="47">
        <v>25806573</v>
      </c>
      <c r="R452" s="47">
        <v>2423389</v>
      </c>
      <c r="S452" s="47">
        <v>3513423</v>
      </c>
      <c r="V452" s="56" t="s">
        <v>1063</v>
      </c>
      <c r="W452" s="57" t="s">
        <v>1693</v>
      </c>
      <c r="X452" s="47">
        <v>0</v>
      </c>
      <c r="Y452" s="47">
        <v>0</v>
      </c>
      <c r="Z452" s="47">
        <v>135304</v>
      </c>
    </row>
    <row r="453" spans="1:26" ht="15">
      <c r="A453" s="7">
        <v>423</v>
      </c>
      <c r="B453" s="17" t="s">
        <v>1044</v>
      </c>
      <c r="C453" s="18" t="s">
        <v>1045</v>
      </c>
      <c r="D453" s="17" t="s">
        <v>1020</v>
      </c>
      <c r="E453" s="17" t="s">
        <v>1046</v>
      </c>
      <c r="F453" s="47">
        <f t="shared" si="6"/>
        <v>6071840</v>
      </c>
      <c r="G453" s="47">
        <v>2690400</v>
      </c>
      <c r="H453" s="47">
        <v>849284</v>
      </c>
      <c r="I453" s="47">
        <v>2532156</v>
      </c>
      <c r="J453" s="5"/>
      <c r="K453" s="47">
        <v>0</v>
      </c>
      <c r="L453" s="47">
        <v>0</v>
      </c>
      <c r="M453" s="47">
        <v>0</v>
      </c>
      <c r="O453" s="56" t="s">
        <v>1054</v>
      </c>
      <c r="P453" s="57" t="s">
        <v>1690</v>
      </c>
      <c r="Q453" s="47">
        <v>11181667</v>
      </c>
      <c r="R453" s="47">
        <v>5240018</v>
      </c>
      <c r="S453" s="47">
        <v>3209650</v>
      </c>
      <c r="V453" s="56" t="s">
        <v>1066</v>
      </c>
      <c r="W453" s="57" t="s">
        <v>1694</v>
      </c>
      <c r="X453" s="47">
        <v>1495300</v>
      </c>
      <c r="Y453" s="47">
        <v>745450</v>
      </c>
      <c r="Z453" s="47">
        <v>2468263</v>
      </c>
    </row>
    <row r="454" spans="1:26" ht="15">
      <c r="A454" s="7">
        <v>424</v>
      </c>
      <c r="B454" s="17" t="s">
        <v>1047</v>
      </c>
      <c r="C454" s="18" t="s">
        <v>1048</v>
      </c>
      <c r="D454" s="17" t="s">
        <v>1020</v>
      </c>
      <c r="E454" s="17" t="s">
        <v>1049</v>
      </c>
      <c r="F454" s="47">
        <f t="shared" si="6"/>
        <v>2243910</v>
      </c>
      <c r="G454" s="47">
        <v>698950</v>
      </c>
      <c r="H454" s="47">
        <v>820150</v>
      </c>
      <c r="I454" s="47">
        <v>540270</v>
      </c>
      <c r="J454" s="5"/>
      <c r="K454" s="47">
        <v>149750</v>
      </c>
      <c r="L454" s="47">
        <v>0</v>
      </c>
      <c r="M454" s="47">
        <v>34790</v>
      </c>
      <c r="O454" s="56" t="s">
        <v>1057</v>
      </c>
      <c r="P454" s="57" t="s">
        <v>1691</v>
      </c>
      <c r="Q454" s="47">
        <v>161000</v>
      </c>
      <c r="R454" s="47">
        <v>11000</v>
      </c>
      <c r="S454" s="47">
        <v>596006</v>
      </c>
      <c r="V454" s="56" t="s">
        <v>1069</v>
      </c>
      <c r="W454" s="57" t="s">
        <v>1695</v>
      </c>
      <c r="X454" s="47">
        <v>0</v>
      </c>
      <c r="Y454" s="47">
        <v>0</v>
      </c>
      <c r="Z454" s="47">
        <v>443875</v>
      </c>
    </row>
    <row r="455" spans="1:26" ht="15">
      <c r="A455" s="7">
        <v>425</v>
      </c>
      <c r="B455" s="17" t="s">
        <v>1050</v>
      </c>
      <c r="C455" s="18" t="s">
        <v>1051</v>
      </c>
      <c r="D455" s="17" t="s">
        <v>1020</v>
      </c>
      <c r="E455" s="17" t="s">
        <v>1052</v>
      </c>
      <c r="F455" s="47">
        <f t="shared" si="6"/>
        <v>63531192</v>
      </c>
      <c r="G455" s="47">
        <v>25806573</v>
      </c>
      <c r="H455" s="47">
        <v>2423389</v>
      </c>
      <c r="I455" s="47">
        <v>3513423</v>
      </c>
      <c r="J455" s="5"/>
      <c r="K455" s="47">
        <v>13295979</v>
      </c>
      <c r="L455" s="47">
        <v>1059359</v>
      </c>
      <c r="M455" s="47">
        <v>17432469</v>
      </c>
      <c r="O455" s="56" t="s">
        <v>1060</v>
      </c>
      <c r="P455" s="57" t="s">
        <v>1692</v>
      </c>
      <c r="Q455" s="47">
        <v>27565970</v>
      </c>
      <c r="R455" s="47">
        <v>4838395</v>
      </c>
      <c r="S455" s="47">
        <v>6327368</v>
      </c>
      <c r="V455" s="56" t="s">
        <v>1072</v>
      </c>
      <c r="W455" s="57" t="s">
        <v>1696</v>
      </c>
      <c r="X455" s="47">
        <v>2794408</v>
      </c>
      <c r="Y455" s="47">
        <v>1821498</v>
      </c>
      <c r="Z455" s="47">
        <v>1990515</v>
      </c>
    </row>
    <row r="456" spans="1:26" ht="15">
      <c r="A456" s="7">
        <v>426</v>
      </c>
      <c r="B456" s="17" t="s">
        <v>1053</v>
      </c>
      <c r="C456" s="18" t="s">
        <v>1054</v>
      </c>
      <c r="D456" s="17" t="s">
        <v>1020</v>
      </c>
      <c r="E456" s="17" t="s">
        <v>1055</v>
      </c>
      <c r="F456" s="47">
        <f t="shared" si="6"/>
        <v>31303783</v>
      </c>
      <c r="G456" s="47">
        <v>11181667</v>
      </c>
      <c r="H456" s="47">
        <v>5240018</v>
      </c>
      <c r="I456" s="47">
        <v>3209650</v>
      </c>
      <c r="J456" s="5"/>
      <c r="K456" s="47">
        <v>8644507</v>
      </c>
      <c r="L456" s="47">
        <v>158145</v>
      </c>
      <c r="M456" s="47">
        <v>2869796</v>
      </c>
      <c r="O456" s="56" t="s">
        <v>1063</v>
      </c>
      <c r="P456" s="57" t="s">
        <v>1693</v>
      </c>
      <c r="Q456" s="47">
        <v>5695304</v>
      </c>
      <c r="R456" s="47">
        <v>2896241</v>
      </c>
      <c r="S456" s="47">
        <v>2395608</v>
      </c>
      <c r="V456" s="56" t="s">
        <v>1075</v>
      </c>
      <c r="W456" s="57" t="s">
        <v>1697</v>
      </c>
      <c r="X456" s="47">
        <v>95000</v>
      </c>
      <c r="Y456" s="47">
        <v>0</v>
      </c>
      <c r="Z456" s="47">
        <v>220876</v>
      </c>
    </row>
    <row r="457" spans="1:26" ht="15">
      <c r="A457" s="7">
        <v>427</v>
      </c>
      <c r="B457" s="17" t="s">
        <v>1056</v>
      </c>
      <c r="C457" s="18" t="s">
        <v>1057</v>
      </c>
      <c r="D457" s="17" t="s">
        <v>1020</v>
      </c>
      <c r="E457" s="17" t="s">
        <v>1058</v>
      </c>
      <c r="F457" s="47">
        <f t="shared" si="6"/>
        <v>920531</v>
      </c>
      <c r="G457" s="47">
        <v>161000</v>
      </c>
      <c r="H457" s="47">
        <v>11000</v>
      </c>
      <c r="I457" s="47">
        <v>596006</v>
      </c>
      <c r="J457" s="5"/>
      <c r="K457" s="47">
        <v>0</v>
      </c>
      <c r="L457" s="47">
        <v>16700</v>
      </c>
      <c r="M457" s="47">
        <v>135825</v>
      </c>
      <c r="O457" s="56" t="s">
        <v>1066</v>
      </c>
      <c r="P457" s="57" t="s">
        <v>1694</v>
      </c>
      <c r="Q457" s="47">
        <v>13471720</v>
      </c>
      <c r="R457" s="47">
        <v>2552946</v>
      </c>
      <c r="S457" s="47">
        <v>3992266</v>
      </c>
      <c r="V457" s="56" t="s">
        <v>1078</v>
      </c>
      <c r="W457" s="57" t="s">
        <v>1624</v>
      </c>
      <c r="X457" s="47">
        <v>8111625</v>
      </c>
      <c r="Y457" s="47">
        <v>0</v>
      </c>
      <c r="Z457" s="47">
        <v>10321693</v>
      </c>
    </row>
    <row r="458" spans="1:26" ht="15">
      <c r="A458" s="7">
        <v>428</v>
      </c>
      <c r="B458" s="17" t="s">
        <v>1059</v>
      </c>
      <c r="C458" s="18" t="s">
        <v>1060</v>
      </c>
      <c r="D458" s="17" t="s">
        <v>1020</v>
      </c>
      <c r="E458" s="17" t="s">
        <v>1061</v>
      </c>
      <c r="F458" s="47">
        <f t="shared" si="6"/>
        <v>79701674</v>
      </c>
      <c r="G458" s="47">
        <v>27565970</v>
      </c>
      <c r="H458" s="47">
        <v>4838395</v>
      </c>
      <c r="I458" s="47">
        <v>6327368</v>
      </c>
      <c r="J458" s="5"/>
      <c r="K458" s="47">
        <v>28168501</v>
      </c>
      <c r="L458" s="47">
        <v>1797185</v>
      </c>
      <c r="M458" s="47">
        <v>11004255</v>
      </c>
      <c r="O458" s="56" t="s">
        <v>1069</v>
      </c>
      <c r="P458" s="57" t="s">
        <v>1695</v>
      </c>
      <c r="Q458" s="47">
        <v>55581971</v>
      </c>
      <c r="R458" s="47">
        <v>12172520</v>
      </c>
      <c r="S458" s="47">
        <v>9145490</v>
      </c>
      <c r="V458" s="56" t="s">
        <v>1080</v>
      </c>
      <c r="W458" s="57" t="s">
        <v>1698</v>
      </c>
      <c r="X458" s="47">
        <v>47200</v>
      </c>
      <c r="Y458" s="47">
        <v>6000</v>
      </c>
      <c r="Z458" s="47">
        <v>68000</v>
      </c>
    </row>
    <row r="459" spans="1:26" ht="15">
      <c r="A459" s="7">
        <v>429</v>
      </c>
      <c r="B459" s="17" t="s">
        <v>1062</v>
      </c>
      <c r="C459" s="18" t="s">
        <v>1063</v>
      </c>
      <c r="D459" s="17" t="s">
        <v>1020</v>
      </c>
      <c r="E459" s="17" t="s">
        <v>1064</v>
      </c>
      <c r="F459" s="47">
        <f t="shared" si="6"/>
        <v>11122457</v>
      </c>
      <c r="G459" s="47">
        <v>5695304</v>
      </c>
      <c r="H459" s="47">
        <v>2896241</v>
      </c>
      <c r="I459" s="47">
        <v>2395608</v>
      </c>
      <c r="J459" s="5"/>
      <c r="K459" s="47">
        <v>0</v>
      </c>
      <c r="L459" s="47">
        <v>0</v>
      </c>
      <c r="M459" s="47">
        <v>135304</v>
      </c>
      <c r="O459" s="56" t="s">
        <v>1072</v>
      </c>
      <c r="P459" s="57" t="s">
        <v>1696</v>
      </c>
      <c r="Q459" s="47">
        <v>23007647</v>
      </c>
      <c r="R459" s="47">
        <v>2495121</v>
      </c>
      <c r="S459" s="47">
        <v>6520849</v>
      </c>
      <c r="V459" s="56" t="s">
        <v>1083</v>
      </c>
      <c r="W459" s="57" t="s">
        <v>1699</v>
      </c>
      <c r="X459" s="47">
        <v>504000</v>
      </c>
      <c r="Y459" s="47">
        <v>0</v>
      </c>
      <c r="Z459" s="47">
        <v>294713</v>
      </c>
    </row>
    <row r="460" spans="1:26" ht="15">
      <c r="A460" s="7">
        <v>430</v>
      </c>
      <c r="B460" s="17" t="s">
        <v>1065</v>
      </c>
      <c r="C460" s="18" t="s">
        <v>1066</v>
      </c>
      <c r="D460" s="17" t="s">
        <v>1020</v>
      </c>
      <c r="E460" s="17" t="s">
        <v>1067</v>
      </c>
      <c r="F460" s="47">
        <f t="shared" si="6"/>
        <v>24725945</v>
      </c>
      <c r="G460" s="47">
        <v>13471720</v>
      </c>
      <c r="H460" s="47">
        <v>2552946</v>
      </c>
      <c r="I460" s="47">
        <v>3992266</v>
      </c>
      <c r="J460" s="5"/>
      <c r="K460" s="47">
        <v>1495300</v>
      </c>
      <c r="L460" s="47">
        <v>745450</v>
      </c>
      <c r="M460" s="47">
        <v>2468263</v>
      </c>
      <c r="O460" s="56" t="s">
        <v>1075</v>
      </c>
      <c r="P460" s="57" t="s">
        <v>1697</v>
      </c>
      <c r="Q460" s="47">
        <v>1969101</v>
      </c>
      <c r="R460" s="47">
        <v>2887101</v>
      </c>
      <c r="S460" s="47">
        <v>4693262</v>
      </c>
      <c r="V460" s="56" t="s">
        <v>1086</v>
      </c>
      <c r="W460" s="57" t="s">
        <v>1700</v>
      </c>
      <c r="X460" s="47">
        <v>1006419</v>
      </c>
      <c r="Y460" s="47">
        <v>214507</v>
      </c>
      <c r="Z460" s="47">
        <v>1595591</v>
      </c>
    </row>
    <row r="461" spans="1:26" ht="15">
      <c r="A461" s="7">
        <v>431</v>
      </c>
      <c r="B461" s="17" t="s">
        <v>1068</v>
      </c>
      <c r="C461" s="18" t="s">
        <v>1069</v>
      </c>
      <c r="D461" s="17" t="s">
        <v>1020</v>
      </c>
      <c r="E461" s="17" t="s">
        <v>1070</v>
      </c>
      <c r="F461" s="47">
        <f t="shared" si="6"/>
        <v>77343856</v>
      </c>
      <c r="G461" s="47">
        <v>55581971</v>
      </c>
      <c r="H461" s="47">
        <v>12172520</v>
      </c>
      <c r="I461" s="47">
        <v>9145490</v>
      </c>
      <c r="J461" s="5"/>
      <c r="K461" s="47">
        <v>0</v>
      </c>
      <c r="L461" s="47">
        <v>0</v>
      </c>
      <c r="M461" s="47">
        <v>443875</v>
      </c>
      <c r="O461" s="56" t="s">
        <v>1078</v>
      </c>
      <c r="P461" s="57" t="s">
        <v>1624</v>
      </c>
      <c r="Q461" s="47">
        <v>26495550</v>
      </c>
      <c r="R461" s="47">
        <v>1206022</v>
      </c>
      <c r="S461" s="47">
        <v>2784058</v>
      </c>
      <c r="V461" s="56" t="s">
        <v>1089</v>
      </c>
      <c r="W461" s="57" t="s">
        <v>1701</v>
      </c>
      <c r="X461" s="47">
        <v>1689015</v>
      </c>
      <c r="Y461" s="47">
        <v>593557</v>
      </c>
      <c r="Z461" s="47">
        <v>1797516</v>
      </c>
    </row>
    <row r="462" spans="1:26" ht="15">
      <c r="A462" s="7">
        <v>432</v>
      </c>
      <c r="B462" s="17" t="s">
        <v>1071</v>
      </c>
      <c r="C462" s="18" t="s">
        <v>1072</v>
      </c>
      <c r="D462" s="17" t="s">
        <v>1020</v>
      </c>
      <c r="E462" s="17" t="s">
        <v>1073</v>
      </c>
      <c r="F462" s="47">
        <f t="shared" si="6"/>
        <v>38630038</v>
      </c>
      <c r="G462" s="47">
        <v>23007647</v>
      </c>
      <c r="H462" s="47">
        <v>2495121</v>
      </c>
      <c r="I462" s="47">
        <v>6520849</v>
      </c>
      <c r="J462" s="5"/>
      <c r="K462" s="47">
        <v>2794408</v>
      </c>
      <c r="L462" s="47">
        <v>1821498</v>
      </c>
      <c r="M462" s="47">
        <v>1990515</v>
      </c>
      <c r="O462" s="56" t="s">
        <v>1080</v>
      </c>
      <c r="P462" s="57" t="s">
        <v>1698</v>
      </c>
      <c r="Q462" s="47">
        <v>1229625</v>
      </c>
      <c r="R462" s="47">
        <v>137400</v>
      </c>
      <c r="S462" s="47">
        <v>491541</v>
      </c>
      <c r="V462" s="56" t="s">
        <v>1092</v>
      </c>
      <c r="W462" s="57" t="s">
        <v>1702</v>
      </c>
      <c r="X462" s="47">
        <v>320302</v>
      </c>
      <c r="Y462" s="47">
        <v>8400</v>
      </c>
      <c r="Z462" s="47">
        <v>2353681</v>
      </c>
    </row>
    <row r="463" spans="1:26" ht="15">
      <c r="A463" s="7">
        <v>433</v>
      </c>
      <c r="B463" s="17" t="s">
        <v>1074</v>
      </c>
      <c r="C463" s="18" t="s">
        <v>1075</v>
      </c>
      <c r="D463" s="17" t="s">
        <v>1020</v>
      </c>
      <c r="E463" s="17" t="s">
        <v>1076</v>
      </c>
      <c r="F463" s="47">
        <f t="shared" si="6"/>
        <v>9865340</v>
      </c>
      <c r="G463" s="47">
        <v>1969101</v>
      </c>
      <c r="H463" s="47">
        <v>2887101</v>
      </c>
      <c r="I463" s="47">
        <v>4693262</v>
      </c>
      <c r="J463" s="5"/>
      <c r="K463" s="47">
        <v>95000</v>
      </c>
      <c r="L463" s="47">
        <v>0</v>
      </c>
      <c r="M463" s="47">
        <v>220876</v>
      </c>
      <c r="O463" s="56" t="s">
        <v>1083</v>
      </c>
      <c r="P463" s="57" t="s">
        <v>1699</v>
      </c>
      <c r="Q463" s="47">
        <v>1200980</v>
      </c>
      <c r="R463" s="47">
        <v>517900</v>
      </c>
      <c r="S463" s="47">
        <v>1645982</v>
      </c>
      <c r="V463" s="56" t="s">
        <v>1095</v>
      </c>
      <c r="W463" s="57" t="s">
        <v>1703</v>
      </c>
      <c r="X463" s="47">
        <v>0</v>
      </c>
      <c r="Y463" s="47">
        <v>0</v>
      </c>
      <c r="Z463" s="47">
        <v>708300</v>
      </c>
    </row>
    <row r="464" spans="1:26" ht="15">
      <c r="A464" s="7">
        <v>434</v>
      </c>
      <c r="B464" s="17" t="s">
        <v>1077</v>
      </c>
      <c r="C464" s="18" t="s">
        <v>1078</v>
      </c>
      <c r="D464" s="17" t="s">
        <v>1020</v>
      </c>
      <c r="E464" s="17" t="s">
        <v>856</v>
      </c>
      <c r="F464" s="47">
        <f t="shared" si="6"/>
        <v>48918948</v>
      </c>
      <c r="G464" s="47">
        <v>26495550</v>
      </c>
      <c r="H464" s="47">
        <v>1206022</v>
      </c>
      <c r="I464" s="47">
        <v>2784058</v>
      </c>
      <c r="J464" s="5"/>
      <c r="K464" s="47">
        <v>8111625</v>
      </c>
      <c r="L464" s="47">
        <v>0</v>
      </c>
      <c r="M464" s="47">
        <v>10321693</v>
      </c>
      <c r="O464" s="56" t="s">
        <v>1086</v>
      </c>
      <c r="P464" s="57" t="s">
        <v>1700</v>
      </c>
      <c r="Q464" s="47">
        <v>2000756</v>
      </c>
      <c r="R464" s="47">
        <v>1143611</v>
      </c>
      <c r="S464" s="47">
        <v>1110002</v>
      </c>
      <c r="V464" s="56" t="s">
        <v>1098</v>
      </c>
      <c r="W464" s="57" t="s">
        <v>1704</v>
      </c>
      <c r="X464" s="47">
        <v>12002</v>
      </c>
      <c r="Y464" s="47">
        <v>0</v>
      </c>
      <c r="Z464" s="47">
        <v>348776</v>
      </c>
    </row>
    <row r="465" spans="1:26" ht="15">
      <c r="A465" s="7">
        <v>435</v>
      </c>
      <c r="B465" s="17" t="s">
        <v>1079</v>
      </c>
      <c r="C465" s="18" t="s">
        <v>1080</v>
      </c>
      <c r="D465" s="17" t="s">
        <v>1020</v>
      </c>
      <c r="E465" s="17" t="s">
        <v>1081</v>
      </c>
      <c r="F465" s="47">
        <f t="shared" si="6"/>
        <v>1979766</v>
      </c>
      <c r="G465" s="47">
        <v>1229625</v>
      </c>
      <c r="H465" s="47">
        <v>137400</v>
      </c>
      <c r="I465" s="47">
        <v>491541</v>
      </c>
      <c r="J465" s="5"/>
      <c r="K465" s="47">
        <v>47200</v>
      </c>
      <c r="L465" s="47">
        <v>6000</v>
      </c>
      <c r="M465" s="47">
        <v>68000</v>
      </c>
      <c r="O465" s="56" t="s">
        <v>1089</v>
      </c>
      <c r="P465" s="57" t="s">
        <v>1701</v>
      </c>
      <c r="Q465" s="47">
        <v>16121502</v>
      </c>
      <c r="R465" s="47">
        <v>5224105</v>
      </c>
      <c r="S465" s="47">
        <v>2157829</v>
      </c>
      <c r="V465" s="56" t="s">
        <v>1101</v>
      </c>
      <c r="W465" s="57" t="s">
        <v>1705</v>
      </c>
      <c r="X465" s="47">
        <v>1000</v>
      </c>
      <c r="Y465" s="47">
        <v>681652</v>
      </c>
      <c r="Z465" s="47">
        <v>608188</v>
      </c>
    </row>
    <row r="466" spans="1:26" ht="15">
      <c r="A466" s="7">
        <v>436</v>
      </c>
      <c r="B466" s="17" t="s">
        <v>1082</v>
      </c>
      <c r="C466" s="18" t="s">
        <v>1083</v>
      </c>
      <c r="D466" s="17" t="s">
        <v>1020</v>
      </c>
      <c r="E466" s="17" t="s">
        <v>1084</v>
      </c>
      <c r="F466" s="47">
        <f t="shared" si="6"/>
        <v>4163575</v>
      </c>
      <c r="G466" s="47">
        <v>1200980</v>
      </c>
      <c r="H466" s="47">
        <v>517900</v>
      </c>
      <c r="I466" s="47">
        <v>1645982</v>
      </c>
      <c r="J466" s="5"/>
      <c r="K466" s="47">
        <v>504000</v>
      </c>
      <c r="L466" s="47">
        <v>0</v>
      </c>
      <c r="M466" s="47">
        <v>294713</v>
      </c>
      <c r="O466" s="56" t="s">
        <v>1092</v>
      </c>
      <c r="P466" s="57" t="s">
        <v>1702</v>
      </c>
      <c r="Q466" s="47">
        <v>3322809</v>
      </c>
      <c r="R466" s="47">
        <v>1887773</v>
      </c>
      <c r="S466" s="47">
        <v>9475482</v>
      </c>
      <c r="V466" s="56" t="s">
        <v>1104</v>
      </c>
      <c r="W466" s="57" t="s">
        <v>1706</v>
      </c>
      <c r="X466" s="47">
        <v>235000</v>
      </c>
      <c r="Y466" s="47">
        <v>0</v>
      </c>
      <c r="Z466" s="47">
        <v>230700</v>
      </c>
    </row>
    <row r="467" spans="1:26" ht="15">
      <c r="A467" s="7">
        <v>437</v>
      </c>
      <c r="B467" s="17" t="s">
        <v>1085</v>
      </c>
      <c r="C467" s="18" t="s">
        <v>1086</v>
      </c>
      <c r="D467" s="17" t="s">
        <v>1020</v>
      </c>
      <c r="E467" s="17" t="s">
        <v>1087</v>
      </c>
      <c r="F467" s="47">
        <f t="shared" si="6"/>
        <v>7070886</v>
      </c>
      <c r="G467" s="47">
        <v>2000756</v>
      </c>
      <c r="H467" s="47">
        <v>1143611</v>
      </c>
      <c r="I467" s="47">
        <v>1110002</v>
      </c>
      <c r="J467" s="5"/>
      <c r="K467" s="47">
        <v>1006419</v>
      </c>
      <c r="L467" s="47">
        <v>214507</v>
      </c>
      <c r="M467" s="47">
        <v>1595591</v>
      </c>
      <c r="O467" s="56" t="s">
        <v>1095</v>
      </c>
      <c r="P467" s="57" t="s">
        <v>1703</v>
      </c>
      <c r="Q467" s="47">
        <v>2557387</v>
      </c>
      <c r="R467" s="47">
        <v>103740</v>
      </c>
      <c r="S467" s="47">
        <v>1613442</v>
      </c>
      <c r="V467" s="56" t="s">
        <v>1107</v>
      </c>
      <c r="W467" s="57" t="s">
        <v>1707</v>
      </c>
      <c r="X467" s="47">
        <v>51969512</v>
      </c>
      <c r="Y467" s="47">
        <v>2657322</v>
      </c>
      <c r="Z467" s="47">
        <v>15453572</v>
      </c>
    </row>
    <row r="468" spans="1:26" ht="15">
      <c r="A468" s="7">
        <v>438</v>
      </c>
      <c r="B468" s="17" t="s">
        <v>1088</v>
      </c>
      <c r="C468" s="18" t="s">
        <v>1089</v>
      </c>
      <c r="D468" s="17" t="s">
        <v>1020</v>
      </c>
      <c r="E468" s="17" t="s">
        <v>1090</v>
      </c>
      <c r="F468" s="47">
        <f t="shared" si="6"/>
        <v>27583524</v>
      </c>
      <c r="G468" s="47">
        <v>16121502</v>
      </c>
      <c r="H468" s="47">
        <v>5224105</v>
      </c>
      <c r="I468" s="47">
        <v>2157829</v>
      </c>
      <c r="J468" s="5"/>
      <c r="K468" s="47">
        <v>1689015</v>
      </c>
      <c r="L468" s="47">
        <v>593557</v>
      </c>
      <c r="M468" s="47">
        <v>1797516</v>
      </c>
      <c r="O468" s="56" t="s">
        <v>1098</v>
      </c>
      <c r="P468" s="57" t="s">
        <v>1704</v>
      </c>
      <c r="Q468" s="47">
        <v>6645448</v>
      </c>
      <c r="R468" s="47">
        <v>215298</v>
      </c>
      <c r="S468" s="47">
        <v>3457584</v>
      </c>
      <c r="V468" s="56" t="s">
        <v>1113</v>
      </c>
      <c r="W468" s="57" t="s">
        <v>1709</v>
      </c>
      <c r="X468" s="47">
        <v>2758386</v>
      </c>
      <c r="Y468" s="47">
        <v>0</v>
      </c>
      <c r="Z468" s="47">
        <v>2009402</v>
      </c>
    </row>
    <row r="469" spans="1:26" ht="15">
      <c r="A469" s="7">
        <v>439</v>
      </c>
      <c r="B469" s="17" t="s">
        <v>1091</v>
      </c>
      <c r="C469" s="18" t="s">
        <v>1092</v>
      </c>
      <c r="D469" s="17" t="s">
        <v>1020</v>
      </c>
      <c r="E469" s="17" t="s">
        <v>1093</v>
      </c>
      <c r="F469" s="47">
        <f t="shared" si="6"/>
        <v>17368447</v>
      </c>
      <c r="G469" s="47">
        <v>3322809</v>
      </c>
      <c r="H469" s="47">
        <v>1887773</v>
      </c>
      <c r="I469" s="47">
        <v>9475482</v>
      </c>
      <c r="J469" s="5"/>
      <c r="K469" s="47">
        <v>320302</v>
      </c>
      <c r="L469" s="47">
        <v>8400</v>
      </c>
      <c r="M469" s="47">
        <v>2353681</v>
      </c>
      <c r="O469" s="56" t="s">
        <v>1101</v>
      </c>
      <c r="P469" s="57" t="s">
        <v>1705</v>
      </c>
      <c r="Q469" s="47">
        <v>6463798</v>
      </c>
      <c r="R469" s="47">
        <v>942354</v>
      </c>
      <c r="S469" s="47">
        <v>1325923</v>
      </c>
      <c r="V469" s="56" t="s">
        <v>1116</v>
      </c>
      <c r="W469" s="57" t="s">
        <v>1710</v>
      </c>
      <c r="X469" s="47">
        <v>1139357</v>
      </c>
      <c r="Y469" s="47">
        <v>1</v>
      </c>
      <c r="Z469" s="47">
        <v>1868361</v>
      </c>
    </row>
    <row r="470" spans="1:26" ht="15">
      <c r="A470" s="7">
        <v>440</v>
      </c>
      <c r="B470" s="17" t="s">
        <v>1094</v>
      </c>
      <c r="C470" s="18" t="s">
        <v>1095</v>
      </c>
      <c r="D470" s="17" t="s">
        <v>1020</v>
      </c>
      <c r="E470" s="17" t="s">
        <v>1096</v>
      </c>
      <c r="F470" s="47">
        <f t="shared" si="6"/>
        <v>4982869</v>
      </c>
      <c r="G470" s="47">
        <v>2557387</v>
      </c>
      <c r="H470" s="47">
        <v>103740</v>
      </c>
      <c r="I470" s="47">
        <v>1613442</v>
      </c>
      <c r="J470" s="5"/>
      <c r="K470" s="47">
        <v>0</v>
      </c>
      <c r="L470" s="47">
        <v>0</v>
      </c>
      <c r="M470" s="47">
        <v>708300</v>
      </c>
      <c r="O470" s="56" t="s">
        <v>1104</v>
      </c>
      <c r="P470" s="57" t="s">
        <v>1706</v>
      </c>
      <c r="Q470" s="47">
        <v>1100</v>
      </c>
      <c r="R470" s="47">
        <v>159550</v>
      </c>
      <c r="S470" s="47">
        <v>319108</v>
      </c>
      <c r="V470" s="56" t="s">
        <v>1120</v>
      </c>
      <c r="W470" s="57" t="s">
        <v>1711</v>
      </c>
      <c r="X470" s="47">
        <v>1100000</v>
      </c>
      <c r="Y470" s="47">
        <v>0</v>
      </c>
      <c r="Z470" s="47">
        <v>236981</v>
      </c>
    </row>
    <row r="471" spans="1:26" ht="15">
      <c r="A471" s="7">
        <v>441</v>
      </c>
      <c r="B471" s="17" t="s">
        <v>1097</v>
      </c>
      <c r="C471" s="18" t="s">
        <v>1098</v>
      </c>
      <c r="D471" s="17" t="s">
        <v>1020</v>
      </c>
      <c r="E471" s="17" t="s">
        <v>1099</v>
      </c>
      <c r="F471" s="47">
        <f t="shared" si="6"/>
        <v>10679108</v>
      </c>
      <c r="G471" s="47">
        <v>6645448</v>
      </c>
      <c r="H471" s="47">
        <v>215298</v>
      </c>
      <c r="I471" s="47">
        <v>3457584</v>
      </c>
      <c r="J471" s="5"/>
      <c r="K471" s="47">
        <v>12002</v>
      </c>
      <c r="L471" s="47">
        <v>0</v>
      </c>
      <c r="M471" s="47">
        <v>348776</v>
      </c>
      <c r="O471" s="56" t="s">
        <v>1107</v>
      </c>
      <c r="P471" s="57" t="s">
        <v>1707</v>
      </c>
      <c r="Q471" s="47">
        <v>16924209</v>
      </c>
      <c r="R471" s="47">
        <v>1433354</v>
      </c>
      <c r="S471" s="47">
        <v>298291</v>
      </c>
      <c r="V471" s="56" t="s">
        <v>1123</v>
      </c>
      <c r="W471" s="57" t="s">
        <v>1712</v>
      </c>
      <c r="X471" s="47">
        <v>3150953</v>
      </c>
      <c r="Y471" s="47">
        <v>1083980</v>
      </c>
      <c r="Z471" s="47">
        <v>19771767</v>
      </c>
    </row>
    <row r="472" spans="1:26" ht="15">
      <c r="A472" s="7">
        <v>442</v>
      </c>
      <c r="B472" s="17" t="s">
        <v>1100</v>
      </c>
      <c r="C472" s="18" t="s">
        <v>1101</v>
      </c>
      <c r="D472" s="17" t="s">
        <v>1020</v>
      </c>
      <c r="E472" s="17" t="s">
        <v>1102</v>
      </c>
      <c r="F472" s="47">
        <f t="shared" si="6"/>
        <v>10022915</v>
      </c>
      <c r="G472" s="47">
        <v>6463798</v>
      </c>
      <c r="H472" s="47">
        <v>942354</v>
      </c>
      <c r="I472" s="47">
        <v>1325923</v>
      </c>
      <c r="J472" s="5"/>
      <c r="K472" s="47">
        <v>1000</v>
      </c>
      <c r="L472" s="47">
        <v>681652</v>
      </c>
      <c r="M472" s="47">
        <v>608188</v>
      </c>
      <c r="O472" s="56" t="s">
        <v>1110</v>
      </c>
      <c r="P472" s="57" t="s">
        <v>1708</v>
      </c>
      <c r="Q472" s="47">
        <v>6562725</v>
      </c>
      <c r="R472" s="47">
        <v>1278950</v>
      </c>
      <c r="S472" s="47">
        <v>4503815</v>
      </c>
      <c r="V472" s="56" t="s">
        <v>1126</v>
      </c>
      <c r="W472" s="57" t="s">
        <v>1713</v>
      </c>
      <c r="X472" s="47">
        <v>300000</v>
      </c>
      <c r="Y472" s="47">
        <v>0</v>
      </c>
      <c r="Z472" s="47">
        <v>881103</v>
      </c>
    </row>
    <row r="473" spans="1:26" ht="15">
      <c r="A473" s="7">
        <v>443</v>
      </c>
      <c r="B473" s="17" t="s">
        <v>1103</v>
      </c>
      <c r="C473" s="18" t="s">
        <v>1104</v>
      </c>
      <c r="D473" s="17" t="s">
        <v>1020</v>
      </c>
      <c r="E473" s="17" t="s">
        <v>1105</v>
      </c>
      <c r="F473" s="47">
        <f t="shared" si="6"/>
        <v>945458</v>
      </c>
      <c r="G473" s="47">
        <v>1100</v>
      </c>
      <c r="H473" s="47">
        <v>159550</v>
      </c>
      <c r="I473" s="47">
        <v>319108</v>
      </c>
      <c r="J473" s="5"/>
      <c r="K473" s="47">
        <v>235000</v>
      </c>
      <c r="L473" s="47">
        <v>0</v>
      </c>
      <c r="M473" s="47">
        <v>230700</v>
      </c>
      <c r="O473" s="56" t="s">
        <v>1113</v>
      </c>
      <c r="P473" s="57" t="s">
        <v>1709</v>
      </c>
      <c r="Q473" s="47">
        <v>182576</v>
      </c>
      <c r="R473" s="47">
        <v>2</v>
      </c>
      <c r="S473" s="47">
        <v>2501</v>
      </c>
      <c r="V473" s="56" t="s">
        <v>1129</v>
      </c>
      <c r="W473" s="57" t="s">
        <v>1714</v>
      </c>
      <c r="X473" s="47">
        <v>287002</v>
      </c>
      <c r="Y473" s="47">
        <v>1</v>
      </c>
      <c r="Z473" s="47">
        <v>1919114</v>
      </c>
    </row>
    <row r="474" spans="1:26" ht="15">
      <c r="A474" s="7">
        <v>444</v>
      </c>
      <c r="B474" s="17" t="s">
        <v>1106</v>
      </c>
      <c r="C474" s="18" t="s">
        <v>1107</v>
      </c>
      <c r="D474" s="17" t="s">
        <v>1020</v>
      </c>
      <c r="E474" s="17" t="s">
        <v>1108</v>
      </c>
      <c r="F474" s="47">
        <f t="shared" si="6"/>
        <v>88736260</v>
      </c>
      <c r="G474" s="47">
        <v>16924209</v>
      </c>
      <c r="H474" s="47">
        <v>1433354</v>
      </c>
      <c r="I474" s="47">
        <v>298291</v>
      </c>
      <c r="J474" s="5"/>
      <c r="K474" s="47">
        <v>51969512</v>
      </c>
      <c r="L474" s="47">
        <v>2657322</v>
      </c>
      <c r="M474" s="47">
        <v>15453572</v>
      </c>
      <c r="O474" s="56" t="s">
        <v>1116</v>
      </c>
      <c r="P474" s="57" t="s">
        <v>1710</v>
      </c>
      <c r="Q474" s="47">
        <v>27588325</v>
      </c>
      <c r="R474" s="47">
        <v>825377</v>
      </c>
      <c r="S474" s="47">
        <v>2590180</v>
      </c>
      <c r="V474" s="56" t="s">
        <v>1132</v>
      </c>
      <c r="W474" s="57" t="s">
        <v>1715</v>
      </c>
      <c r="X474" s="47">
        <v>536225</v>
      </c>
      <c r="Y474" s="47">
        <v>170000</v>
      </c>
      <c r="Z474" s="47">
        <v>4568169</v>
      </c>
    </row>
    <row r="475" spans="1:26" ht="15">
      <c r="A475" s="7">
        <v>445</v>
      </c>
      <c r="B475" s="17" t="s">
        <v>1109</v>
      </c>
      <c r="C475" s="18" t="s">
        <v>1110</v>
      </c>
      <c r="D475" s="17" t="s">
        <v>1020</v>
      </c>
      <c r="E475" s="17" t="s">
        <v>1111</v>
      </c>
      <c r="F475" s="47">
        <f t="shared" si="6"/>
        <v>12345490</v>
      </c>
      <c r="G475" s="47">
        <v>6562725</v>
      </c>
      <c r="H475" s="47">
        <v>1278950</v>
      </c>
      <c r="I475" s="47">
        <v>4503815</v>
      </c>
      <c r="J475" s="5"/>
      <c r="K475" s="47">
        <v>0</v>
      </c>
      <c r="L475" s="47">
        <v>0</v>
      </c>
      <c r="M475" s="47">
        <v>0</v>
      </c>
      <c r="O475" s="56" t="s">
        <v>1120</v>
      </c>
      <c r="P475" s="57" t="s">
        <v>1711</v>
      </c>
      <c r="Q475" s="47">
        <v>262450</v>
      </c>
      <c r="R475" s="47">
        <v>2083755</v>
      </c>
      <c r="S475" s="47">
        <v>2355998</v>
      </c>
      <c r="V475" s="56" t="s">
        <v>1135</v>
      </c>
      <c r="W475" s="57" t="s">
        <v>1716</v>
      </c>
      <c r="X475" s="47">
        <v>1915610</v>
      </c>
      <c r="Y475" s="47">
        <v>254500</v>
      </c>
      <c r="Z475" s="47">
        <v>762617</v>
      </c>
    </row>
    <row r="476" spans="1:26" ht="15">
      <c r="A476" s="7">
        <v>446</v>
      </c>
      <c r="B476" s="17" t="s">
        <v>1112</v>
      </c>
      <c r="C476" s="18" t="s">
        <v>1113</v>
      </c>
      <c r="D476" s="17" t="s">
        <v>1020</v>
      </c>
      <c r="E476" s="17" t="s">
        <v>1114</v>
      </c>
      <c r="F476" s="47">
        <f t="shared" si="6"/>
        <v>4952867</v>
      </c>
      <c r="G476" s="47">
        <v>182576</v>
      </c>
      <c r="H476" s="47">
        <v>2</v>
      </c>
      <c r="I476" s="47">
        <v>2501</v>
      </c>
      <c r="J476" s="5"/>
      <c r="K476" s="47">
        <v>2758386</v>
      </c>
      <c r="L476" s="47">
        <v>0</v>
      </c>
      <c r="M476" s="47">
        <v>2009402</v>
      </c>
      <c r="O476" s="56" t="s">
        <v>1123</v>
      </c>
      <c r="P476" s="57" t="s">
        <v>1712</v>
      </c>
      <c r="Q476" s="47">
        <v>4647160</v>
      </c>
      <c r="R476" s="47">
        <v>7142011</v>
      </c>
      <c r="S476" s="47">
        <v>12171848</v>
      </c>
      <c r="V476" s="56" t="s">
        <v>1138</v>
      </c>
      <c r="W476" s="57" t="s">
        <v>1717</v>
      </c>
      <c r="X476" s="47">
        <v>385000</v>
      </c>
      <c r="Y476" s="47">
        <v>19113000</v>
      </c>
      <c r="Z476" s="47">
        <v>5667232</v>
      </c>
    </row>
    <row r="477" spans="1:26" ht="15">
      <c r="A477" s="7">
        <v>447</v>
      </c>
      <c r="B477" s="17" t="s">
        <v>1115</v>
      </c>
      <c r="C477" s="18" t="s">
        <v>1116</v>
      </c>
      <c r="D477" s="17" t="s">
        <v>1020</v>
      </c>
      <c r="E477" s="17" t="s">
        <v>1117</v>
      </c>
      <c r="F477" s="47">
        <f t="shared" si="6"/>
        <v>34011601</v>
      </c>
      <c r="G477" s="47">
        <v>27588325</v>
      </c>
      <c r="H477" s="47">
        <v>825377</v>
      </c>
      <c r="I477" s="47">
        <v>2590180</v>
      </c>
      <c r="J477" s="5"/>
      <c r="K477" s="47">
        <v>1139357</v>
      </c>
      <c r="L477" s="47">
        <v>1</v>
      </c>
      <c r="M477" s="47">
        <v>1868361</v>
      </c>
      <c r="O477" s="56" t="s">
        <v>1126</v>
      </c>
      <c r="P477" s="57" t="s">
        <v>1713</v>
      </c>
      <c r="Q477" s="47">
        <v>2126300</v>
      </c>
      <c r="R477" s="47">
        <v>383000</v>
      </c>
      <c r="S477" s="47">
        <v>2642354</v>
      </c>
      <c r="V477" s="56" t="s">
        <v>1141</v>
      </c>
      <c r="W477" s="57" t="s">
        <v>1718</v>
      </c>
      <c r="X477" s="47">
        <v>33334246</v>
      </c>
      <c r="Y477" s="47">
        <v>868350</v>
      </c>
      <c r="Z477" s="47">
        <v>14154182</v>
      </c>
    </row>
    <row r="478" spans="1:26" ht="15">
      <c r="A478" s="7">
        <v>448</v>
      </c>
      <c r="B478" s="17" t="s">
        <v>1119</v>
      </c>
      <c r="C478" s="18" t="s">
        <v>1120</v>
      </c>
      <c r="D478" s="17" t="s">
        <v>1118</v>
      </c>
      <c r="E478" s="17" t="s">
        <v>1121</v>
      </c>
      <c r="F478" s="47">
        <f t="shared" si="6"/>
        <v>6039184</v>
      </c>
      <c r="G478" s="47">
        <v>262450</v>
      </c>
      <c r="H478" s="47">
        <v>2083755</v>
      </c>
      <c r="I478" s="47">
        <v>2355998</v>
      </c>
      <c r="J478" s="5"/>
      <c r="K478" s="47">
        <v>1100000</v>
      </c>
      <c r="L478" s="47">
        <v>0</v>
      </c>
      <c r="M478" s="47">
        <v>236981</v>
      </c>
      <c r="O478" s="56" t="s">
        <v>1129</v>
      </c>
      <c r="P478" s="57" t="s">
        <v>1714</v>
      </c>
      <c r="Q478" s="47">
        <v>433156</v>
      </c>
      <c r="R478" s="47">
        <v>2816068</v>
      </c>
      <c r="S478" s="47">
        <v>4372972</v>
      </c>
      <c r="V478" s="56" t="s">
        <v>1144</v>
      </c>
      <c r="W478" s="57" t="s">
        <v>1719</v>
      </c>
      <c r="X478" s="47">
        <v>365375</v>
      </c>
      <c r="Y478" s="47">
        <v>0</v>
      </c>
      <c r="Z478" s="47">
        <v>1454930</v>
      </c>
    </row>
    <row r="479" spans="1:26" ht="15">
      <c r="A479" s="7">
        <v>449</v>
      </c>
      <c r="B479" s="17" t="s">
        <v>1122</v>
      </c>
      <c r="C479" s="18" t="s">
        <v>1123</v>
      </c>
      <c r="D479" s="17" t="s">
        <v>1118</v>
      </c>
      <c r="E479" s="17" t="s">
        <v>1124</v>
      </c>
      <c r="F479" s="47">
        <f t="shared" si="6"/>
        <v>47967719</v>
      </c>
      <c r="G479" s="47">
        <v>4647160</v>
      </c>
      <c r="H479" s="47">
        <v>7142011</v>
      </c>
      <c r="I479" s="47">
        <v>12171848</v>
      </c>
      <c r="J479" s="5"/>
      <c r="K479" s="47">
        <v>3150953</v>
      </c>
      <c r="L479" s="47">
        <v>1083980</v>
      </c>
      <c r="M479" s="47">
        <v>19771767</v>
      </c>
      <c r="O479" s="56" t="s">
        <v>1132</v>
      </c>
      <c r="P479" s="57" t="s">
        <v>1715</v>
      </c>
      <c r="Q479" s="47">
        <v>989000</v>
      </c>
      <c r="R479" s="47">
        <v>1077550</v>
      </c>
      <c r="S479" s="47">
        <v>2541351</v>
      </c>
      <c r="V479" s="56" t="s">
        <v>1147</v>
      </c>
      <c r="W479" s="57" t="s">
        <v>1720</v>
      </c>
      <c r="X479" s="47">
        <v>0</v>
      </c>
      <c r="Y479" s="47">
        <v>0</v>
      </c>
      <c r="Z479" s="47">
        <v>369173</v>
      </c>
    </row>
    <row r="480" spans="1:26" ht="15">
      <c r="A480" s="7">
        <v>450</v>
      </c>
      <c r="B480" s="17" t="s">
        <v>1125</v>
      </c>
      <c r="C480" s="18" t="s">
        <v>1126</v>
      </c>
      <c r="D480" s="17" t="s">
        <v>1118</v>
      </c>
      <c r="E480" s="17" t="s">
        <v>1127</v>
      </c>
      <c r="F480" s="47">
        <f aca="true" t="shared" si="7" ref="F480:F543">SUM(G480:M480)</f>
        <v>6332757</v>
      </c>
      <c r="G480" s="47">
        <v>2126300</v>
      </c>
      <c r="H480" s="47">
        <v>383000</v>
      </c>
      <c r="I480" s="47">
        <v>2642354</v>
      </c>
      <c r="J480" s="5"/>
      <c r="K480" s="47">
        <v>300000</v>
      </c>
      <c r="L480" s="47">
        <v>0</v>
      </c>
      <c r="M480" s="47">
        <v>881103</v>
      </c>
      <c r="O480" s="56" t="s">
        <v>1135</v>
      </c>
      <c r="P480" s="57" t="s">
        <v>1716</v>
      </c>
      <c r="Q480" s="47">
        <v>1351678</v>
      </c>
      <c r="R480" s="47">
        <v>1578776</v>
      </c>
      <c r="S480" s="47">
        <v>1511363</v>
      </c>
      <c r="V480" s="56" t="s">
        <v>1150</v>
      </c>
      <c r="W480" s="57" t="s">
        <v>1721</v>
      </c>
      <c r="X480" s="47">
        <v>778660</v>
      </c>
      <c r="Y480" s="47">
        <v>138000</v>
      </c>
      <c r="Z480" s="47">
        <v>649331</v>
      </c>
    </row>
    <row r="481" spans="1:26" ht="15">
      <c r="A481" s="7">
        <v>451</v>
      </c>
      <c r="B481" s="17" t="s">
        <v>1128</v>
      </c>
      <c r="C481" s="18" t="s">
        <v>1129</v>
      </c>
      <c r="D481" s="17" t="s">
        <v>1118</v>
      </c>
      <c r="E481" s="17" t="s">
        <v>1130</v>
      </c>
      <c r="F481" s="47">
        <f t="shared" si="7"/>
        <v>9828313</v>
      </c>
      <c r="G481" s="47">
        <v>433156</v>
      </c>
      <c r="H481" s="47">
        <v>2816068</v>
      </c>
      <c r="I481" s="47">
        <v>4372972</v>
      </c>
      <c r="J481" s="5"/>
      <c r="K481" s="47">
        <v>287002</v>
      </c>
      <c r="L481" s="47">
        <v>1</v>
      </c>
      <c r="M481" s="47">
        <v>1919114</v>
      </c>
      <c r="O481" s="56" t="s">
        <v>1138</v>
      </c>
      <c r="P481" s="57" t="s">
        <v>1717</v>
      </c>
      <c r="Q481" s="47">
        <v>3916100</v>
      </c>
      <c r="R481" s="47">
        <v>3895059</v>
      </c>
      <c r="S481" s="47">
        <v>6955589</v>
      </c>
      <c r="V481" s="56" t="s">
        <v>1153</v>
      </c>
      <c r="W481" s="57" t="s">
        <v>1722</v>
      </c>
      <c r="X481" s="47">
        <v>3845000</v>
      </c>
      <c r="Y481" s="47">
        <v>750100</v>
      </c>
      <c r="Z481" s="47">
        <v>3779795</v>
      </c>
    </row>
    <row r="482" spans="1:26" ht="15">
      <c r="A482" s="7">
        <v>452</v>
      </c>
      <c r="B482" s="17" t="s">
        <v>1131</v>
      </c>
      <c r="C482" s="18" t="s">
        <v>1132</v>
      </c>
      <c r="D482" s="17" t="s">
        <v>1118</v>
      </c>
      <c r="E482" s="17" t="s">
        <v>1133</v>
      </c>
      <c r="F482" s="47">
        <f t="shared" si="7"/>
        <v>9882295</v>
      </c>
      <c r="G482" s="47">
        <v>989000</v>
      </c>
      <c r="H482" s="47">
        <v>1077550</v>
      </c>
      <c r="I482" s="47">
        <v>2541351</v>
      </c>
      <c r="J482" s="5"/>
      <c r="K482" s="47">
        <v>536225</v>
      </c>
      <c r="L482" s="47">
        <v>170000</v>
      </c>
      <c r="M482" s="47">
        <v>4568169</v>
      </c>
      <c r="O482" s="56" t="s">
        <v>1141</v>
      </c>
      <c r="P482" s="57" t="s">
        <v>1718</v>
      </c>
      <c r="Q482" s="47">
        <v>12672723</v>
      </c>
      <c r="R482" s="47">
        <v>854060</v>
      </c>
      <c r="S482" s="47">
        <v>17240654</v>
      </c>
      <c r="V482" s="56" t="s">
        <v>1156</v>
      </c>
      <c r="W482" s="57" t="s">
        <v>1723</v>
      </c>
      <c r="X482" s="47">
        <v>8021215</v>
      </c>
      <c r="Y482" s="47">
        <v>815000</v>
      </c>
      <c r="Z482" s="47">
        <v>4680841</v>
      </c>
    </row>
    <row r="483" spans="1:26" ht="15">
      <c r="A483" s="7">
        <v>453</v>
      </c>
      <c r="B483" s="17" t="s">
        <v>1134</v>
      </c>
      <c r="C483" s="18" t="s">
        <v>1135</v>
      </c>
      <c r="D483" s="17" t="s">
        <v>1118</v>
      </c>
      <c r="E483" s="17" t="s">
        <v>1136</v>
      </c>
      <c r="F483" s="47">
        <f t="shared" si="7"/>
        <v>7374544</v>
      </c>
      <c r="G483" s="47">
        <v>1351678</v>
      </c>
      <c r="H483" s="47">
        <v>1578776</v>
      </c>
      <c r="I483" s="47">
        <v>1511363</v>
      </c>
      <c r="J483" s="5"/>
      <c r="K483" s="47">
        <v>1915610</v>
      </c>
      <c r="L483" s="47">
        <v>254500</v>
      </c>
      <c r="M483" s="47">
        <v>762617</v>
      </c>
      <c r="O483" s="56" t="s">
        <v>1144</v>
      </c>
      <c r="P483" s="57" t="s">
        <v>1719</v>
      </c>
      <c r="Q483" s="47">
        <v>903700</v>
      </c>
      <c r="R483" s="47">
        <v>2088860</v>
      </c>
      <c r="S483" s="47">
        <v>2884218</v>
      </c>
      <c r="V483" s="56" t="s">
        <v>1159</v>
      </c>
      <c r="W483" s="57" t="s">
        <v>1724</v>
      </c>
      <c r="X483" s="47">
        <v>16222002</v>
      </c>
      <c r="Y483" s="47">
        <v>70000</v>
      </c>
      <c r="Z483" s="47">
        <v>38273361</v>
      </c>
    </row>
    <row r="484" spans="1:26" ht="15">
      <c r="A484" s="7">
        <v>454</v>
      </c>
      <c r="B484" s="17" t="s">
        <v>1137</v>
      </c>
      <c r="C484" s="18" t="s">
        <v>1138</v>
      </c>
      <c r="D484" s="17" t="s">
        <v>1118</v>
      </c>
      <c r="E484" s="17" t="s">
        <v>1139</v>
      </c>
      <c r="F484" s="47">
        <f t="shared" si="7"/>
        <v>39931980</v>
      </c>
      <c r="G484" s="47">
        <v>3916100</v>
      </c>
      <c r="H484" s="47">
        <v>3895059</v>
      </c>
      <c r="I484" s="47">
        <v>6955589</v>
      </c>
      <c r="J484" s="5"/>
      <c r="K484" s="47">
        <v>385000</v>
      </c>
      <c r="L484" s="47">
        <v>19113000</v>
      </c>
      <c r="M484" s="47">
        <v>5667232</v>
      </c>
      <c r="O484" s="56" t="s">
        <v>1147</v>
      </c>
      <c r="P484" s="57" t="s">
        <v>1720</v>
      </c>
      <c r="Q484" s="47">
        <v>0</v>
      </c>
      <c r="R484" s="47">
        <v>0</v>
      </c>
      <c r="S484" s="47">
        <v>459706</v>
      </c>
      <c r="V484" s="56" t="s">
        <v>1162</v>
      </c>
      <c r="W484" s="57" t="s">
        <v>1725</v>
      </c>
      <c r="X484" s="47">
        <v>1413432</v>
      </c>
      <c r="Y484" s="47">
        <v>1651910</v>
      </c>
      <c r="Z484" s="47">
        <v>1706052</v>
      </c>
    </row>
    <row r="485" spans="1:26" ht="15">
      <c r="A485" s="7">
        <v>455</v>
      </c>
      <c r="B485" s="17" t="s">
        <v>1140</v>
      </c>
      <c r="C485" s="18" t="s">
        <v>1141</v>
      </c>
      <c r="D485" s="17" t="s">
        <v>1118</v>
      </c>
      <c r="E485" s="17" t="s">
        <v>1142</v>
      </c>
      <c r="F485" s="47">
        <f t="shared" si="7"/>
        <v>79124215</v>
      </c>
      <c r="G485" s="47">
        <v>12672723</v>
      </c>
      <c r="H485" s="47">
        <v>854060</v>
      </c>
      <c r="I485" s="47">
        <v>17240654</v>
      </c>
      <c r="J485" s="5"/>
      <c r="K485" s="47">
        <v>33334246</v>
      </c>
      <c r="L485" s="47">
        <v>868350</v>
      </c>
      <c r="M485" s="47">
        <v>14154182</v>
      </c>
      <c r="O485" s="56" t="s">
        <v>1150</v>
      </c>
      <c r="P485" s="57" t="s">
        <v>1721</v>
      </c>
      <c r="Q485" s="47">
        <v>1455400</v>
      </c>
      <c r="R485" s="47">
        <v>3781206</v>
      </c>
      <c r="S485" s="47">
        <v>2248928</v>
      </c>
      <c r="V485" s="56" t="s">
        <v>1165</v>
      </c>
      <c r="W485" s="57" t="s">
        <v>1726</v>
      </c>
      <c r="X485" s="47">
        <v>33325</v>
      </c>
      <c r="Y485" s="47">
        <v>0</v>
      </c>
      <c r="Z485" s="47">
        <v>3246380</v>
      </c>
    </row>
    <row r="486" spans="1:26" ht="15">
      <c r="A486" s="7">
        <v>456</v>
      </c>
      <c r="B486" s="17" t="s">
        <v>1143</v>
      </c>
      <c r="C486" s="18" t="s">
        <v>1144</v>
      </c>
      <c r="D486" s="17" t="s">
        <v>1118</v>
      </c>
      <c r="E486" s="17" t="s">
        <v>1145</v>
      </c>
      <c r="F486" s="47">
        <f t="shared" si="7"/>
        <v>7697083</v>
      </c>
      <c r="G486" s="47">
        <v>903700</v>
      </c>
      <c r="H486" s="47">
        <v>2088860</v>
      </c>
      <c r="I486" s="47">
        <v>2884218</v>
      </c>
      <c r="J486" s="5"/>
      <c r="K486" s="47">
        <v>365375</v>
      </c>
      <c r="L486" s="47">
        <v>0</v>
      </c>
      <c r="M486" s="47">
        <v>1454930</v>
      </c>
      <c r="O486" s="56" t="s">
        <v>1153</v>
      </c>
      <c r="P486" s="57" t="s">
        <v>1722</v>
      </c>
      <c r="Q486" s="47">
        <v>921000</v>
      </c>
      <c r="R486" s="47">
        <v>1241836</v>
      </c>
      <c r="S486" s="47">
        <v>2373643</v>
      </c>
      <c r="V486" s="56" t="s">
        <v>1169</v>
      </c>
      <c r="W486" s="57" t="s">
        <v>1727</v>
      </c>
      <c r="X486" s="47">
        <v>494820</v>
      </c>
      <c r="Y486" s="47">
        <v>12000</v>
      </c>
      <c r="Z486" s="47">
        <v>2900</v>
      </c>
    </row>
    <row r="487" spans="1:26" ht="15">
      <c r="A487" s="7">
        <v>457</v>
      </c>
      <c r="B487" s="17" t="s">
        <v>1146</v>
      </c>
      <c r="C487" s="18" t="s">
        <v>1147</v>
      </c>
      <c r="D487" s="17" t="s">
        <v>1118</v>
      </c>
      <c r="E487" s="17" t="s">
        <v>1148</v>
      </c>
      <c r="F487" s="47">
        <f t="shared" si="7"/>
        <v>828879</v>
      </c>
      <c r="G487" s="47">
        <v>0</v>
      </c>
      <c r="H487" s="47">
        <v>0</v>
      </c>
      <c r="I487" s="47">
        <v>459706</v>
      </c>
      <c r="J487" s="5"/>
      <c r="K487" s="47">
        <v>0</v>
      </c>
      <c r="L487" s="47">
        <v>0</v>
      </c>
      <c r="M487" s="47">
        <v>369173</v>
      </c>
      <c r="O487" s="56" t="s">
        <v>1156</v>
      </c>
      <c r="P487" s="57" t="s">
        <v>1723</v>
      </c>
      <c r="Q487" s="47">
        <v>19580647</v>
      </c>
      <c r="R487" s="47">
        <v>1587125</v>
      </c>
      <c r="S487" s="47">
        <v>1885652</v>
      </c>
      <c r="V487" s="56" t="s">
        <v>1172</v>
      </c>
      <c r="W487" s="57" t="s">
        <v>1728</v>
      </c>
      <c r="X487" s="47">
        <v>19226</v>
      </c>
      <c r="Y487" s="47">
        <v>2784849</v>
      </c>
      <c r="Z487" s="47">
        <v>416014</v>
      </c>
    </row>
    <row r="488" spans="1:26" ht="15">
      <c r="A488" s="7">
        <v>458</v>
      </c>
      <c r="B488" s="17" t="s">
        <v>1149</v>
      </c>
      <c r="C488" s="18" t="s">
        <v>1150</v>
      </c>
      <c r="D488" s="17" t="s">
        <v>1118</v>
      </c>
      <c r="E488" s="17" t="s">
        <v>1151</v>
      </c>
      <c r="F488" s="47">
        <f t="shared" si="7"/>
        <v>9051525</v>
      </c>
      <c r="G488" s="47">
        <v>1455400</v>
      </c>
      <c r="H488" s="47">
        <v>3781206</v>
      </c>
      <c r="I488" s="47">
        <v>2248928</v>
      </c>
      <c r="J488" s="5"/>
      <c r="K488" s="47">
        <v>778660</v>
      </c>
      <c r="L488" s="47">
        <v>138000</v>
      </c>
      <c r="M488" s="47">
        <v>649331</v>
      </c>
      <c r="O488" s="56" t="s">
        <v>1159</v>
      </c>
      <c r="P488" s="57" t="s">
        <v>1724</v>
      </c>
      <c r="Q488" s="47">
        <v>2633669</v>
      </c>
      <c r="R488" s="47">
        <v>8360742</v>
      </c>
      <c r="S488" s="47">
        <v>25531284</v>
      </c>
      <c r="V488" s="56" t="s">
        <v>1175</v>
      </c>
      <c r="W488" s="57" t="s">
        <v>1729</v>
      </c>
      <c r="X488" s="47">
        <v>51900</v>
      </c>
      <c r="Y488" s="47">
        <v>0</v>
      </c>
      <c r="Z488" s="47">
        <v>38075</v>
      </c>
    </row>
    <row r="489" spans="1:26" ht="15">
      <c r="A489" s="7">
        <v>459</v>
      </c>
      <c r="B489" s="17" t="s">
        <v>1152</v>
      </c>
      <c r="C489" s="18" t="s">
        <v>1153</v>
      </c>
      <c r="D489" s="17" t="s">
        <v>1118</v>
      </c>
      <c r="E489" s="17" t="s">
        <v>1154</v>
      </c>
      <c r="F489" s="47">
        <f t="shared" si="7"/>
        <v>12911374</v>
      </c>
      <c r="G489" s="47">
        <v>921000</v>
      </c>
      <c r="H489" s="47">
        <v>1241836</v>
      </c>
      <c r="I489" s="47">
        <v>2373643</v>
      </c>
      <c r="J489" s="5"/>
      <c r="K489" s="47">
        <v>3845000</v>
      </c>
      <c r="L489" s="47">
        <v>750100</v>
      </c>
      <c r="M489" s="47">
        <v>3779795</v>
      </c>
      <c r="O489" s="56" t="s">
        <v>1162</v>
      </c>
      <c r="P489" s="57" t="s">
        <v>1725</v>
      </c>
      <c r="Q489" s="47">
        <v>5848259</v>
      </c>
      <c r="R489" s="47">
        <v>5620690</v>
      </c>
      <c r="S489" s="47">
        <v>4494515</v>
      </c>
      <c r="V489" s="56" t="s">
        <v>1178</v>
      </c>
      <c r="W489" s="57" t="s">
        <v>1730</v>
      </c>
      <c r="X489" s="47">
        <v>420630</v>
      </c>
      <c r="Y489" s="47">
        <v>0</v>
      </c>
      <c r="Z489" s="47">
        <v>993350</v>
      </c>
    </row>
    <row r="490" spans="1:26" ht="15">
      <c r="A490" s="7">
        <v>460</v>
      </c>
      <c r="B490" s="17" t="s">
        <v>1155</v>
      </c>
      <c r="C490" s="18" t="s">
        <v>1156</v>
      </c>
      <c r="D490" s="17" t="s">
        <v>1118</v>
      </c>
      <c r="E490" s="17" t="s">
        <v>1157</v>
      </c>
      <c r="F490" s="47">
        <f t="shared" si="7"/>
        <v>36570480</v>
      </c>
      <c r="G490" s="47">
        <v>19580647</v>
      </c>
      <c r="H490" s="47">
        <v>1587125</v>
      </c>
      <c r="I490" s="47">
        <v>1885652</v>
      </c>
      <c r="J490" s="5"/>
      <c r="K490" s="47">
        <v>8021215</v>
      </c>
      <c r="L490" s="47">
        <v>815000</v>
      </c>
      <c r="M490" s="47">
        <v>4680841</v>
      </c>
      <c r="O490" s="56" t="s">
        <v>1165</v>
      </c>
      <c r="P490" s="57" t="s">
        <v>1726</v>
      </c>
      <c r="Q490" s="47">
        <v>19168740</v>
      </c>
      <c r="R490" s="47">
        <v>1464300</v>
      </c>
      <c r="S490" s="47">
        <v>1666262</v>
      </c>
      <c r="V490" s="56" t="s">
        <v>1181</v>
      </c>
      <c r="W490" s="57" t="s">
        <v>1731</v>
      </c>
      <c r="X490" s="47">
        <v>78200</v>
      </c>
      <c r="Y490" s="47">
        <v>12200</v>
      </c>
      <c r="Z490" s="47">
        <v>564530</v>
      </c>
    </row>
    <row r="491" spans="1:26" ht="15">
      <c r="A491" s="7">
        <v>461</v>
      </c>
      <c r="B491" s="17" t="s">
        <v>1158</v>
      </c>
      <c r="C491" s="18" t="s">
        <v>1159</v>
      </c>
      <c r="D491" s="17" t="s">
        <v>1118</v>
      </c>
      <c r="E491" s="17" t="s">
        <v>1160</v>
      </c>
      <c r="F491" s="47">
        <f t="shared" si="7"/>
        <v>91091058</v>
      </c>
      <c r="G491" s="47">
        <v>2633669</v>
      </c>
      <c r="H491" s="47">
        <v>8360742</v>
      </c>
      <c r="I491" s="47">
        <v>25531284</v>
      </c>
      <c r="J491" s="5"/>
      <c r="K491" s="47">
        <v>16222002</v>
      </c>
      <c r="L491" s="47">
        <v>70000</v>
      </c>
      <c r="M491" s="47">
        <v>38273361</v>
      </c>
      <c r="O491" s="56" t="s">
        <v>1169</v>
      </c>
      <c r="P491" s="57" t="s">
        <v>1727</v>
      </c>
      <c r="Q491" s="47">
        <v>2990000</v>
      </c>
      <c r="R491" s="47">
        <v>352290</v>
      </c>
      <c r="S491" s="47">
        <v>233276</v>
      </c>
      <c r="V491" s="56" t="s">
        <v>1184</v>
      </c>
      <c r="W491" s="57" t="s">
        <v>1732</v>
      </c>
      <c r="X491" s="47">
        <v>24192177</v>
      </c>
      <c r="Y491" s="47">
        <v>15000</v>
      </c>
      <c r="Z491" s="47">
        <v>508025</v>
      </c>
    </row>
    <row r="492" spans="1:26" ht="15">
      <c r="A492" s="7">
        <v>462</v>
      </c>
      <c r="B492" s="17" t="s">
        <v>1161</v>
      </c>
      <c r="C492" s="18" t="s">
        <v>1162</v>
      </c>
      <c r="D492" s="17" t="s">
        <v>1118</v>
      </c>
      <c r="E492" s="17" t="s">
        <v>1163</v>
      </c>
      <c r="F492" s="47">
        <f t="shared" si="7"/>
        <v>20734858</v>
      </c>
      <c r="G492" s="47">
        <v>5848259</v>
      </c>
      <c r="H492" s="47">
        <v>5620690</v>
      </c>
      <c r="I492" s="47">
        <v>4494515</v>
      </c>
      <c r="J492" s="5"/>
      <c r="K492" s="47">
        <v>1413432</v>
      </c>
      <c r="L492" s="47">
        <v>1651910</v>
      </c>
      <c r="M492" s="47">
        <v>1706052</v>
      </c>
      <c r="O492" s="56" t="s">
        <v>1172</v>
      </c>
      <c r="P492" s="57" t="s">
        <v>1728</v>
      </c>
      <c r="Q492" s="47">
        <v>127701</v>
      </c>
      <c r="R492" s="47">
        <v>84900</v>
      </c>
      <c r="S492" s="47">
        <v>168685</v>
      </c>
      <c r="V492" s="56" t="s">
        <v>1187</v>
      </c>
      <c r="W492" s="57" t="s">
        <v>1733</v>
      </c>
      <c r="X492" s="47">
        <v>0</v>
      </c>
      <c r="Y492" s="47">
        <v>0</v>
      </c>
      <c r="Z492" s="47">
        <v>201295</v>
      </c>
    </row>
    <row r="493" spans="1:26" ht="15">
      <c r="A493" s="7">
        <v>463</v>
      </c>
      <c r="B493" s="17" t="s">
        <v>1164</v>
      </c>
      <c r="C493" s="18" t="s">
        <v>1165</v>
      </c>
      <c r="D493" s="17" t="s">
        <v>1118</v>
      </c>
      <c r="E493" s="17" t="s">
        <v>1166</v>
      </c>
      <c r="F493" s="47">
        <f t="shared" si="7"/>
        <v>25579007</v>
      </c>
      <c r="G493" s="47">
        <v>19168740</v>
      </c>
      <c r="H493" s="47">
        <v>1464300</v>
      </c>
      <c r="I493" s="47">
        <v>1666262</v>
      </c>
      <c r="J493" s="5"/>
      <c r="K493" s="47">
        <v>33325</v>
      </c>
      <c r="L493" s="47">
        <v>0</v>
      </c>
      <c r="M493" s="47">
        <v>3246380</v>
      </c>
      <c r="O493" s="56" t="s">
        <v>1175</v>
      </c>
      <c r="P493" s="57" t="s">
        <v>1729</v>
      </c>
      <c r="Q493" s="47">
        <v>455000</v>
      </c>
      <c r="R493" s="47">
        <v>49900</v>
      </c>
      <c r="S493" s="47">
        <v>99537</v>
      </c>
      <c r="V493" s="56" t="s">
        <v>1190</v>
      </c>
      <c r="W493" s="57" t="s">
        <v>1734</v>
      </c>
      <c r="X493" s="47">
        <v>1752244</v>
      </c>
      <c r="Y493" s="47">
        <v>77200</v>
      </c>
      <c r="Z493" s="47">
        <v>1991398</v>
      </c>
    </row>
    <row r="494" spans="1:26" ht="15">
      <c r="A494" s="7">
        <v>464</v>
      </c>
      <c r="B494" s="17" t="s">
        <v>1168</v>
      </c>
      <c r="C494" s="18" t="s">
        <v>1169</v>
      </c>
      <c r="D494" s="17" t="s">
        <v>1167</v>
      </c>
      <c r="E494" s="17" t="s">
        <v>1170</v>
      </c>
      <c r="F494" s="47">
        <f t="shared" si="7"/>
        <v>4085286</v>
      </c>
      <c r="G494" s="47">
        <v>2990000</v>
      </c>
      <c r="H494" s="47">
        <v>352290</v>
      </c>
      <c r="I494" s="47">
        <v>233276</v>
      </c>
      <c r="J494" s="5"/>
      <c r="K494" s="47">
        <v>494820</v>
      </c>
      <c r="L494" s="47">
        <v>12000</v>
      </c>
      <c r="M494" s="47">
        <v>2900</v>
      </c>
      <c r="O494" s="56" t="s">
        <v>1178</v>
      </c>
      <c r="P494" s="57" t="s">
        <v>1730</v>
      </c>
      <c r="Q494" s="47">
        <v>624000</v>
      </c>
      <c r="R494" s="47">
        <v>215429</v>
      </c>
      <c r="S494" s="47">
        <v>117787</v>
      </c>
      <c r="V494" s="56" t="s">
        <v>1193</v>
      </c>
      <c r="W494" s="57" t="s">
        <v>1735</v>
      </c>
      <c r="X494" s="47">
        <v>2342480</v>
      </c>
      <c r="Y494" s="47">
        <v>40575</v>
      </c>
      <c r="Z494" s="47">
        <v>379365</v>
      </c>
    </row>
    <row r="495" spans="1:26" ht="15">
      <c r="A495" s="7">
        <v>465</v>
      </c>
      <c r="B495" s="17" t="s">
        <v>1171</v>
      </c>
      <c r="C495" s="18" t="s">
        <v>1172</v>
      </c>
      <c r="D495" s="17" t="s">
        <v>1167</v>
      </c>
      <c r="E495" s="17" t="s">
        <v>1173</v>
      </c>
      <c r="F495" s="47">
        <f t="shared" si="7"/>
        <v>3601375</v>
      </c>
      <c r="G495" s="47">
        <v>127701</v>
      </c>
      <c r="H495" s="47">
        <v>84900</v>
      </c>
      <c r="I495" s="47">
        <v>168685</v>
      </c>
      <c r="J495" s="5"/>
      <c r="K495" s="47">
        <v>19226</v>
      </c>
      <c r="L495" s="47">
        <v>2784849</v>
      </c>
      <c r="M495" s="47">
        <v>416014</v>
      </c>
      <c r="O495" s="56" t="s">
        <v>1181</v>
      </c>
      <c r="P495" s="57" t="s">
        <v>1731</v>
      </c>
      <c r="Q495" s="47">
        <v>470135</v>
      </c>
      <c r="R495" s="47">
        <v>566245</v>
      </c>
      <c r="S495" s="47">
        <v>594009</v>
      </c>
      <c r="V495" s="56" t="s">
        <v>1196</v>
      </c>
      <c r="W495" s="57" t="s">
        <v>1736</v>
      </c>
      <c r="X495" s="47">
        <v>292612</v>
      </c>
      <c r="Y495" s="47">
        <v>0</v>
      </c>
      <c r="Z495" s="47">
        <v>858134</v>
      </c>
    </row>
    <row r="496" spans="1:26" ht="15">
      <c r="A496" s="7">
        <v>466</v>
      </c>
      <c r="B496" s="17" t="s">
        <v>1174</v>
      </c>
      <c r="C496" s="18" t="s">
        <v>1175</v>
      </c>
      <c r="D496" s="17" t="s">
        <v>1167</v>
      </c>
      <c r="E496" s="17" t="s">
        <v>1176</v>
      </c>
      <c r="F496" s="47">
        <f t="shared" si="7"/>
        <v>694412</v>
      </c>
      <c r="G496" s="47">
        <v>455000</v>
      </c>
      <c r="H496" s="47">
        <v>49900</v>
      </c>
      <c r="I496" s="47">
        <v>99537</v>
      </c>
      <c r="J496" s="5"/>
      <c r="K496" s="47">
        <v>51900</v>
      </c>
      <c r="L496" s="47">
        <v>0</v>
      </c>
      <c r="M496" s="47">
        <v>38075</v>
      </c>
      <c r="O496" s="56" t="s">
        <v>1184</v>
      </c>
      <c r="P496" s="57" t="s">
        <v>1732</v>
      </c>
      <c r="Q496" s="47">
        <v>125000</v>
      </c>
      <c r="R496" s="47">
        <v>246969</v>
      </c>
      <c r="S496" s="47">
        <v>257275</v>
      </c>
      <c r="V496" s="56" t="s">
        <v>1199</v>
      </c>
      <c r="W496" s="57" t="s">
        <v>1737</v>
      </c>
      <c r="X496" s="47">
        <v>200600</v>
      </c>
      <c r="Y496" s="47">
        <v>40000</v>
      </c>
      <c r="Z496" s="47">
        <v>184201</v>
      </c>
    </row>
    <row r="497" spans="1:26" ht="15">
      <c r="A497" s="7">
        <v>467</v>
      </c>
      <c r="B497" s="17" t="s">
        <v>1177</v>
      </c>
      <c r="C497" s="18" t="s">
        <v>1178</v>
      </c>
      <c r="D497" s="17" t="s">
        <v>1167</v>
      </c>
      <c r="E497" s="17" t="s">
        <v>1179</v>
      </c>
      <c r="F497" s="47">
        <f t="shared" si="7"/>
        <v>2371196</v>
      </c>
      <c r="G497" s="47">
        <v>624000</v>
      </c>
      <c r="H497" s="47">
        <v>215429</v>
      </c>
      <c r="I497" s="47">
        <v>117787</v>
      </c>
      <c r="J497" s="5"/>
      <c r="K497" s="47">
        <v>420630</v>
      </c>
      <c r="L497" s="47">
        <v>0</v>
      </c>
      <c r="M497" s="47">
        <v>993350</v>
      </c>
      <c r="O497" s="56" t="s">
        <v>1187</v>
      </c>
      <c r="P497" s="57" t="s">
        <v>1733</v>
      </c>
      <c r="Q497" s="47">
        <v>215000</v>
      </c>
      <c r="R497" s="47">
        <v>0</v>
      </c>
      <c r="S497" s="47">
        <v>996006</v>
      </c>
      <c r="V497" s="56" t="s">
        <v>1207</v>
      </c>
      <c r="W497" s="57" t="s">
        <v>1738</v>
      </c>
      <c r="X497" s="47">
        <v>15048905</v>
      </c>
      <c r="Y497" s="47">
        <v>49300</v>
      </c>
      <c r="Z497" s="47">
        <v>3062606</v>
      </c>
    </row>
    <row r="498" spans="1:26" ht="15">
      <c r="A498" s="7">
        <v>468</v>
      </c>
      <c r="B498" s="17" t="s">
        <v>1180</v>
      </c>
      <c r="C498" s="18" t="s">
        <v>1181</v>
      </c>
      <c r="D498" s="17" t="s">
        <v>1167</v>
      </c>
      <c r="E498" s="17" t="s">
        <v>1182</v>
      </c>
      <c r="F498" s="47">
        <f t="shared" si="7"/>
        <v>2285319</v>
      </c>
      <c r="G498" s="47">
        <v>470135</v>
      </c>
      <c r="H498" s="47">
        <v>566245</v>
      </c>
      <c r="I498" s="47">
        <v>594009</v>
      </c>
      <c r="J498" s="5"/>
      <c r="K498" s="47">
        <v>78200</v>
      </c>
      <c r="L498" s="47">
        <v>12200</v>
      </c>
      <c r="M498" s="47">
        <v>564530</v>
      </c>
      <c r="O498" s="56" t="s">
        <v>1190</v>
      </c>
      <c r="P498" s="57" t="s">
        <v>1734</v>
      </c>
      <c r="Q498" s="47">
        <v>2022350</v>
      </c>
      <c r="R498" s="47">
        <v>708264</v>
      </c>
      <c r="S498" s="47">
        <v>1863878</v>
      </c>
      <c r="V498" s="56" t="s">
        <v>1210</v>
      </c>
      <c r="W498" s="57" t="s">
        <v>1739</v>
      </c>
      <c r="X498" s="47">
        <v>87300</v>
      </c>
      <c r="Y498" s="47">
        <v>0</v>
      </c>
      <c r="Z498" s="47">
        <v>1310932</v>
      </c>
    </row>
    <row r="499" spans="1:26" ht="15">
      <c r="A499" s="7">
        <v>469</v>
      </c>
      <c r="B499" s="17" t="s">
        <v>1183</v>
      </c>
      <c r="C499" s="18" t="s">
        <v>1184</v>
      </c>
      <c r="D499" s="17" t="s">
        <v>1167</v>
      </c>
      <c r="E499" s="17" t="s">
        <v>1185</v>
      </c>
      <c r="F499" s="47">
        <f t="shared" si="7"/>
        <v>25344446</v>
      </c>
      <c r="G499" s="47">
        <v>125000</v>
      </c>
      <c r="H499" s="47">
        <v>246969</v>
      </c>
      <c r="I499" s="47">
        <v>257275</v>
      </c>
      <c r="J499" s="5"/>
      <c r="K499" s="47">
        <v>24192177</v>
      </c>
      <c r="L499" s="47">
        <v>15000</v>
      </c>
      <c r="M499" s="47">
        <v>508025</v>
      </c>
      <c r="O499" s="56" t="s">
        <v>1193</v>
      </c>
      <c r="P499" s="57" t="s">
        <v>1735</v>
      </c>
      <c r="Q499" s="47">
        <v>509556</v>
      </c>
      <c r="R499" s="47">
        <v>188825</v>
      </c>
      <c r="S499" s="47">
        <v>673606</v>
      </c>
      <c r="V499" s="56" t="s">
        <v>1213</v>
      </c>
      <c r="W499" s="57" t="s">
        <v>1740</v>
      </c>
      <c r="X499" s="47">
        <v>379244</v>
      </c>
      <c r="Y499" s="47">
        <v>174765</v>
      </c>
      <c r="Z499" s="47">
        <v>162333</v>
      </c>
    </row>
    <row r="500" spans="1:26" ht="15">
      <c r="A500" s="7">
        <v>470</v>
      </c>
      <c r="B500" s="17" t="s">
        <v>1186</v>
      </c>
      <c r="C500" s="18" t="s">
        <v>1187</v>
      </c>
      <c r="D500" s="17" t="s">
        <v>1167</v>
      </c>
      <c r="E500" s="17" t="s">
        <v>1188</v>
      </c>
      <c r="F500" s="47">
        <f t="shared" si="7"/>
        <v>1412301</v>
      </c>
      <c r="G500" s="47">
        <v>215000</v>
      </c>
      <c r="H500" s="47">
        <v>0</v>
      </c>
      <c r="I500" s="47">
        <v>996006</v>
      </c>
      <c r="J500" s="5"/>
      <c r="K500" s="47">
        <v>0</v>
      </c>
      <c r="L500" s="47">
        <v>0</v>
      </c>
      <c r="M500" s="47">
        <v>201295</v>
      </c>
      <c r="O500" s="56" t="s">
        <v>1196</v>
      </c>
      <c r="P500" s="57" t="s">
        <v>1736</v>
      </c>
      <c r="Q500" s="47">
        <v>2307295</v>
      </c>
      <c r="R500" s="47">
        <v>725168</v>
      </c>
      <c r="S500" s="47">
        <v>706867</v>
      </c>
      <c r="V500" s="56" t="s">
        <v>1216</v>
      </c>
      <c r="W500" s="57" t="s">
        <v>1741</v>
      </c>
      <c r="X500" s="47">
        <v>25000</v>
      </c>
      <c r="Y500" s="47">
        <v>200000</v>
      </c>
      <c r="Z500" s="47">
        <v>518219</v>
      </c>
    </row>
    <row r="501" spans="1:26" ht="15">
      <c r="A501" s="7">
        <v>471</v>
      </c>
      <c r="B501" s="17" t="s">
        <v>1189</v>
      </c>
      <c r="C501" s="18" t="s">
        <v>1190</v>
      </c>
      <c r="D501" s="17" t="s">
        <v>1167</v>
      </c>
      <c r="E501" s="17" t="s">
        <v>1191</v>
      </c>
      <c r="F501" s="47">
        <f t="shared" si="7"/>
        <v>8415334</v>
      </c>
      <c r="G501" s="47">
        <v>2022350</v>
      </c>
      <c r="H501" s="47">
        <v>708264</v>
      </c>
      <c r="I501" s="47">
        <v>1863878</v>
      </c>
      <c r="J501" s="5"/>
      <c r="K501" s="47">
        <v>1752244</v>
      </c>
      <c r="L501" s="47">
        <v>77200</v>
      </c>
      <c r="M501" s="47">
        <v>1991398</v>
      </c>
      <c r="O501" s="56" t="s">
        <v>1199</v>
      </c>
      <c r="P501" s="57" t="s">
        <v>1737</v>
      </c>
      <c r="Q501" s="47">
        <v>823000</v>
      </c>
      <c r="R501" s="47">
        <v>101900</v>
      </c>
      <c r="S501" s="47">
        <v>164727</v>
      </c>
      <c r="V501" s="56" t="s">
        <v>1220</v>
      </c>
      <c r="W501" s="57" t="s">
        <v>1742</v>
      </c>
      <c r="X501" s="47">
        <v>5973926</v>
      </c>
      <c r="Y501" s="47">
        <v>209002</v>
      </c>
      <c r="Z501" s="47">
        <v>3926509</v>
      </c>
    </row>
    <row r="502" spans="1:26" ht="15">
      <c r="A502" s="7">
        <v>472</v>
      </c>
      <c r="B502" s="17" t="s">
        <v>1192</v>
      </c>
      <c r="C502" s="18" t="s">
        <v>1193</v>
      </c>
      <c r="D502" s="17" t="s">
        <v>1167</v>
      </c>
      <c r="E502" s="17" t="s">
        <v>1194</v>
      </c>
      <c r="F502" s="47">
        <f t="shared" si="7"/>
        <v>4134407</v>
      </c>
      <c r="G502" s="47">
        <v>509556</v>
      </c>
      <c r="H502" s="47">
        <v>188825</v>
      </c>
      <c r="I502" s="47">
        <v>673606</v>
      </c>
      <c r="J502" s="5"/>
      <c r="K502" s="47">
        <v>2342480</v>
      </c>
      <c r="L502" s="47">
        <v>40575</v>
      </c>
      <c r="M502" s="47">
        <v>379365</v>
      </c>
      <c r="O502" s="56" t="s">
        <v>1207</v>
      </c>
      <c r="P502" s="57" t="s">
        <v>1738</v>
      </c>
      <c r="Q502" s="47">
        <v>98550</v>
      </c>
      <c r="R502" s="47">
        <v>37000</v>
      </c>
      <c r="S502" s="47">
        <v>787538</v>
      </c>
      <c r="V502" s="56" t="s">
        <v>1223</v>
      </c>
      <c r="W502" s="57" t="s">
        <v>1743</v>
      </c>
      <c r="X502" s="47">
        <v>650451</v>
      </c>
      <c r="Y502" s="47">
        <v>4940700</v>
      </c>
      <c r="Z502" s="47">
        <v>9601998</v>
      </c>
    </row>
    <row r="503" spans="1:26" ht="15">
      <c r="A503" s="7">
        <v>473</v>
      </c>
      <c r="B503" s="17" t="s">
        <v>1195</v>
      </c>
      <c r="C503" s="18" t="s">
        <v>1196</v>
      </c>
      <c r="D503" s="17" t="s">
        <v>1167</v>
      </c>
      <c r="E503" s="17" t="s">
        <v>1197</v>
      </c>
      <c r="F503" s="47">
        <f t="shared" si="7"/>
        <v>4890076</v>
      </c>
      <c r="G503" s="47">
        <v>2307295</v>
      </c>
      <c r="H503" s="47">
        <v>725168</v>
      </c>
      <c r="I503" s="47">
        <v>706867</v>
      </c>
      <c r="J503" s="5"/>
      <c r="K503" s="47">
        <v>292612</v>
      </c>
      <c r="L503" s="47">
        <v>0</v>
      </c>
      <c r="M503" s="47">
        <v>858134</v>
      </c>
      <c r="O503" s="56" t="s">
        <v>1210</v>
      </c>
      <c r="P503" s="57" t="s">
        <v>1739</v>
      </c>
      <c r="Q503" s="47">
        <v>661504</v>
      </c>
      <c r="R503" s="47">
        <v>373075</v>
      </c>
      <c r="S503" s="47">
        <v>1033556</v>
      </c>
      <c r="V503" s="56" t="s">
        <v>1226</v>
      </c>
      <c r="W503" s="57" t="s">
        <v>1744</v>
      </c>
      <c r="X503" s="47">
        <v>154303</v>
      </c>
      <c r="Y503" s="47">
        <v>3315942</v>
      </c>
      <c r="Z503" s="47">
        <v>1497575</v>
      </c>
    </row>
    <row r="504" spans="1:26" ht="15">
      <c r="A504" s="7">
        <v>474</v>
      </c>
      <c r="B504" s="17" t="s">
        <v>1198</v>
      </c>
      <c r="C504" s="18" t="s">
        <v>1199</v>
      </c>
      <c r="D504" s="17" t="s">
        <v>1167</v>
      </c>
      <c r="E504" s="17" t="s">
        <v>1205</v>
      </c>
      <c r="F504" s="47">
        <f t="shared" si="7"/>
        <v>1514428</v>
      </c>
      <c r="G504" s="47">
        <v>823000</v>
      </c>
      <c r="H504" s="47">
        <v>101900</v>
      </c>
      <c r="I504" s="47">
        <v>164727</v>
      </c>
      <c r="J504" s="5"/>
      <c r="K504" s="47">
        <v>200600</v>
      </c>
      <c r="L504" s="47">
        <v>40000</v>
      </c>
      <c r="M504" s="47">
        <v>184201</v>
      </c>
      <c r="O504" s="56" t="s">
        <v>1213</v>
      </c>
      <c r="P504" s="57" t="s">
        <v>1740</v>
      </c>
      <c r="Q504" s="47">
        <v>1669390</v>
      </c>
      <c r="R504" s="47">
        <v>673435</v>
      </c>
      <c r="S504" s="47">
        <v>429869</v>
      </c>
      <c r="V504" s="56" t="s">
        <v>1229</v>
      </c>
      <c r="W504" s="57" t="s">
        <v>1745</v>
      </c>
      <c r="X504" s="47">
        <v>2605300</v>
      </c>
      <c r="Y504" s="47">
        <v>1622500</v>
      </c>
      <c r="Z504" s="47">
        <v>2008636</v>
      </c>
    </row>
    <row r="505" spans="1:26" ht="15">
      <c r="A505" s="7">
        <v>475</v>
      </c>
      <c r="B505" s="17" t="s">
        <v>1206</v>
      </c>
      <c r="C505" s="18" t="s">
        <v>1207</v>
      </c>
      <c r="D505" s="17" t="s">
        <v>1167</v>
      </c>
      <c r="E505" s="17" t="s">
        <v>1208</v>
      </c>
      <c r="F505" s="47">
        <f t="shared" si="7"/>
        <v>19083899</v>
      </c>
      <c r="G505" s="47">
        <v>98550</v>
      </c>
      <c r="H505" s="47">
        <v>37000</v>
      </c>
      <c r="I505" s="47">
        <v>787538</v>
      </c>
      <c r="J505" s="5"/>
      <c r="K505" s="47">
        <v>15048905</v>
      </c>
      <c r="L505" s="47">
        <v>49300</v>
      </c>
      <c r="M505" s="47">
        <v>3062606</v>
      </c>
      <c r="O505" s="56" t="s">
        <v>1216</v>
      </c>
      <c r="P505" s="57" t="s">
        <v>1741</v>
      </c>
      <c r="Q505" s="47">
        <v>2100775</v>
      </c>
      <c r="R505" s="47">
        <v>146476</v>
      </c>
      <c r="S505" s="47">
        <v>518862</v>
      </c>
      <c r="V505" s="56" t="s">
        <v>1232</v>
      </c>
      <c r="W505" s="57" t="s">
        <v>1746</v>
      </c>
      <c r="X505" s="47">
        <v>4155274</v>
      </c>
      <c r="Y505" s="47">
        <v>1264300</v>
      </c>
      <c r="Z505" s="47">
        <v>22767057</v>
      </c>
    </row>
    <row r="506" spans="1:26" ht="15">
      <c r="A506" s="7">
        <v>476</v>
      </c>
      <c r="B506" s="17" t="s">
        <v>1209</v>
      </c>
      <c r="C506" s="18" t="s">
        <v>1210</v>
      </c>
      <c r="D506" s="17" t="s">
        <v>1167</v>
      </c>
      <c r="E506" s="17" t="s">
        <v>1211</v>
      </c>
      <c r="F506" s="47">
        <f t="shared" si="7"/>
        <v>3466367</v>
      </c>
      <c r="G506" s="47">
        <v>661504</v>
      </c>
      <c r="H506" s="47">
        <v>373075</v>
      </c>
      <c r="I506" s="47">
        <v>1033556</v>
      </c>
      <c r="J506" s="5"/>
      <c r="K506" s="47">
        <v>87300</v>
      </c>
      <c r="L506" s="47">
        <v>0</v>
      </c>
      <c r="M506" s="47">
        <v>1310932</v>
      </c>
      <c r="O506" s="56" t="s">
        <v>1220</v>
      </c>
      <c r="P506" s="57" t="s">
        <v>1742</v>
      </c>
      <c r="Q506" s="47">
        <v>4434201</v>
      </c>
      <c r="R506" s="47">
        <v>1545601</v>
      </c>
      <c r="S506" s="47">
        <v>2827169</v>
      </c>
      <c r="V506" s="56" t="s">
        <v>1255</v>
      </c>
      <c r="W506" s="57" t="s">
        <v>1747</v>
      </c>
      <c r="X506" s="47">
        <v>13596318</v>
      </c>
      <c r="Y506" s="47">
        <v>24001231</v>
      </c>
      <c r="Z506" s="47">
        <v>40698009</v>
      </c>
    </row>
    <row r="507" spans="1:26" ht="15">
      <c r="A507" s="7">
        <v>477</v>
      </c>
      <c r="B507" s="17" t="s">
        <v>1212</v>
      </c>
      <c r="C507" s="18" t="s">
        <v>1213</v>
      </c>
      <c r="D507" s="17" t="s">
        <v>1167</v>
      </c>
      <c r="E507" s="17" t="s">
        <v>1214</v>
      </c>
      <c r="F507" s="47">
        <f t="shared" si="7"/>
        <v>3489036</v>
      </c>
      <c r="G507" s="47">
        <v>1669390</v>
      </c>
      <c r="H507" s="47">
        <v>673435</v>
      </c>
      <c r="I507" s="47">
        <v>429869</v>
      </c>
      <c r="J507" s="5"/>
      <c r="K507" s="47">
        <v>379244</v>
      </c>
      <c r="L507" s="47">
        <v>174765</v>
      </c>
      <c r="M507" s="47">
        <v>162333</v>
      </c>
      <c r="O507" s="56" t="s">
        <v>1223</v>
      </c>
      <c r="P507" s="57" t="s">
        <v>1743</v>
      </c>
      <c r="Q507" s="47">
        <v>9276463</v>
      </c>
      <c r="R507" s="47">
        <v>10806051</v>
      </c>
      <c r="S507" s="47">
        <v>13264445</v>
      </c>
      <c r="V507" s="56" t="s">
        <v>1258</v>
      </c>
      <c r="W507" s="57" t="s">
        <v>1748</v>
      </c>
      <c r="X507" s="47">
        <v>0</v>
      </c>
      <c r="Y507" s="47">
        <v>0</v>
      </c>
      <c r="Z507" s="47">
        <v>241480</v>
      </c>
    </row>
    <row r="508" spans="1:26" ht="15">
      <c r="A508" s="7">
        <v>478</v>
      </c>
      <c r="B508" s="17" t="s">
        <v>1215</v>
      </c>
      <c r="C508" s="18" t="s">
        <v>1216</v>
      </c>
      <c r="D508" s="17" t="s">
        <v>1167</v>
      </c>
      <c r="E508" s="17" t="s">
        <v>1217</v>
      </c>
      <c r="F508" s="47">
        <f t="shared" si="7"/>
        <v>3509332</v>
      </c>
      <c r="G508" s="47">
        <v>2100775</v>
      </c>
      <c r="H508" s="47">
        <v>146476</v>
      </c>
      <c r="I508" s="47">
        <v>518862</v>
      </c>
      <c r="J508" s="5"/>
      <c r="K508" s="47">
        <v>25000</v>
      </c>
      <c r="L508" s="47">
        <v>200000</v>
      </c>
      <c r="M508" s="47">
        <v>518219</v>
      </c>
      <c r="O508" s="56" t="s">
        <v>1226</v>
      </c>
      <c r="P508" s="57" t="s">
        <v>1744</v>
      </c>
      <c r="Q508" s="47">
        <v>11876303</v>
      </c>
      <c r="R508" s="47">
        <v>5221682</v>
      </c>
      <c r="S508" s="47">
        <v>8928715</v>
      </c>
      <c r="V508" s="56" t="s">
        <v>1261</v>
      </c>
      <c r="W508" s="57" t="s">
        <v>1499</v>
      </c>
      <c r="X508" s="47">
        <v>60644826</v>
      </c>
      <c r="Y508" s="47">
        <v>2594300</v>
      </c>
      <c r="Z508" s="47">
        <v>32446414</v>
      </c>
    </row>
    <row r="509" spans="1:26" ht="15">
      <c r="A509" s="7">
        <v>479</v>
      </c>
      <c r="B509" s="17" t="s">
        <v>1219</v>
      </c>
      <c r="C509" s="18" t="s">
        <v>1220</v>
      </c>
      <c r="D509" s="17" t="s">
        <v>1218</v>
      </c>
      <c r="E509" s="17" t="s">
        <v>1221</v>
      </c>
      <c r="F509" s="47">
        <f t="shared" si="7"/>
        <v>18916408</v>
      </c>
      <c r="G509" s="47">
        <v>4434201</v>
      </c>
      <c r="H509" s="47">
        <v>1545601</v>
      </c>
      <c r="I509" s="47">
        <v>2827169</v>
      </c>
      <c r="J509" s="5"/>
      <c r="K509" s="47">
        <v>5973926</v>
      </c>
      <c r="L509" s="47">
        <v>209002</v>
      </c>
      <c r="M509" s="47">
        <v>3926509</v>
      </c>
      <c r="O509" s="56" t="s">
        <v>1229</v>
      </c>
      <c r="P509" s="57" t="s">
        <v>1745</v>
      </c>
      <c r="Q509" s="47">
        <v>3070427</v>
      </c>
      <c r="R509" s="47">
        <v>187070</v>
      </c>
      <c r="S509" s="47">
        <v>6993730</v>
      </c>
      <c r="V509" s="56" t="s">
        <v>1263</v>
      </c>
      <c r="W509" s="57" t="s">
        <v>1749</v>
      </c>
      <c r="X509" s="47">
        <v>3021582</v>
      </c>
      <c r="Y509" s="47">
        <v>0</v>
      </c>
      <c r="Z509" s="47">
        <v>1398886</v>
      </c>
    </row>
    <row r="510" spans="1:26" ht="15">
      <c r="A510" s="7">
        <v>480</v>
      </c>
      <c r="B510" s="17" t="s">
        <v>1222</v>
      </c>
      <c r="C510" s="18" t="s">
        <v>1223</v>
      </c>
      <c r="D510" s="17" t="s">
        <v>1218</v>
      </c>
      <c r="E510" s="17" t="s">
        <v>1224</v>
      </c>
      <c r="F510" s="47">
        <f t="shared" si="7"/>
        <v>48540108</v>
      </c>
      <c r="G510" s="47">
        <v>9276463</v>
      </c>
      <c r="H510" s="47">
        <v>10806051</v>
      </c>
      <c r="I510" s="47">
        <v>13264445</v>
      </c>
      <c r="J510" s="5"/>
      <c r="K510" s="47">
        <v>650451</v>
      </c>
      <c r="L510" s="47">
        <v>4940700</v>
      </c>
      <c r="M510" s="47">
        <v>9601998</v>
      </c>
      <c r="O510" s="56" t="s">
        <v>1232</v>
      </c>
      <c r="P510" s="57" t="s">
        <v>1746</v>
      </c>
      <c r="Q510" s="47">
        <v>2683950</v>
      </c>
      <c r="R510" s="47">
        <v>2393525</v>
      </c>
      <c r="S510" s="47">
        <v>7771556</v>
      </c>
      <c r="V510" s="56" t="s">
        <v>1836</v>
      </c>
      <c r="W510" s="57" t="s">
        <v>1750</v>
      </c>
      <c r="X510" s="47">
        <v>1653279</v>
      </c>
      <c r="Y510" s="47">
        <v>24401</v>
      </c>
      <c r="Z510" s="47">
        <v>7023716</v>
      </c>
    </row>
    <row r="511" spans="1:26" ht="15">
      <c r="A511" s="7">
        <v>481</v>
      </c>
      <c r="B511" s="17" t="s">
        <v>1225</v>
      </c>
      <c r="C511" s="18" t="s">
        <v>1226</v>
      </c>
      <c r="D511" s="17" t="s">
        <v>1218</v>
      </c>
      <c r="E511" s="17" t="s">
        <v>1227</v>
      </c>
      <c r="F511" s="47">
        <f t="shared" si="7"/>
        <v>30994520</v>
      </c>
      <c r="G511" s="47">
        <v>11876303</v>
      </c>
      <c r="H511" s="47">
        <v>5221682</v>
      </c>
      <c r="I511" s="47">
        <v>8928715</v>
      </c>
      <c r="J511" s="5"/>
      <c r="K511" s="47">
        <v>154303</v>
      </c>
      <c r="L511" s="47">
        <v>3315942</v>
      </c>
      <c r="M511" s="47">
        <v>1497575</v>
      </c>
      <c r="O511" s="56" t="s">
        <v>1255</v>
      </c>
      <c r="P511" s="57" t="s">
        <v>1747</v>
      </c>
      <c r="Q511" s="47">
        <v>9514286</v>
      </c>
      <c r="R511" s="47">
        <v>7332673</v>
      </c>
      <c r="S511" s="47">
        <v>13375515</v>
      </c>
      <c r="V511" s="56" t="s">
        <v>1839</v>
      </c>
      <c r="W511" s="57" t="s">
        <v>1751</v>
      </c>
      <c r="X511" s="47">
        <v>3600</v>
      </c>
      <c r="Y511" s="47">
        <v>14000</v>
      </c>
      <c r="Z511" s="47">
        <v>579350</v>
      </c>
    </row>
    <row r="512" spans="1:26" ht="15">
      <c r="A512" s="7">
        <v>482</v>
      </c>
      <c r="B512" s="17" t="s">
        <v>1228</v>
      </c>
      <c r="C512" s="18" t="s">
        <v>1229</v>
      </c>
      <c r="D512" s="17" t="s">
        <v>1218</v>
      </c>
      <c r="E512" s="17" t="s">
        <v>1230</v>
      </c>
      <c r="F512" s="47">
        <f t="shared" si="7"/>
        <v>16487663</v>
      </c>
      <c r="G512" s="47">
        <v>3070427</v>
      </c>
      <c r="H512" s="47">
        <v>187070</v>
      </c>
      <c r="I512" s="47">
        <v>6993730</v>
      </c>
      <c r="J512" s="5"/>
      <c r="K512" s="47">
        <v>2605300</v>
      </c>
      <c r="L512" s="47">
        <v>1622500</v>
      </c>
      <c r="M512" s="47">
        <v>2008636</v>
      </c>
      <c r="O512" s="56" t="s">
        <v>1258</v>
      </c>
      <c r="P512" s="57" t="s">
        <v>1748</v>
      </c>
      <c r="Q512" s="47">
        <v>560000</v>
      </c>
      <c r="R512" s="47">
        <v>955825</v>
      </c>
      <c r="S512" s="47">
        <v>2520771</v>
      </c>
      <c r="V512" s="56" t="s">
        <v>1842</v>
      </c>
      <c r="W512" s="57" t="s">
        <v>1752</v>
      </c>
      <c r="X512" s="47">
        <v>60001</v>
      </c>
      <c r="Y512" s="47">
        <v>750</v>
      </c>
      <c r="Z512" s="47">
        <v>7001</v>
      </c>
    </row>
    <row r="513" spans="1:26" ht="15">
      <c r="A513" s="7">
        <v>483</v>
      </c>
      <c r="B513" s="17" t="s">
        <v>1231</v>
      </c>
      <c r="C513" s="18" t="s">
        <v>1232</v>
      </c>
      <c r="D513" s="17" t="s">
        <v>1218</v>
      </c>
      <c r="E513" s="17" t="s">
        <v>1253</v>
      </c>
      <c r="F513" s="47">
        <f t="shared" si="7"/>
        <v>41035662</v>
      </c>
      <c r="G513" s="47">
        <v>2683950</v>
      </c>
      <c r="H513" s="47">
        <v>2393525</v>
      </c>
      <c r="I513" s="47">
        <v>7771556</v>
      </c>
      <c r="J513" s="5"/>
      <c r="K513" s="47">
        <v>4155274</v>
      </c>
      <c r="L513" s="47">
        <v>1264300</v>
      </c>
      <c r="M513" s="47">
        <v>22767057</v>
      </c>
      <c r="O513" s="56" t="s">
        <v>1261</v>
      </c>
      <c r="P513" s="57" t="s">
        <v>1499</v>
      </c>
      <c r="Q513" s="47">
        <v>26622505</v>
      </c>
      <c r="R513" s="47">
        <v>4123548</v>
      </c>
      <c r="S513" s="47">
        <v>14287627</v>
      </c>
      <c r="V513" s="56" t="s">
        <v>1845</v>
      </c>
      <c r="W513" s="57" t="s">
        <v>1753</v>
      </c>
      <c r="X513" s="47">
        <v>18354</v>
      </c>
      <c r="Y513" s="47">
        <v>2336986</v>
      </c>
      <c r="Z513" s="47">
        <v>7354789</v>
      </c>
    </row>
    <row r="514" spans="1:26" ht="15">
      <c r="A514" s="7">
        <v>484</v>
      </c>
      <c r="B514" s="17" t="s">
        <v>1254</v>
      </c>
      <c r="C514" s="18" t="s">
        <v>1255</v>
      </c>
      <c r="D514" s="17" t="s">
        <v>1218</v>
      </c>
      <c r="E514" s="17" t="s">
        <v>1256</v>
      </c>
      <c r="F514" s="47">
        <f t="shared" si="7"/>
        <v>108518032</v>
      </c>
      <c r="G514" s="47">
        <v>9514286</v>
      </c>
      <c r="H514" s="47">
        <v>7332673</v>
      </c>
      <c r="I514" s="47">
        <v>13375515</v>
      </c>
      <c r="J514" s="5"/>
      <c r="K514" s="47">
        <v>13596318</v>
      </c>
      <c r="L514" s="47">
        <v>24001231</v>
      </c>
      <c r="M514" s="47">
        <v>40698009</v>
      </c>
      <c r="O514" s="56" t="s">
        <v>1263</v>
      </c>
      <c r="P514" s="57" t="s">
        <v>1749</v>
      </c>
      <c r="Q514" s="47">
        <v>346300</v>
      </c>
      <c r="R514" s="47">
        <v>1609050</v>
      </c>
      <c r="S514" s="47">
        <v>1705317</v>
      </c>
      <c r="V514" s="56" t="s">
        <v>1848</v>
      </c>
      <c r="W514" s="57" t="s">
        <v>1754</v>
      </c>
      <c r="X514" s="47">
        <v>0</v>
      </c>
      <c r="Y514" s="47">
        <v>0</v>
      </c>
      <c r="Z514" s="47">
        <v>2306934</v>
      </c>
    </row>
    <row r="515" spans="1:26" ht="15">
      <c r="A515" s="7">
        <v>485</v>
      </c>
      <c r="B515" s="17" t="s">
        <v>1257</v>
      </c>
      <c r="C515" s="18" t="s">
        <v>1258</v>
      </c>
      <c r="D515" s="17" t="s">
        <v>1218</v>
      </c>
      <c r="E515" s="17" t="s">
        <v>1259</v>
      </c>
      <c r="F515" s="47">
        <f t="shared" si="7"/>
        <v>4278076</v>
      </c>
      <c r="G515" s="47">
        <v>560000</v>
      </c>
      <c r="H515" s="47">
        <v>955825</v>
      </c>
      <c r="I515" s="47">
        <v>2520771</v>
      </c>
      <c r="J515" s="5"/>
      <c r="K515" s="47">
        <v>0</v>
      </c>
      <c r="L515" s="47">
        <v>0</v>
      </c>
      <c r="M515" s="47">
        <v>241480</v>
      </c>
      <c r="O515" s="56" t="s">
        <v>1836</v>
      </c>
      <c r="P515" s="57" t="s">
        <v>1750</v>
      </c>
      <c r="Q515" s="47">
        <v>40123375</v>
      </c>
      <c r="R515" s="47">
        <v>2190691</v>
      </c>
      <c r="S515" s="47">
        <v>10066788</v>
      </c>
      <c r="V515" s="56" t="s">
        <v>1851</v>
      </c>
      <c r="W515" s="57" t="s">
        <v>1755</v>
      </c>
      <c r="X515" s="47">
        <v>132813</v>
      </c>
      <c r="Y515" s="47">
        <v>4000</v>
      </c>
      <c r="Z515" s="47">
        <v>1057886</v>
      </c>
    </row>
    <row r="516" spans="1:26" ht="15">
      <c r="A516" s="7">
        <v>486</v>
      </c>
      <c r="B516" s="17" t="s">
        <v>1260</v>
      </c>
      <c r="C516" s="18" t="s">
        <v>1261</v>
      </c>
      <c r="D516" s="17" t="s">
        <v>1218</v>
      </c>
      <c r="E516" s="17" t="s">
        <v>464</v>
      </c>
      <c r="F516" s="47">
        <f t="shared" si="7"/>
        <v>140719220</v>
      </c>
      <c r="G516" s="47">
        <v>26622505</v>
      </c>
      <c r="H516" s="47">
        <v>4123548</v>
      </c>
      <c r="I516" s="47">
        <v>14287627</v>
      </c>
      <c r="J516" s="5"/>
      <c r="K516" s="47">
        <v>60644826</v>
      </c>
      <c r="L516" s="47">
        <v>2594300</v>
      </c>
      <c r="M516" s="47">
        <v>32446414</v>
      </c>
      <c r="O516" s="56" t="s">
        <v>1839</v>
      </c>
      <c r="P516" s="57" t="s">
        <v>1751</v>
      </c>
      <c r="Q516" s="47">
        <v>727400</v>
      </c>
      <c r="R516" s="47">
        <v>271325</v>
      </c>
      <c r="S516" s="47">
        <v>3028631</v>
      </c>
      <c r="V516" s="56" t="s">
        <v>1853</v>
      </c>
      <c r="W516" s="57" t="s">
        <v>1756</v>
      </c>
      <c r="X516" s="47">
        <v>0</v>
      </c>
      <c r="Y516" s="47">
        <v>1928850</v>
      </c>
      <c r="Z516" s="47">
        <v>5494768</v>
      </c>
    </row>
    <row r="517" spans="1:26" ht="15">
      <c r="A517" s="7">
        <v>487</v>
      </c>
      <c r="B517" s="17" t="s">
        <v>1262</v>
      </c>
      <c r="C517" s="18" t="s">
        <v>1263</v>
      </c>
      <c r="D517" s="17" t="s">
        <v>1218</v>
      </c>
      <c r="E517" s="17" t="s">
        <v>1834</v>
      </c>
      <c r="F517" s="47">
        <f t="shared" si="7"/>
        <v>8081135</v>
      </c>
      <c r="G517" s="47">
        <v>346300</v>
      </c>
      <c r="H517" s="47">
        <v>1609050</v>
      </c>
      <c r="I517" s="47">
        <v>1705317</v>
      </c>
      <c r="J517" s="5"/>
      <c r="K517" s="47">
        <v>3021582</v>
      </c>
      <c r="L517" s="47">
        <v>0</v>
      </c>
      <c r="M517" s="47">
        <v>1398886</v>
      </c>
      <c r="O517" s="56" t="s">
        <v>1842</v>
      </c>
      <c r="P517" s="57" t="s">
        <v>1752</v>
      </c>
      <c r="Q517" s="47">
        <v>275000</v>
      </c>
      <c r="R517" s="47">
        <v>40425</v>
      </c>
      <c r="S517" s="47">
        <v>98799</v>
      </c>
      <c r="V517" s="56" t="s">
        <v>1856</v>
      </c>
      <c r="W517" s="57" t="s">
        <v>1757</v>
      </c>
      <c r="X517" s="47">
        <v>6687</v>
      </c>
      <c r="Y517" s="47">
        <v>0</v>
      </c>
      <c r="Z517" s="47">
        <v>24800</v>
      </c>
    </row>
    <row r="518" spans="1:26" ht="15">
      <c r="A518" s="7">
        <v>488</v>
      </c>
      <c r="B518" s="17" t="s">
        <v>1835</v>
      </c>
      <c r="C518" s="18" t="s">
        <v>1836</v>
      </c>
      <c r="D518" s="17" t="s">
        <v>1218</v>
      </c>
      <c r="E518" s="17" t="s">
        <v>1837</v>
      </c>
      <c r="F518" s="47">
        <f t="shared" si="7"/>
        <v>61082250</v>
      </c>
      <c r="G518" s="47">
        <v>40123375</v>
      </c>
      <c r="H518" s="47">
        <v>2190691</v>
      </c>
      <c r="I518" s="47">
        <v>10066788</v>
      </c>
      <c r="J518" s="5"/>
      <c r="K518" s="47">
        <v>1653279</v>
      </c>
      <c r="L518" s="47">
        <v>24401</v>
      </c>
      <c r="M518" s="47">
        <v>7023716</v>
      </c>
      <c r="O518" s="56" t="s">
        <v>1845</v>
      </c>
      <c r="P518" s="57" t="s">
        <v>1753</v>
      </c>
      <c r="Q518" s="47">
        <v>829661</v>
      </c>
      <c r="R518" s="47">
        <v>787645</v>
      </c>
      <c r="S518" s="47">
        <v>6637516</v>
      </c>
      <c r="V518" s="56" t="s">
        <v>1859</v>
      </c>
      <c r="W518" s="57" t="s">
        <v>1758</v>
      </c>
      <c r="X518" s="47">
        <v>2248750</v>
      </c>
      <c r="Y518" s="47">
        <v>2043900</v>
      </c>
      <c r="Z518" s="47">
        <v>26215666</v>
      </c>
    </row>
    <row r="519" spans="1:26" ht="15">
      <c r="A519" s="7">
        <v>489</v>
      </c>
      <c r="B519" s="17" t="s">
        <v>1838</v>
      </c>
      <c r="C519" s="18" t="s">
        <v>1839</v>
      </c>
      <c r="D519" s="17" t="s">
        <v>1218</v>
      </c>
      <c r="E519" s="17" t="s">
        <v>1840</v>
      </c>
      <c r="F519" s="47">
        <f t="shared" si="7"/>
        <v>4624306</v>
      </c>
      <c r="G519" s="47">
        <v>727400</v>
      </c>
      <c r="H519" s="47">
        <v>271325</v>
      </c>
      <c r="I519" s="47">
        <v>3028631</v>
      </c>
      <c r="J519" s="5"/>
      <c r="K519" s="47">
        <v>3600</v>
      </c>
      <c r="L519" s="47">
        <v>14000</v>
      </c>
      <c r="M519" s="47">
        <v>579350</v>
      </c>
      <c r="O519" s="56" t="s">
        <v>1848</v>
      </c>
      <c r="P519" s="57" t="s">
        <v>1754</v>
      </c>
      <c r="Q519" s="47">
        <v>100200</v>
      </c>
      <c r="R519" s="47">
        <v>239345</v>
      </c>
      <c r="S519" s="47">
        <v>2713362</v>
      </c>
      <c r="V519" s="56" t="s">
        <v>1862</v>
      </c>
      <c r="W519" s="57" t="s">
        <v>1759</v>
      </c>
      <c r="X519" s="47">
        <v>12500</v>
      </c>
      <c r="Y519" s="47">
        <v>213475</v>
      </c>
      <c r="Z519" s="47">
        <v>153810</v>
      </c>
    </row>
    <row r="520" spans="1:26" ht="15">
      <c r="A520" s="7">
        <v>490</v>
      </c>
      <c r="B520" s="17" t="s">
        <v>1841</v>
      </c>
      <c r="C520" s="18" t="s">
        <v>1842</v>
      </c>
      <c r="D520" s="17" t="s">
        <v>1218</v>
      </c>
      <c r="E520" s="17" t="s">
        <v>1843</v>
      </c>
      <c r="F520" s="47">
        <f t="shared" si="7"/>
        <v>481976</v>
      </c>
      <c r="G520" s="47">
        <v>275000</v>
      </c>
      <c r="H520" s="47">
        <v>40425</v>
      </c>
      <c r="I520" s="47">
        <v>98799</v>
      </c>
      <c r="J520" s="5"/>
      <c r="K520" s="47">
        <v>60001</v>
      </c>
      <c r="L520" s="47">
        <v>750</v>
      </c>
      <c r="M520" s="47">
        <v>7001</v>
      </c>
      <c r="O520" s="56" t="s">
        <v>1851</v>
      </c>
      <c r="P520" s="57" t="s">
        <v>1755</v>
      </c>
      <c r="Q520" s="47">
        <v>5612000</v>
      </c>
      <c r="R520" s="47">
        <v>1379958</v>
      </c>
      <c r="S520" s="47">
        <v>745372</v>
      </c>
      <c r="V520" s="56" t="s">
        <v>1864</v>
      </c>
      <c r="W520" s="57" t="s">
        <v>1760</v>
      </c>
      <c r="X520" s="47">
        <v>4187988</v>
      </c>
      <c r="Y520" s="47">
        <v>129304</v>
      </c>
      <c r="Z520" s="47">
        <v>9261112</v>
      </c>
    </row>
    <row r="521" spans="1:26" ht="15">
      <c r="A521" s="7">
        <v>491</v>
      </c>
      <c r="B521" s="17" t="s">
        <v>1844</v>
      </c>
      <c r="C521" s="18" t="s">
        <v>1845</v>
      </c>
      <c r="D521" s="17" t="s">
        <v>1218</v>
      </c>
      <c r="E521" s="17" t="s">
        <v>1846</v>
      </c>
      <c r="F521" s="47">
        <f t="shared" si="7"/>
        <v>17964951</v>
      </c>
      <c r="G521" s="47">
        <v>829661</v>
      </c>
      <c r="H521" s="47">
        <v>787645</v>
      </c>
      <c r="I521" s="47">
        <v>6637516</v>
      </c>
      <c r="J521" s="5"/>
      <c r="K521" s="47">
        <v>18354</v>
      </c>
      <c r="L521" s="47">
        <v>2336986</v>
      </c>
      <c r="M521" s="47">
        <v>7354789</v>
      </c>
      <c r="O521" s="56" t="s">
        <v>1853</v>
      </c>
      <c r="P521" s="57" t="s">
        <v>1756</v>
      </c>
      <c r="Q521" s="47">
        <v>325300</v>
      </c>
      <c r="R521" s="47">
        <v>278236</v>
      </c>
      <c r="S521" s="47">
        <v>1207933</v>
      </c>
      <c r="V521" s="56" t="s">
        <v>1867</v>
      </c>
      <c r="W521" s="57" t="s">
        <v>1761</v>
      </c>
      <c r="X521" s="47">
        <v>1632875</v>
      </c>
      <c r="Y521" s="47">
        <v>0</v>
      </c>
      <c r="Z521" s="47">
        <v>3728719</v>
      </c>
    </row>
    <row r="522" spans="1:26" ht="15">
      <c r="A522" s="7">
        <v>492</v>
      </c>
      <c r="B522" s="17" t="s">
        <v>1847</v>
      </c>
      <c r="C522" s="18" t="s">
        <v>1848</v>
      </c>
      <c r="D522" s="17" t="s">
        <v>1218</v>
      </c>
      <c r="E522" s="17" t="s">
        <v>1849</v>
      </c>
      <c r="F522" s="47">
        <f t="shared" si="7"/>
        <v>5359841</v>
      </c>
      <c r="G522" s="47">
        <v>100200</v>
      </c>
      <c r="H522" s="47">
        <v>239345</v>
      </c>
      <c r="I522" s="47">
        <v>2713362</v>
      </c>
      <c r="J522" s="5"/>
      <c r="K522" s="47">
        <v>0</v>
      </c>
      <c r="L522" s="47">
        <v>0</v>
      </c>
      <c r="M522" s="47">
        <v>2306934</v>
      </c>
      <c r="O522" s="56" t="s">
        <v>1856</v>
      </c>
      <c r="P522" s="57" t="s">
        <v>1757</v>
      </c>
      <c r="Q522" s="47">
        <v>0</v>
      </c>
      <c r="R522" s="47">
        <v>345500</v>
      </c>
      <c r="S522" s="47">
        <v>331617</v>
      </c>
      <c r="V522" s="56" t="s">
        <v>1871</v>
      </c>
      <c r="W522" s="57" t="s">
        <v>1762</v>
      </c>
      <c r="X522" s="47">
        <v>335000</v>
      </c>
      <c r="Y522" s="47">
        <v>0</v>
      </c>
      <c r="Z522" s="47">
        <v>10000</v>
      </c>
    </row>
    <row r="523" spans="1:26" ht="15">
      <c r="A523" s="7">
        <v>493</v>
      </c>
      <c r="B523" s="17" t="s">
        <v>1850</v>
      </c>
      <c r="C523" s="18" t="s">
        <v>1851</v>
      </c>
      <c r="D523" s="17" t="s">
        <v>1218</v>
      </c>
      <c r="E523" s="17" t="s">
        <v>1202</v>
      </c>
      <c r="F523" s="47">
        <f t="shared" si="7"/>
        <v>8932029</v>
      </c>
      <c r="G523" s="47">
        <v>5612000</v>
      </c>
      <c r="H523" s="47">
        <v>1379958</v>
      </c>
      <c r="I523" s="47">
        <v>745372</v>
      </c>
      <c r="J523" s="5"/>
      <c r="K523" s="47">
        <v>132813</v>
      </c>
      <c r="L523" s="47">
        <v>4000</v>
      </c>
      <c r="M523" s="47">
        <v>1057886</v>
      </c>
      <c r="O523" s="56" t="s">
        <v>1859</v>
      </c>
      <c r="P523" s="57" t="s">
        <v>1758</v>
      </c>
      <c r="Q523" s="47">
        <v>1330600</v>
      </c>
      <c r="R523" s="47">
        <v>645400</v>
      </c>
      <c r="S523" s="47">
        <v>3073955</v>
      </c>
      <c r="V523" s="56" t="s">
        <v>1874</v>
      </c>
      <c r="W523" s="57" t="s">
        <v>1763</v>
      </c>
      <c r="X523" s="47">
        <v>335000</v>
      </c>
      <c r="Y523" s="47">
        <v>0</v>
      </c>
      <c r="Z523" s="47">
        <v>614927</v>
      </c>
    </row>
    <row r="524" spans="1:26" ht="15">
      <c r="A524" s="7">
        <v>494</v>
      </c>
      <c r="B524" s="17" t="s">
        <v>1852</v>
      </c>
      <c r="C524" s="18" t="s">
        <v>1853</v>
      </c>
      <c r="D524" s="17" t="s">
        <v>1218</v>
      </c>
      <c r="E524" s="17" t="s">
        <v>1854</v>
      </c>
      <c r="F524" s="47">
        <f t="shared" si="7"/>
        <v>9235087</v>
      </c>
      <c r="G524" s="47">
        <v>325300</v>
      </c>
      <c r="H524" s="47">
        <v>278236</v>
      </c>
      <c r="I524" s="47">
        <v>1207933</v>
      </c>
      <c r="J524" s="5"/>
      <c r="K524" s="47">
        <v>0</v>
      </c>
      <c r="L524" s="47">
        <v>1928850</v>
      </c>
      <c r="M524" s="47">
        <v>5494768</v>
      </c>
      <c r="O524" s="56" t="s">
        <v>1862</v>
      </c>
      <c r="P524" s="57" t="s">
        <v>1759</v>
      </c>
      <c r="Q524" s="47">
        <v>186350</v>
      </c>
      <c r="R524" s="47">
        <v>152900</v>
      </c>
      <c r="S524" s="47">
        <v>627476</v>
      </c>
      <c r="V524" s="56" t="s">
        <v>1877</v>
      </c>
      <c r="W524" s="57" t="s">
        <v>1764</v>
      </c>
      <c r="X524" s="47">
        <v>13800</v>
      </c>
      <c r="Y524" s="47">
        <v>0</v>
      </c>
      <c r="Z524" s="47">
        <v>648926</v>
      </c>
    </row>
    <row r="525" spans="1:26" ht="15">
      <c r="A525" s="7">
        <v>495</v>
      </c>
      <c r="B525" s="17" t="s">
        <v>1855</v>
      </c>
      <c r="C525" s="18" t="s">
        <v>1856</v>
      </c>
      <c r="D525" s="17" t="s">
        <v>1218</v>
      </c>
      <c r="E525" s="17" t="s">
        <v>1857</v>
      </c>
      <c r="F525" s="47">
        <f t="shared" si="7"/>
        <v>708604</v>
      </c>
      <c r="G525" s="47">
        <v>0</v>
      </c>
      <c r="H525" s="47">
        <v>345500</v>
      </c>
      <c r="I525" s="47">
        <v>331617</v>
      </c>
      <c r="J525" s="5"/>
      <c r="K525" s="47">
        <v>6687</v>
      </c>
      <c r="L525" s="47">
        <v>0</v>
      </c>
      <c r="M525" s="47">
        <v>24800</v>
      </c>
      <c r="O525" s="56" t="s">
        <v>1864</v>
      </c>
      <c r="P525" s="57" t="s">
        <v>1760</v>
      </c>
      <c r="Q525" s="47">
        <v>11945085</v>
      </c>
      <c r="R525" s="47">
        <v>6591386</v>
      </c>
      <c r="S525" s="47">
        <v>8699262</v>
      </c>
      <c r="V525" s="56" t="s">
        <v>1880</v>
      </c>
      <c r="W525" s="57" t="s">
        <v>1765</v>
      </c>
      <c r="X525" s="47">
        <v>102000</v>
      </c>
      <c r="Y525" s="47">
        <v>0</v>
      </c>
      <c r="Z525" s="47">
        <v>360915</v>
      </c>
    </row>
    <row r="526" spans="1:26" ht="15">
      <c r="A526" s="7">
        <v>496</v>
      </c>
      <c r="B526" s="17" t="s">
        <v>1858</v>
      </c>
      <c r="C526" s="18" t="s">
        <v>1859</v>
      </c>
      <c r="D526" s="17" t="s">
        <v>1218</v>
      </c>
      <c r="E526" s="17" t="s">
        <v>1860</v>
      </c>
      <c r="F526" s="47">
        <f t="shared" si="7"/>
        <v>35558271</v>
      </c>
      <c r="G526" s="47">
        <v>1330600</v>
      </c>
      <c r="H526" s="47">
        <v>645400</v>
      </c>
      <c r="I526" s="47">
        <v>3073955</v>
      </c>
      <c r="J526" s="5"/>
      <c r="K526" s="47">
        <v>2248750</v>
      </c>
      <c r="L526" s="47">
        <v>2043900</v>
      </c>
      <c r="M526" s="47">
        <v>26215666</v>
      </c>
      <c r="O526" s="56" t="s">
        <v>1867</v>
      </c>
      <c r="P526" s="57" t="s">
        <v>1761</v>
      </c>
      <c r="Q526" s="47">
        <v>3370000</v>
      </c>
      <c r="R526" s="47">
        <v>3290903</v>
      </c>
      <c r="S526" s="47">
        <v>2488378</v>
      </c>
      <c r="V526" s="56" t="s">
        <v>1883</v>
      </c>
      <c r="W526" s="57" t="s">
        <v>1766</v>
      </c>
      <c r="X526" s="47">
        <v>2050363</v>
      </c>
      <c r="Y526" s="47">
        <v>54800</v>
      </c>
      <c r="Z526" s="47">
        <v>767092</v>
      </c>
    </row>
    <row r="527" spans="1:26" ht="15">
      <c r="A527" s="7">
        <v>497</v>
      </c>
      <c r="B527" s="17" t="s">
        <v>1861</v>
      </c>
      <c r="C527" s="18" t="s">
        <v>1862</v>
      </c>
      <c r="D527" s="17" t="s">
        <v>1218</v>
      </c>
      <c r="E527" s="17" t="s">
        <v>1203</v>
      </c>
      <c r="F527" s="47">
        <f t="shared" si="7"/>
        <v>1346511</v>
      </c>
      <c r="G527" s="47">
        <v>186350</v>
      </c>
      <c r="H527" s="47">
        <v>152900</v>
      </c>
      <c r="I527" s="47">
        <v>627476</v>
      </c>
      <c r="J527" s="5"/>
      <c r="K527" s="47">
        <v>12500</v>
      </c>
      <c r="L527" s="47">
        <v>213475</v>
      </c>
      <c r="M527" s="47">
        <v>153810</v>
      </c>
      <c r="O527" s="56" t="s">
        <v>1871</v>
      </c>
      <c r="P527" s="57" t="s">
        <v>1762</v>
      </c>
      <c r="Q527" s="47">
        <v>0</v>
      </c>
      <c r="R527" s="47">
        <v>45000</v>
      </c>
      <c r="S527" s="47">
        <v>242441</v>
      </c>
      <c r="V527" s="56" t="s">
        <v>1886</v>
      </c>
      <c r="W527" s="57" t="s">
        <v>1767</v>
      </c>
      <c r="X527" s="47">
        <v>931665</v>
      </c>
      <c r="Y527" s="47">
        <v>127200</v>
      </c>
      <c r="Z527" s="47">
        <v>1049249</v>
      </c>
    </row>
    <row r="528" spans="1:26" ht="15">
      <c r="A528" s="7">
        <v>498</v>
      </c>
      <c r="B528" s="17" t="s">
        <v>1863</v>
      </c>
      <c r="C528" s="18" t="s">
        <v>1864</v>
      </c>
      <c r="D528" s="17" t="s">
        <v>1218</v>
      </c>
      <c r="E528" s="17" t="s">
        <v>1865</v>
      </c>
      <c r="F528" s="47">
        <f t="shared" si="7"/>
        <v>40814137</v>
      </c>
      <c r="G528" s="47">
        <v>11945085</v>
      </c>
      <c r="H528" s="47">
        <v>6591386</v>
      </c>
      <c r="I528" s="47">
        <v>8699262</v>
      </c>
      <c r="J528" s="5"/>
      <c r="K528" s="47">
        <v>4187988</v>
      </c>
      <c r="L528" s="47">
        <v>129304</v>
      </c>
      <c r="M528" s="47">
        <v>9261112</v>
      </c>
      <c r="O528" s="56" t="s">
        <v>1874</v>
      </c>
      <c r="P528" s="57" t="s">
        <v>1763</v>
      </c>
      <c r="Q528" s="47">
        <v>2998417</v>
      </c>
      <c r="R528" s="47">
        <v>576050</v>
      </c>
      <c r="S528" s="47">
        <v>3160379</v>
      </c>
      <c r="V528" s="56" t="s">
        <v>1889</v>
      </c>
      <c r="W528" s="57" t="s">
        <v>1768</v>
      </c>
      <c r="X528" s="47">
        <v>200393</v>
      </c>
      <c r="Y528" s="47">
        <v>137501</v>
      </c>
      <c r="Z528" s="47">
        <v>558657</v>
      </c>
    </row>
    <row r="529" spans="1:26" ht="15">
      <c r="A529" s="7">
        <v>499</v>
      </c>
      <c r="B529" s="17" t="s">
        <v>1866</v>
      </c>
      <c r="C529" s="18" t="s">
        <v>1867</v>
      </c>
      <c r="D529" s="17" t="s">
        <v>1218</v>
      </c>
      <c r="E529" s="17" t="s">
        <v>1868</v>
      </c>
      <c r="F529" s="47">
        <f t="shared" si="7"/>
        <v>14510875</v>
      </c>
      <c r="G529" s="47">
        <v>3370000</v>
      </c>
      <c r="H529" s="47">
        <v>3290903</v>
      </c>
      <c r="I529" s="47">
        <v>2488378</v>
      </c>
      <c r="J529" s="5"/>
      <c r="K529" s="47">
        <v>1632875</v>
      </c>
      <c r="L529" s="47">
        <v>0</v>
      </c>
      <c r="M529" s="47">
        <v>3728719</v>
      </c>
      <c r="O529" s="56" t="s">
        <v>1877</v>
      </c>
      <c r="P529" s="57" t="s">
        <v>1764</v>
      </c>
      <c r="Q529" s="47">
        <v>0</v>
      </c>
      <c r="R529" s="47">
        <v>79600</v>
      </c>
      <c r="S529" s="47">
        <v>312389</v>
      </c>
      <c r="V529" s="56" t="s">
        <v>1892</v>
      </c>
      <c r="W529" s="57" t="s">
        <v>1769</v>
      </c>
      <c r="X529" s="47">
        <v>151010</v>
      </c>
      <c r="Y529" s="47">
        <v>712400</v>
      </c>
      <c r="Z529" s="47">
        <v>268291</v>
      </c>
    </row>
    <row r="530" spans="1:26" ht="15">
      <c r="A530" s="7">
        <v>500</v>
      </c>
      <c r="B530" s="17" t="s">
        <v>1870</v>
      </c>
      <c r="C530" s="18" t="s">
        <v>1871</v>
      </c>
      <c r="D530" s="17" t="s">
        <v>1869</v>
      </c>
      <c r="E530" s="17" t="s">
        <v>1872</v>
      </c>
      <c r="F530" s="47">
        <f t="shared" si="7"/>
        <v>632441</v>
      </c>
      <c r="G530" s="47">
        <v>0</v>
      </c>
      <c r="H530" s="47">
        <v>45000</v>
      </c>
      <c r="I530" s="47">
        <v>242441</v>
      </c>
      <c r="J530" s="5"/>
      <c r="K530" s="47">
        <v>335000</v>
      </c>
      <c r="L530" s="47">
        <v>0</v>
      </c>
      <c r="M530" s="47">
        <v>10000</v>
      </c>
      <c r="O530" s="56" t="s">
        <v>1880</v>
      </c>
      <c r="P530" s="57" t="s">
        <v>1765</v>
      </c>
      <c r="Q530" s="47">
        <v>3854405</v>
      </c>
      <c r="R530" s="47">
        <v>627330</v>
      </c>
      <c r="S530" s="47">
        <v>1459653</v>
      </c>
      <c r="V530" s="56" t="s">
        <v>1895</v>
      </c>
      <c r="W530" s="57" t="s">
        <v>1770</v>
      </c>
      <c r="X530" s="47">
        <v>115000</v>
      </c>
      <c r="Y530" s="47">
        <v>0</v>
      </c>
      <c r="Z530" s="47">
        <v>408525</v>
      </c>
    </row>
    <row r="531" spans="1:26" ht="15">
      <c r="A531" s="7">
        <v>501</v>
      </c>
      <c r="B531" s="17" t="s">
        <v>1873</v>
      </c>
      <c r="C531" s="18" t="s">
        <v>1874</v>
      </c>
      <c r="D531" s="17" t="s">
        <v>1869</v>
      </c>
      <c r="E531" s="17" t="s">
        <v>1875</v>
      </c>
      <c r="F531" s="47">
        <f t="shared" si="7"/>
        <v>7684773</v>
      </c>
      <c r="G531" s="47">
        <v>2998417</v>
      </c>
      <c r="H531" s="47">
        <v>576050</v>
      </c>
      <c r="I531" s="47">
        <v>3160379</v>
      </c>
      <c r="J531" s="5"/>
      <c r="K531" s="47">
        <v>335000</v>
      </c>
      <c r="L531" s="47">
        <v>0</v>
      </c>
      <c r="M531" s="47">
        <v>614927</v>
      </c>
      <c r="O531" s="56" t="s">
        <v>1883</v>
      </c>
      <c r="P531" s="57" t="s">
        <v>1766</v>
      </c>
      <c r="Q531" s="47">
        <v>4155014</v>
      </c>
      <c r="R531" s="47">
        <v>961502</v>
      </c>
      <c r="S531" s="47">
        <v>2320711</v>
      </c>
      <c r="V531" s="56" t="s">
        <v>1898</v>
      </c>
      <c r="W531" s="57" t="s">
        <v>1771</v>
      </c>
      <c r="X531" s="47">
        <v>1705714</v>
      </c>
      <c r="Y531" s="47">
        <v>509250</v>
      </c>
      <c r="Z531" s="47">
        <v>1057374</v>
      </c>
    </row>
    <row r="532" spans="1:26" ht="15">
      <c r="A532" s="7">
        <v>502</v>
      </c>
      <c r="B532" s="17" t="s">
        <v>1876</v>
      </c>
      <c r="C532" s="18" t="s">
        <v>1877</v>
      </c>
      <c r="D532" s="17" t="s">
        <v>1869</v>
      </c>
      <c r="E532" s="17" t="s">
        <v>1878</v>
      </c>
      <c r="F532" s="47">
        <f t="shared" si="7"/>
        <v>1054715</v>
      </c>
      <c r="G532" s="47">
        <v>0</v>
      </c>
      <c r="H532" s="47">
        <v>79600</v>
      </c>
      <c r="I532" s="47">
        <v>312389</v>
      </c>
      <c r="J532" s="5"/>
      <c r="K532" s="47">
        <v>13800</v>
      </c>
      <c r="L532" s="47">
        <v>0</v>
      </c>
      <c r="M532" s="47">
        <v>648926</v>
      </c>
      <c r="O532" s="56" t="s">
        <v>1886</v>
      </c>
      <c r="P532" s="57" t="s">
        <v>1767</v>
      </c>
      <c r="Q532" s="47">
        <v>385510</v>
      </c>
      <c r="R532" s="47">
        <v>268833</v>
      </c>
      <c r="S532" s="47">
        <v>1080206</v>
      </c>
      <c r="V532" s="56" t="s">
        <v>1901</v>
      </c>
      <c r="W532" s="57" t="s">
        <v>1772</v>
      </c>
      <c r="X532" s="47">
        <v>12291403</v>
      </c>
      <c r="Y532" s="47">
        <v>6425</v>
      </c>
      <c r="Z532" s="47">
        <v>1390279</v>
      </c>
    </row>
    <row r="533" spans="1:26" ht="15">
      <c r="A533" s="7">
        <v>503</v>
      </c>
      <c r="B533" s="17" t="s">
        <v>1879</v>
      </c>
      <c r="C533" s="18" t="s">
        <v>1880</v>
      </c>
      <c r="D533" s="17" t="s">
        <v>1869</v>
      </c>
      <c r="E533" s="17" t="s">
        <v>1881</v>
      </c>
      <c r="F533" s="47">
        <f t="shared" si="7"/>
        <v>6404303</v>
      </c>
      <c r="G533" s="47">
        <v>3854405</v>
      </c>
      <c r="H533" s="47">
        <v>627330</v>
      </c>
      <c r="I533" s="47">
        <v>1459653</v>
      </c>
      <c r="J533" s="5"/>
      <c r="K533" s="47">
        <v>102000</v>
      </c>
      <c r="L533" s="47">
        <v>0</v>
      </c>
      <c r="M533" s="47">
        <v>360915</v>
      </c>
      <c r="O533" s="56" t="s">
        <v>1889</v>
      </c>
      <c r="P533" s="57" t="s">
        <v>1768</v>
      </c>
      <c r="Q533" s="47">
        <v>241332</v>
      </c>
      <c r="R533" s="47">
        <v>423002</v>
      </c>
      <c r="S533" s="47">
        <v>705847</v>
      </c>
      <c r="V533" s="56" t="s">
        <v>1904</v>
      </c>
      <c r="W533" s="57" t="s">
        <v>1773</v>
      </c>
      <c r="X533" s="47">
        <v>230661</v>
      </c>
      <c r="Y533" s="47">
        <v>72375</v>
      </c>
      <c r="Z533" s="47">
        <v>1956691</v>
      </c>
    </row>
    <row r="534" spans="1:26" ht="15">
      <c r="A534" s="7">
        <v>504</v>
      </c>
      <c r="B534" s="17" t="s">
        <v>1882</v>
      </c>
      <c r="C534" s="18" t="s">
        <v>1883</v>
      </c>
      <c r="D534" s="17" t="s">
        <v>1869</v>
      </c>
      <c r="E534" s="17" t="s">
        <v>1884</v>
      </c>
      <c r="F534" s="47">
        <f t="shared" si="7"/>
        <v>10309482</v>
      </c>
      <c r="G534" s="47">
        <v>4155014</v>
      </c>
      <c r="H534" s="47">
        <v>961502</v>
      </c>
      <c r="I534" s="47">
        <v>2320711</v>
      </c>
      <c r="J534" s="5"/>
      <c r="K534" s="47">
        <v>2050363</v>
      </c>
      <c r="L534" s="47">
        <v>54800</v>
      </c>
      <c r="M534" s="47">
        <v>767092</v>
      </c>
      <c r="O534" s="56" t="s">
        <v>1892</v>
      </c>
      <c r="P534" s="57" t="s">
        <v>1769</v>
      </c>
      <c r="Q534" s="47">
        <v>4462500</v>
      </c>
      <c r="R534" s="47">
        <v>551834</v>
      </c>
      <c r="S534" s="47">
        <v>1003584</v>
      </c>
      <c r="V534" s="56" t="s">
        <v>1907</v>
      </c>
      <c r="W534" s="57" t="s">
        <v>1774</v>
      </c>
      <c r="X534" s="47">
        <v>180455</v>
      </c>
      <c r="Y534" s="47">
        <v>637473</v>
      </c>
      <c r="Z534" s="47">
        <v>341160</v>
      </c>
    </row>
    <row r="535" spans="1:26" ht="15">
      <c r="A535" s="7">
        <v>505</v>
      </c>
      <c r="B535" s="17" t="s">
        <v>1885</v>
      </c>
      <c r="C535" s="18" t="s">
        <v>1886</v>
      </c>
      <c r="D535" s="17" t="s">
        <v>1869</v>
      </c>
      <c r="E535" s="17" t="s">
        <v>1887</v>
      </c>
      <c r="F535" s="47">
        <f t="shared" si="7"/>
        <v>3842663</v>
      </c>
      <c r="G535" s="47">
        <v>385510</v>
      </c>
      <c r="H535" s="47">
        <v>268833</v>
      </c>
      <c r="I535" s="47">
        <v>1080206</v>
      </c>
      <c r="J535" s="5"/>
      <c r="K535" s="47">
        <v>931665</v>
      </c>
      <c r="L535" s="47">
        <v>127200</v>
      </c>
      <c r="M535" s="47">
        <v>1049249</v>
      </c>
      <c r="O535" s="56" t="s">
        <v>1895</v>
      </c>
      <c r="P535" s="57" t="s">
        <v>1770</v>
      </c>
      <c r="Q535" s="47">
        <v>714655</v>
      </c>
      <c r="R535" s="47">
        <v>48400</v>
      </c>
      <c r="S535" s="47">
        <v>461966</v>
      </c>
      <c r="V535" s="56" t="s">
        <v>1910</v>
      </c>
      <c r="W535" s="57" t="s">
        <v>1775</v>
      </c>
      <c r="X535" s="47">
        <v>394996</v>
      </c>
      <c r="Y535" s="47">
        <v>158545</v>
      </c>
      <c r="Z535" s="47">
        <v>457712</v>
      </c>
    </row>
    <row r="536" spans="1:26" ht="15">
      <c r="A536" s="7">
        <v>506</v>
      </c>
      <c r="B536" s="17" t="s">
        <v>1888</v>
      </c>
      <c r="C536" s="18" t="s">
        <v>1889</v>
      </c>
      <c r="D536" s="17" t="s">
        <v>1869</v>
      </c>
      <c r="E536" s="17" t="s">
        <v>1890</v>
      </c>
      <c r="F536" s="47">
        <f t="shared" si="7"/>
        <v>2266732</v>
      </c>
      <c r="G536" s="47">
        <v>241332</v>
      </c>
      <c r="H536" s="47">
        <v>423002</v>
      </c>
      <c r="I536" s="47">
        <v>705847</v>
      </c>
      <c r="J536" s="5"/>
      <c r="K536" s="47">
        <v>200393</v>
      </c>
      <c r="L536" s="47">
        <v>137501</v>
      </c>
      <c r="M536" s="47">
        <v>558657</v>
      </c>
      <c r="O536" s="56" t="s">
        <v>1898</v>
      </c>
      <c r="P536" s="57" t="s">
        <v>1771</v>
      </c>
      <c r="Q536" s="47">
        <v>1050650</v>
      </c>
      <c r="R536" s="47">
        <v>1103980</v>
      </c>
      <c r="S536" s="47">
        <v>1866786</v>
      </c>
      <c r="V536" s="56" t="s">
        <v>1913</v>
      </c>
      <c r="W536" s="57" t="s">
        <v>1776</v>
      </c>
      <c r="X536" s="47">
        <v>941690</v>
      </c>
      <c r="Y536" s="47">
        <v>3808487</v>
      </c>
      <c r="Z536" s="47">
        <v>3762466</v>
      </c>
    </row>
    <row r="537" spans="1:26" ht="15">
      <c r="A537" s="7">
        <v>507</v>
      </c>
      <c r="B537" s="17" t="s">
        <v>1891</v>
      </c>
      <c r="C537" s="18" t="s">
        <v>1892</v>
      </c>
      <c r="D537" s="17" t="s">
        <v>1869</v>
      </c>
      <c r="E537" s="17" t="s">
        <v>1893</v>
      </c>
      <c r="F537" s="47">
        <f t="shared" si="7"/>
        <v>7149619</v>
      </c>
      <c r="G537" s="47">
        <v>4462500</v>
      </c>
      <c r="H537" s="47">
        <v>551834</v>
      </c>
      <c r="I537" s="47">
        <v>1003584</v>
      </c>
      <c r="J537" s="5"/>
      <c r="K537" s="47">
        <v>151010</v>
      </c>
      <c r="L537" s="47">
        <v>712400</v>
      </c>
      <c r="M537" s="47">
        <v>268291</v>
      </c>
      <c r="O537" s="56" t="s">
        <v>1901</v>
      </c>
      <c r="P537" s="57" t="s">
        <v>1772</v>
      </c>
      <c r="Q537" s="47">
        <v>4972127</v>
      </c>
      <c r="R537" s="47">
        <v>819994</v>
      </c>
      <c r="S537" s="47">
        <v>2135172</v>
      </c>
      <c r="V537" s="56" t="s">
        <v>1916</v>
      </c>
      <c r="W537" s="57" t="s">
        <v>1777</v>
      </c>
      <c r="X537" s="47">
        <v>0</v>
      </c>
      <c r="Y537" s="47">
        <v>0</v>
      </c>
      <c r="Z537" s="47">
        <v>1000</v>
      </c>
    </row>
    <row r="538" spans="1:26" ht="15">
      <c r="A538" s="7">
        <v>508</v>
      </c>
      <c r="B538" s="17" t="s">
        <v>1894</v>
      </c>
      <c r="C538" s="18" t="s">
        <v>1895</v>
      </c>
      <c r="D538" s="17" t="s">
        <v>1869</v>
      </c>
      <c r="E538" s="17" t="s">
        <v>1896</v>
      </c>
      <c r="F538" s="47">
        <f t="shared" si="7"/>
        <v>1748546</v>
      </c>
      <c r="G538" s="47">
        <v>714655</v>
      </c>
      <c r="H538" s="47">
        <v>48400</v>
      </c>
      <c r="I538" s="47">
        <v>461966</v>
      </c>
      <c r="J538" s="5"/>
      <c r="K538" s="47">
        <v>115000</v>
      </c>
      <c r="L538" s="47">
        <v>0</v>
      </c>
      <c r="M538" s="47">
        <v>408525</v>
      </c>
      <c r="O538" s="56" t="s">
        <v>1904</v>
      </c>
      <c r="P538" s="57" t="s">
        <v>1773</v>
      </c>
      <c r="Q538" s="47">
        <v>1325331</v>
      </c>
      <c r="R538" s="47">
        <v>3909095</v>
      </c>
      <c r="S538" s="47">
        <v>2038106</v>
      </c>
      <c r="V538" s="56" t="s">
        <v>1919</v>
      </c>
      <c r="W538" s="57" t="s">
        <v>1778</v>
      </c>
      <c r="X538" s="47">
        <v>803451</v>
      </c>
      <c r="Y538" s="47">
        <v>56850</v>
      </c>
      <c r="Z538" s="47">
        <v>97008</v>
      </c>
    </row>
    <row r="539" spans="1:26" ht="15">
      <c r="A539" s="7">
        <v>509</v>
      </c>
      <c r="B539" s="17" t="s">
        <v>1897</v>
      </c>
      <c r="C539" s="18" t="s">
        <v>1898</v>
      </c>
      <c r="D539" s="17" t="s">
        <v>1869</v>
      </c>
      <c r="E539" s="17" t="s">
        <v>1899</v>
      </c>
      <c r="F539" s="47">
        <f t="shared" si="7"/>
        <v>7293754</v>
      </c>
      <c r="G539" s="47">
        <v>1050650</v>
      </c>
      <c r="H539" s="47">
        <v>1103980</v>
      </c>
      <c r="I539" s="47">
        <v>1866786</v>
      </c>
      <c r="J539" s="5"/>
      <c r="K539" s="47">
        <v>1705714</v>
      </c>
      <c r="L539" s="47">
        <v>509250</v>
      </c>
      <c r="M539" s="47">
        <v>1057374</v>
      </c>
      <c r="O539" s="56" t="s">
        <v>1907</v>
      </c>
      <c r="P539" s="57" t="s">
        <v>1774</v>
      </c>
      <c r="Q539" s="47">
        <v>1693450</v>
      </c>
      <c r="R539" s="47">
        <v>392046</v>
      </c>
      <c r="S539" s="47">
        <v>518276</v>
      </c>
      <c r="V539" s="56" t="s">
        <v>1922</v>
      </c>
      <c r="W539" s="57" t="s">
        <v>1779</v>
      </c>
      <c r="X539" s="47">
        <v>6944429</v>
      </c>
      <c r="Y539" s="47">
        <v>1324201</v>
      </c>
      <c r="Z539" s="47">
        <v>6032776</v>
      </c>
    </row>
    <row r="540" spans="1:26" ht="15">
      <c r="A540" s="7">
        <v>510</v>
      </c>
      <c r="B540" s="17" t="s">
        <v>1900</v>
      </c>
      <c r="C540" s="18" t="s">
        <v>1901</v>
      </c>
      <c r="D540" s="17" t="s">
        <v>1869</v>
      </c>
      <c r="E540" s="17" t="s">
        <v>1902</v>
      </c>
      <c r="F540" s="47">
        <f t="shared" si="7"/>
        <v>21615400</v>
      </c>
      <c r="G540" s="47">
        <v>4972127</v>
      </c>
      <c r="H540" s="47">
        <v>819994</v>
      </c>
      <c r="I540" s="47">
        <v>2135172</v>
      </c>
      <c r="J540" s="5"/>
      <c r="K540" s="47">
        <v>12291403</v>
      </c>
      <c r="L540" s="47">
        <v>6425</v>
      </c>
      <c r="M540" s="47">
        <v>1390279</v>
      </c>
      <c r="O540" s="56" t="s">
        <v>1910</v>
      </c>
      <c r="P540" s="57" t="s">
        <v>1775</v>
      </c>
      <c r="Q540" s="47">
        <v>3411390</v>
      </c>
      <c r="R540" s="47">
        <v>230853</v>
      </c>
      <c r="S540" s="47">
        <v>785699</v>
      </c>
      <c r="V540" s="56" t="s">
        <v>1925</v>
      </c>
      <c r="W540" s="57" t="s">
        <v>1780</v>
      </c>
      <c r="X540" s="47">
        <v>0</v>
      </c>
      <c r="Y540" s="47">
        <v>18000</v>
      </c>
      <c r="Z540" s="47">
        <v>239414</v>
      </c>
    </row>
    <row r="541" spans="1:26" ht="15">
      <c r="A541" s="7">
        <v>511</v>
      </c>
      <c r="B541" s="17" t="s">
        <v>1903</v>
      </c>
      <c r="C541" s="18" t="s">
        <v>1904</v>
      </c>
      <c r="D541" s="17" t="s">
        <v>1869</v>
      </c>
      <c r="E541" s="17" t="s">
        <v>1905</v>
      </c>
      <c r="F541" s="47">
        <f t="shared" si="7"/>
        <v>9532259</v>
      </c>
      <c r="G541" s="47">
        <v>1325331</v>
      </c>
      <c r="H541" s="47">
        <v>3909095</v>
      </c>
      <c r="I541" s="47">
        <v>2038106</v>
      </c>
      <c r="J541" s="5"/>
      <c r="K541" s="47">
        <v>230661</v>
      </c>
      <c r="L541" s="47">
        <v>72375</v>
      </c>
      <c r="M541" s="47">
        <v>1956691</v>
      </c>
      <c r="O541" s="56" t="s">
        <v>1913</v>
      </c>
      <c r="P541" s="57" t="s">
        <v>1776</v>
      </c>
      <c r="Q541" s="47">
        <v>330851</v>
      </c>
      <c r="R541" s="47">
        <v>148401</v>
      </c>
      <c r="S541" s="47">
        <v>1521196</v>
      </c>
      <c r="V541" s="56" t="s">
        <v>1928</v>
      </c>
      <c r="W541" s="57" t="s">
        <v>1781</v>
      </c>
      <c r="X541" s="47">
        <v>327410</v>
      </c>
      <c r="Y541" s="47">
        <v>0</v>
      </c>
      <c r="Z541" s="47">
        <v>448966</v>
      </c>
    </row>
    <row r="542" spans="1:26" ht="15">
      <c r="A542" s="7">
        <v>512</v>
      </c>
      <c r="B542" s="17" t="s">
        <v>1906</v>
      </c>
      <c r="C542" s="18" t="s">
        <v>1907</v>
      </c>
      <c r="D542" s="17" t="s">
        <v>1869</v>
      </c>
      <c r="E542" s="17" t="s">
        <v>1908</v>
      </c>
      <c r="F542" s="47">
        <f t="shared" si="7"/>
        <v>3762860</v>
      </c>
      <c r="G542" s="47">
        <v>1693450</v>
      </c>
      <c r="H542" s="47">
        <v>392046</v>
      </c>
      <c r="I542" s="47">
        <v>518276</v>
      </c>
      <c r="J542" s="5"/>
      <c r="K542" s="47">
        <v>180455</v>
      </c>
      <c r="L542" s="47">
        <v>637473</v>
      </c>
      <c r="M542" s="47">
        <v>341160</v>
      </c>
      <c r="O542" s="56" t="s">
        <v>1916</v>
      </c>
      <c r="P542" s="57" t="s">
        <v>1777</v>
      </c>
      <c r="Q542" s="47">
        <v>260000</v>
      </c>
      <c r="R542" s="47">
        <v>269500</v>
      </c>
      <c r="S542" s="47">
        <v>446986</v>
      </c>
      <c r="V542" s="56" t="s">
        <v>1931</v>
      </c>
      <c r="W542" s="57" t="s">
        <v>1782</v>
      </c>
      <c r="X542" s="47">
        <v>53241</v>
      </c>
      <c r="Y542" s="47">
        <v>0</v>
      </c>
      <c r="Z542" s="47">
        <v>121492</v>
      </c>
    </row>
    <row r="543" spans="1:26" ht="15">
      <c r="A543" s="7">
        <v>513</v>
      </c>
      <c r="B543" s="17" t="s">
        <v>1909</v>
      </c>
      <c r="C543" s="18" t="s">
        <v>1910</v>
      </c>
      <c r="D543" s="17" t="s">
        <v>1869</v>
      </c>
      <c r="E543" s="17" t="s">
        <v>1911</v>
      </c>
      <c r="F543" s="47">
        <f t="shared" si="7"/>
        <v>5439195</v>
      </c>
      <c r="G543" s="47">
        <v>3411390</v>
      </c>
      <c r="H543" s="47">
        <v>230853</v>
      </c>
      <c r="I543" s="47">
        <v>785699</v>
      </c>
      <c r="J543" s="5"/>
      <c r="K543" s="47">
        <v>394996</v>
      </c>
      <c r="L543" s="47">
        <v>158545</v>
      </c>
      <c r="M543" s="47">
        <v>457712</v>
      </c>
      <c r="O543" s="56" t="s">
        <v>1919</v>
      </c>
      <c r="P543" s="57" t="s">
        <v>1778</v>
      </c>
      <c r="Q543" s="47">
        <v>1084650</v>
      </c>
      <c r="R543" s="47">
        <v>619000</v>
      </c>
      <c r="S543" s="47">
        <v>335719</v>
      </c>
      <c r="V543" s="56" t="s">
        <v>1934</v>
      </c>
      <c r="W543" s="57" t="s">
        <v>1783</v>
      </c>
      <c r="X543" s="47">
        <v>1379533</v>
      </c>
      <c r="Y543" s="47">
        <v>8400</v>
      </c>
      <c r="Z543" s="47">
        <v>9051489</v>
      </c>
    </row>
    <row r="544" spans="1:26" ht="15">
      <c r="A544" s="7">
        <v>514</v>
      </c>
      <c r="B544" s="17" t="s">
        <v>1912</v>
      </c>
      <c r="C544" s="18" t="s">
        <v>1913</v>
      </c>
      <c r="D544" s="17" t="s">
        <v>1869</v>
      </c>
      <c r="E544" s="17" t="s">
        <v>1914</v>
      </c>
      <c r="F544" s="47">
        <f aca="true" t="shared" si="8" ref="F544:F598">SUM(G544:M544)</f>
        <v>10513091</v>
      </c>
      <c r="G544" s="47">
        <v>330851</v>
      </c>
      <c r="H544" s="47">
        <v>148401</v>
      </c>
      <c r="I544" s="47">
        <v>1521196</v>
      </c>
      <c r="J544" s="5"/>
      <c r="K544" s="47">
        <v>941690</v>
      </c>
      <c r="L544" s="47">
        <v>3808487</v>
      </c>
      <c r="M544" s="47">
        <v>3762466</v>
      </c>
      <c r="O544" s="56" t="s">
        <v>1922</v>
      </c>
      <c r="P544" s="57" t="s">
        <v>1779</v>
      </c>
      <c r="Q544" s="47">
        <v>14575041</v>
      </c>
      <c r="R544" s="47">
        <v>6290210</v>
      </c>
      <c r="S544" s="47">
        <v>7169080</v>
      </c>
      <c r="V544" s="56" t="s">
        <v>1946</v>
      </c>
      <c r="W544" s="57" t="s">
        <v>1825</v>
      </c>
      <c r="X544" s="47">
        <v>0</v>
      </c>
      <c r="Y544" s="47">
        <v>0</v>
      </c>
      <c r="Z544" s="47">
        <v>1</v>
      </c>
    </row>
    <row r="545" spans="1:26" ht="15">
      <c r="A545" s="7">
        <v>515</v>
      </c>
      <c r="B545" s="17" t="s">
        <v>1915</v>
      </c>
      <c r="C545" s="18" t="s">
        <v>1916</v>
      </c>
      <c r="D545" s="17" t="s">
        <v>1869</v>
      </c>
      <c r="E545" s="17" t="s">
        <v>1917</v>
      </c>
      <c r="F545" s="47">
        <f t="shared" si="8"/>
        <v>977486</v>
      </c>
      <c r="G545" s="47">
        <v>260000</v>
      </c>
      <c r="H545" s="47">
        <v>269500</v>
      </c>
      <c r="I545" s="47">
        <v>446986</v>
      </c>
      <c r="J545" s="5"/>
      <c r="K545" s="47">
        <v>0</v>
      </c>
      <c r="L545" s="47">
        <v>0</v>
      </c>
      <c r="M545" s="47">
        <v>1000</v>
      </c>
      <c r="O545" s="56" t="s">
        <v>1925</v>
      </c>
      <c r="P545" s="57" t="s">
        <v>1780</v>
      </c>
      <c r="Q545" s="47">
        <v>2154800</v>
      </c>
      <c r="R545" s="47">
        <v>510250</v>
      </c>
      <c r="S545" s="47">
        <v>763650</v>
      </c>
      <c r="V545" s="56" t="s">
        <v>1949</v>
      </c>
      <c r="W545" s="57" t="s">
        <v>1784</v>
      </c>
      <c r="X545" s="47">
        <v>1270648</v>
      </c>
      <c r="Y545" s="47">
        <v>204063</v>
      </c>
      <c r="Z545" s="47">
        <v>2074020</v>
      </c>
    </row>
    <row r="546" spans="1:26" ht="15">
      <c r="A546" s="7">
        <v>516</v>
      </c>
      <c r="B546" s="17" t="s">
        <v>1918</v>
      </c>
      <c r="C546" s="18" t="s">
        <v>1919</v>
      </c>
      <c r="D546" s="17" t="s">
        <v>1869</v>
      </c>
      <c r="E546" s="17" t="s">
        <v>1920</v>
      </c>
      <c r="F546" s="47">
        <f t="shared" si="8"/>
        <v>2996678</v>
      </c>
      <c r="G546" s="47">
        <v>1084650</v>
      </c>
      <c r="H546" s="47">
        <v>619000</v>
      </c>
      <c r="I546" s="47">
        <v>335719</v>
      </c>
      <c r="J546" s="5"/>
      <c r="K546" s="47">
        <v>803451</v>
      </c>
      <c r="L546" s="47">
        <v>56850</v>
      </c>
      <c r="M546" s="47">
        <v>97008</v>
      </c>
      <c r="O546" s="56" t="s">
        <v>1928</v>
      </c>
      <c r="P546" s="57" t="s">
        <v>1781</v>
      </c>
      <c r="Q546" s="47">
        <v>592954</v>
      </c>
      <c r="R546" s="47">
        <v>774475</v>
      </c>
      <c r="S546" s="47">
        <v>1404314</v>
      </c>
      <c r="V546" s="56" t="s">
        <v>1951</v>
      </c>
      <c r="W546" s="57" t="s">
        <v>1785</v>
      </c>
      <c r="X546" s="47">
        <v>350000</v>
      </c>
      <c r="Y546" s="47">
        <v>70000</v>
      </c>
      <c r="Z546" s="47">
        <v>24244045</v>
      </c>
    </row>
    <row r="547" spans="1:26" ht="15">
      <c r="A547" s="7">
        <v>517</v>
      </c>
      <c r="B547" s="17" t="s">
        <v>1921</v>
      </c>
      <c r="C547" s="18" t="s">
        <v>1922</v>
      </c>
      <c r="D547" s="17" t="s">
        <v>1869</v>
      </c>
      <c r="E547" s="17" t="s">
        <v>1923</v>
      </c>
      <c r="F547" s="47">
        <f t="shared" si="8"/>
        <v>42335737</v>
      </c>
      <c r="G547" s="47">
        <v>14575041</v>
      </c>
      <c r="H547" s="47">
        <v>6290210</v>
      </c>
      <c r="I547" s="47">
        <v>7169080</v>
      </c>
      <c r="J547" s="5"/>
      <c r="K547" s="47">
        <v>6944429</v>
      </c>
      <c r="L547" s="47">
        <v>1324201</v>
      </c>
      <c r="M547" s="47">
        <v>6032776</v>
      </c>
      <c r="O547" s="56" t="s">
        <v>1931</v>
      </c>
      <c r="P547" s="57" t="s">
        <v>1782</v>
      </c>
      <c r="Q547" s="47">
        <v>2</v>
      </c>
      <c r="R547" s="47">
        <v>7500</v>
      </c>
      <c r="S547" s="47">
        <v>322446</v>
      </c>
      <c r="V547" s="56" t="s">
        <v>1955</v>
      </c>
      <c r="W547" s="57" t="s">
        <v>1786</v>
      </c>
      <c r="X547" s="47">
        <v>20000</v>
      </c>
      <c r="Y547" s="47">
        <v>0</v>
      </c>
      <c r="Z547" s="47">
        <v>2284698</v>
      </c>
    </row>
    <row r="548" spans="1:26" ht="15">
      <c r="A548" s="7">
        <v>518</v>
      </c>
      <c r="B548" s="17" t="s">
        <v>1924</v>
      </c>
      <c r="C548" s="18" t="s">
        <v>1925</v>
      </c>
      <c r="D548" s="17" t="s">
        <v>1869</v>
      </c>
      <c r="E548" s="17" t="s">
        <v>1926</v>
      </c>
      <c r="F548" s="47">
        <f t="shared" si="8"/>
        <v>3686114</v>
      </c>
      <c r="G548" s="47">
        <v>2154800</v>
      </c>
      <c r="H548" s="47">
        <v>510250</v>
      </c>
      <c r="I548" s="47">
        <v>763650</v>
      </c>
      <c r="J548" s="5"/>
      <c r="K548" s="47">
        <v>0</v>
      </c>
      <c r="L548" s="47">
        <v>18000</v>
      </c>
      <c r="M548" s="47">
        <v>239414</v>
      </c>
      <c r="O548" s="56" t="s">
        <v>1934</v>
      </c>
      <c r="P548" s="57" t="s">
        <v>1783</v>
      </c>
      <c r="Q548" s="47">
        <v>3978803</v>
      </c>
      <c r="R548" s="47">
        <v>3446836</v>
      </c>
      <c r="S548" s="47">
        <v>10350332</v>
      </c>
      <c r="V548" s="56" t="s">
        <v>1958</v>
      </c>
      <c r="W548" s="57" t="s">
        <v>1787</v>
      </c>
      <c r="X548" s="47">
        <v>2733315</v>
      </c>
      <c r="Y548" s="47">
        <v>39100</v>
      </c>
      <c r="Z548" s="47">
        <v>6401473</v>
      </c>
    </row>
    <row r="549" spans="1:26" ht="15">
      <c r="A549" s="7">
        <v>519</v>
      </c>
      <c r="B549" s="17" t="s">
        <v>1927</v>
      </c>
      <c r="C549" s="18" t="s">
        <v>1928</v>
      </c>
      <c r="D549" s="17" t="s">
        <v>1869</v>
      </c>
      <c r="E549" s="17" t="s">
        <v>1929</v>
      </c>
      <c r="F549" s="47">
        <f t="shared" si="8"/>
        <v>3548119</v>
      </c>
      <c r="G549" s="47">
        <v>592954</v>
      </c>
      <c r="H549" s="47">
        <v>774475</v>
      </c>
      <c r="I549" s="47">
        <v>1404314</v>
      </c>
      <c r="J549" s="5"/>
      <c r="K549" s="47">
        <v>327410</v>
      </c>
      <c r="L549" s="47">
        <v>0</v>
      </c>
      <c r="M549" s="47">
        <v>448966</v>
      </c>
      <c r="O549" s="56" t="s">
        <v>1949</v>
      </c>
      <c r="P549" s="57" t="s">
        <v>1784</v>
      </c>
      <c r="Q549" s="47">
        <v>6478115</v>
      </c>
      <c r="R549" s="47">
        <v>1370960</v>
      </c>
      <c r="S549" s="47">
        <v>2422761</v>
      </c>
      <c r="V549" s="56" t="s">
        <v>1961</v>
      </c>
      <c r="W549" s="57" t="s">
        <v>1788</v>
      </c>
      <c r="X549" s="47">
        <v>97191900</v>
      </c>
      <c r="Y549" s="47">
        <v>437500</v>
      </c>
      <c r="Z549" s="47">
        <v>22280287</v>
      </c>
    </row>
    <row r="550" spans="1:26" ht="15">
      <c r="A550" s="7">
        <v>520</v>
      </c>
      <c r="B550" s="17" t="s">
        <v>1930</v>
      </c>
      <c r="C550" s="18" t="s">
        <v>1931</v>
      </c>
      <c r="D550" s="17" t="s">
        <v>1869</v>
      </c>
      <c r="E550" s="17" t="s">
        <v>1932</v>
      </c>
      <c r="F550" s="47">
        <f t="shared" si="8"/>
        <v>504681</v>
      </c>
      <c r="G550" s="47">
        <v>2</v>
      </c>
      <c r="H550" s="47">
        <v>7500</v>
      </c>
      <c r="I550" s="47">
        <v>322446</v>
      </c>
      <c r="J550" s="5"/>
      <c r="K550" s="47">
        <v>53241</v>
      </c>
      <c r="L550" s="47">
        <v>0</v>
      </c>
      <c r="M550" s="47">
        <v>121492</v>
      </c>
      <c r="O550" s="56" t="s">
        <v>1951</v>
      </c>
      <c r="P550" s="57" t="s">
        <v>1785</v>
      </c>
      <c r="Q550" s="47">
        <v>7593000</v>
      </c>
      <c r="R550" s="47">
        <v>9331792</v>
      </c>
      <c r="S550" s="47">
        <v>7371064</v>
      </c>
      <c r="V550" s="56" t="s">
        <v>1964</v>
      </c>
      <c r="W550" s="57" t="s">
        <v>1789</v>
      </c>
      <c r="X550" s="47">
        <v>1020001</v>
      </c>
      <c r="Y550" s="47">
        <v>0</v>
      </c>
      <c r="Z550" s="47">
        <v>454759</v>
      </c>
    </row>
    <row r="551" spans="1:26" ht="15">
      <c r="A551" s="7">
        <v>521</v>
      </c>
      <c r="B551" s="17" t="s">
        <v>1933</v>
      </c>
      <c r="C551" s="18" t="s">
        <v>1934</v>
      </c>
      <c r="D551" s="17" t="s">
        <v>1869</v>
      </c>
      <c r="E551" s="17" t="s">
        <v>1944</v>
      </c>
      <c r="F551" s="47">
        <f t="shared" si="8"/>
        <v>28215393</v>
      </c>
      <c r="G551" s="47">
        <v>3978803</v>
      </c>
      <c r="H551" s="47">
        <v>3446836</v>
      </c>
      <c r="I551" s="47">
        <v>10350332</v>
      </c>
      <c r="J551" s="5"/>
      <c r="K551" s="47">
        <v>1379533</v>
      </c>
      <c r="L551" s="47">
        <v>8400</v>
      </c>
      <c r="M551" s="47">
        <v>9051489</v>
      </c>
      <c r="O551" s="56" t="s">
        <v>1955</v>
      </c>
      <c r="P551" s="57" t="s">
        <v>1786</v>
      </c>
      <c r="Q551" s="47">
        <v>4740500</v>
      </c>
      <c r="R551" s="47">
        <v>4718008</v>
      </c>
      <c r="S551" s="47">
        <v>4158281</v>
      </c>
      <c r="V551" s="56" t="s">
        <v>1967</v>
      </c>
      <c r="W551" s="57" t="s">
        <v>1790</v>
      </c>
      <c r="X551" s="47">
        <v>119300</v>
      </c>
      <c r="Y551" s="47">
        <v>95127</v>
      </c>
      <c r="Z551" s="47">
        <v>3217908</v>
      </c>
    </row>
    <row r="552" spans="1:26" ht="15">
      <c r="A552" s="7">
        <v>522</v>
      </c>
      <c r="B552" s="17" t="s">
        <v>1945</v>
      </c>
      <c r="C552" s="18" t="s">
        <v>1946</v>
      </c>
      <c r="D552" s="17" t="s">
        <v>1869</v>
      </c>
      <c r="E552" s="17" t="s">
        <v>1947</v>
      </c>
      <c r="F552" s="47">
        <f t="shared" si="8"/>
        <v>1</v>
      </c>
      <c r="G552" s="47">
        <v>0</v>
      </c>
      <c r="H552" s="47">
        <v>0</v>
      </c>
      <c r="I552" s="47">
        <v>0</v>
      </c>
      <c r="J552" s="5"/>
      <c r="K552" s="47">
        <v>0</v>
      </c>
      <c r="L552" s="47">
        <v>0</v>
      </c>
      <c r="M552" s="47">
        <v>1</v>
      </c>
      <c r="O552" s="56" t="s">
        <v>1958</v>
      </c>
      <c r="P552" s="57" t="s">
        <v>1787</v>
      </c>
      <c r="Q552" s="47">
        <v>3743236</v>
      </c>
      <c r="R552" s="47">
        <v>10971599</v>
      </c>
      <c r="S552" s="47">
        <v>12931762</v>
      </c>
      <c r="V552" s="56" t="s">
        <v>1970</v>
      </c>
      <c r="W552" s="57" t="s">
        <v>1791</v>
      </c>
      <c r="X552" s="47">
        <v>587818</v>
      </c>
      <c r="Y552" s="47">
        <v>30700</v>
      </c>
      <c r="Z552" s="47">
        <v>3959866</v>
      </c>
    </row>
    <row r="553" spans="1:26" ht="15">
      <c r="A553" s="7">
        <v>523</v>
      </c>
      <c r="B553" s="17" t="s">
        <v>1948</v>
      </c>
      <c r="C553" s="18" t="s">
        <v>1949</v>
      </c>
      <c r="D553" s="17" t="s">
        <v>1869</v>
      </c>
      <c r="E553" s="17" t="s">
        <v>1950</v>
      </c>
      <c r="F553" s="47">
        <f t="shared" si="8"/>
        <v>13820567</v>
      </c>
      <c r="G553" s="47">
        <v>6478115</v>
      </c>
      <c r="H553" s="47">
        <v>1370960</v>
      </c>
      <c r="I553" s="47">
        <v>2422761</v>
      </c>
      <c r="J553" s="5"/>
      <c r="K553" s="47">
        <v>1270648</v>
      </c>
      <c r="L553" s="47">
        <v>204063</v>
      </c>
      <c r="M553" s="47">
        <v>2074020</v>
      </c>
      <c r="O553" s="56" t="s">
        <v>1961</v>
      </c>
      <c r="P553" s="57" t="s">
        <v>1788</v>
      </c>
      <c r="Q553" s="47">
        <v>30983111</v>
      </c>
      <c r="R553" s="47">
        <v>3483920</v>
      </c>
      <c r="S553" s="47">
        <v>10493704</v>
      </c>
      <c r="V553" s="56" t="s">
        <v>1973</v>
      </c>
      <c r="W553" s="57" t="s">
        <v>1792</v>
      </c>
      <c r="X553" s="47">
        <v>0</v>
      </c>
      <c r="Y553" s="47">
        <v>24000</v>
      </c>
      <c r="Z553" s="47">
        <v>5135612</v>
      </c>
    </row>
    <row r="554" spans="1:26" ht="15">
      <c r="A554" s="7">
        <v>524</v>
      </c>
      <c r="B554" s="17" t="s">
        <v>1953</v>
      </c>
      <c r="C554" s="18" t="s">
        <v>1951</v>
      </c>
      <c r="D554" s="17" t="s">
        <v>1952</v>
      </c>
      <c r="E554" s="17" t="s">
        <v>1954</v>
      </c>
      <c r="F554" s="47">
        <f t="shared" si="8"/>
        <v>48959901</v>
      </c>
      <c r="G554" s="47">
        <v>7593000</v>
      </c>
      <c r="H554" s="47">
        <v>9331792</v>
      </c>
      <c r="I554" s="47">
        <v>7371064</v>
      </c>
      <c r="J554" s="5"/>
      <c r="K554" s="47">
        <v>350000</v>
      </c>
      <c r="L554" s="47">
        <v>70000</v>
      </c>
      <c r="M554" s="47">
        <v>24244045</v>
      </c>
      <c r="O554" s="56" t="s">
        <v>1964</v>
      </c>
      <c r="P554" s="57" t="s">
        <v>1789</v>
      </c>
      <c r="Q554" s="47">
        <v>791601</v>
      </c>
      <c r="R554" s="47">
        <v>3710891</v>
      </c>
      <c r="S554" s="47">
        <v>2503745</v>
      </c>
      <c r="V554" s="56" t="s">
        <v>1976</v>
      </c>
      <c r="W554" s="57" t="s">
        <v>1793</v>
      </c>
      <c r="X554" s="47">
        <v>15716068</v>
      </c>
      <c r="Y554" s="47">
        <v>1182444</v>
      </c>
      <c r="Z554" s="47">
        <v>14520588</v>
      </c>
    </row>
    <row r="555" spans="1:26" ht="15">
      <c r="A555" s="7">
        <v>525</v>
      </c>
      <c r="B555" s="17" t="s">
        <v>1956</v>
      </c>
      <c r="C555" s="18" t="s">
        <v>1955</v>
      </c>
      <c r="D555" s="17" t="s">
        <v>1952</v>
      </c>
      <c r="E555" s="17" t="s">
        <v>1957</v>
      </c>
      <c r="F555" s="47">
        <f t="shared" si="8"/>
        <v>15921487</v>
      </c>
      <c r="G555" s="47">
        <v>4740500</v>
      </c>
      <c r="H555" s="47">
        <v>4718008</v>
      </c>
      <c r="I555" s="47">
        <v>4158281</v>
      </c>
      <c r="J555" s="5"/>
      <c r="K555" s="47">
        <v>20000</v>
      </c>
      <c r="L555" s="47">
        <v>0</v>
      </c>
      <c r="M555" s="47">
        <v>2284698</v>
      </c>
      <c r="O555" s="56" t="s">
        <v>1967</v>
      </c>
      <c r="P555" s="57" t="s">
        <v>1790</v>
      </c>
      <c r="Q555" s="47">
        <v>1422952</v>
      </c>
      <c r="R555" s="47">
        <v>1002253</v>
      </c>
      <c r="S555" s="47">
        <v>953221</v>
      </c>
      <c r="V555" s="56" t="s">
        <v>1979</v>
      </c>
      <c r="W555" s="57" t="s">
        <v>1794</v>
      </c>
      <c r="X555" s="47">
        <v>22000</v>
      </c>
      <c r="Y555" s="47">
        <v>39600</v>
      </c>
      <c r="Z555" s="47">
        <v>768985</v>
      </c>
    </row>
    <row r="556" spans="1:26" ht="15">
      <c r="A556" s="7">
        <v>526</v>
      </c>
      <c r="B556" s="17" t="s">
        <v>1959</v>
      </c>
      <c r="C556" s="18" t="s">
        <v>1958</v>
      </c>
      <c r="D556" s="17" t="s">
        <v>1952</v>
      </c>
      <c r="E556" s="17" t="s">
        <v>1960</v>
      </c>
      <c r="F556" s="47">
        <f t="shared" si="8"/>
        <v>36820485</v>
      </c>
      <c r="G556" s="47">
        <v>3743236</v>
      </c>
      <c r="H556" s="47">
        <v>10971599</v>
      </c>
      <c r="I556" s="47">
        <v>12931762</v>
      </c>
      <c r="J556" s="5"/>
      <c r="K556" s="47">
        <v>2733315</v>
      </c>
      <c r="L556" s="47">
        <v>39100</v>
      </c>
      <c r="M556" s="47">
        <v>6401473</v>
      </c>
      <c r="O556" s="56" t="s">
        <v>1970</v>
      </c>
      <c r="P556" s="57" t="s">
        <v>1791</v>
      </c>
      <c r="Q556" s="47">
        <v>1005010</v>
      </c>
      <c r="R556" s="47">
        <v>456000</v>
      </c>
      <c r="S556" s="47">
        <v>3049841</v>
      </c>
      <c r="V556" s="56" t="s">
        <v>1982</v>
      </c>
      <c r="W556" s="57" t="s">
        <v>1795</v>
      </c>
      <c r="X556" s="47">
        <v>3514576</v>
      </c>
      <c r="Y556" s="47">
        <v>12505200</v>
      </c>
      <c r="Z556" s="47">
        <v>2744335</v>
      </c>
    </row>
    <row r="557" spans="1:26" ht="15">
      <c r="A557" s="7">
        <v>527</v>
      </c>
      <c r="B557" s="17" t="s">
        <v>1962</v>
      </c>
      <c r="C557" s="18" t="s">
        <v>1961</v>
      </c>
      <c r="D557" s="17" t="s">
        <v>1952</v>
      </c>
      <c r="E557" s="17" t="s">
        <v>1963</v>
      </c>
      <c r="F557" s="47">
        <f t="shared" si="8"/>
        <v>164870422</v>
      </c>
      <c r="G557" s="47">
        <v>30983111</v>
      </c>
      <c r="H557" s="47">
        <v>3483920</v>
      </c>
      <c r="I557" s="47">
        <v>10493704</v>
      </c>
      <c r="J557" s="5"/>
      <c r="K557" s="47">
        <v>97191900</v>
      </c>
      <c r="L557" s="47">
        <v>437500</v>
      </c>
      <c r="M557" s="47">
        <v>22280287</v>
      </c>
      <c r="O557" s="56" t="s">
        <v>1973</v>
      </c>
      <c r="P557" s="57" t="s">
        <v>1792</v>
      </c>
      <c r="Q557" s="47">
        <v>1178840</v>
      </c>
      <c r="R557" s="47">
        <v>1209401</v>
      </c>
      <c r="S557" s="47">
        <v>1791325</v>
      </c>
      <c r="V557" s="56" t="s">
        <v>1985</v>
      </c>
      <c r="W557" s="57" t="s">
        <v>1796</v>
      </c>
      <c r="X557" s="47">
        <v>13147260</v>
      </c>
      <c r="Y557" s="47">
        <v>1130000</v>
      </c>
      <c r="Z557" s="47">
        <v>471017</v>
      </c>
    </row>
    <row r="558" spans="1:26" ht="15">
      <c r="A558" s="7">
        <v>528</v>
      </c>
      <c r="B558" s="17" t="s">
        <v>1965</v>
      </c>
      <c r="C558" s="18" t="s">
        <v>1964</v>
      </c>
      <c r="D558" s="17" t="s">
        <v>1952</v>
      </c>
      <c r="E558" s="17" t="s">
        <v>1966</v>
      </c>
      <c r="F558" s="47">
        <f t="shared" si="8"/>
        <v>8480997</v>
      </c>
      <c r="G558" s="47">
        <v>791601</v>
      </c>
      <c r="H558" s="47">
        <v>3710891</v>
      </c>
      <c r="I558" s="47">
        <v>2503745</v>
      </c>
      <c r="J558" s="5"/>
      <c r="K558" s="47">
        <v>1020001</v>
      </c>
      <c r="L558" s="47">
        <v>0</v>
      </c>
      <c r="M558" s="47">
        <v>454759</v>
      </c>
      <c r="O558" s="56" t="s">
        <v>1976</v>
      </c>
      <c r="P558" s="57" t="s">
        <v>1793</v>
      </c>
      <c r="Q558" s="47">
        <v>4057946</v>
      </c>
      <c r="R558" s="47">
        <v>2129384</v>
      </c>
      <c r="S558" s="47">
        <v>5714268</v>
      </c>
      <c r="V558" s="56" t="s">
        <v>1988</v>
      </c>
      <c r="W558" s="57" t="s">
        <v>1797</v>
      </c>
      <c r="X558" s="47">
        <v>31500</v>
      </c>
      <c r="Y558" s="47">
        <v>11862000</v>
      </c>
      <c r="Z558" s="47">
        <v>775800</v>
      </c>
    </row>
    <row r="559" spans="1:26" ht="15">
      <c r="A559" s="7">
        <v>529</v>
      </c>
      <c r="B559" s="17" t="s">
        <v>1968</v>
      </c>
      <c r="C559" s="18" t="s">
        <v>1967</v>
      </c>
      <c r="D559" s="17" t="s">
        <v>1952</v>
      </c>
      <c r="E559" s="17" t="s">
        <v>1969</v>
      </c>
      <c r="F559" s="47">
        <f t="shared" si="8"/>
        <v>6810761</v>
      </c>
      <c r="G559" s="47">
        <v>1422952</v>
      </c>
      <c r="H559" s="47">
        <v>1002253</v>
      </c>
      <c r="I559" s="47">
        <v>953221</v>
      </c>
      <c r="J559" s="5"/>
      <c r="K559" s="47">
        <v>119300</v>
      </c>
      <c r="L559" s="47">
        <v>95127</v>
      </c>
      <c r="M559" s="47">
        <v>3217908</v>
      </c>
      <c r="O559" s="56" t="s">
        <v>1979</v>
      </c>
      <c r="P559" s="57" t="s">
        <v>1794</v>
      </c>
      <c r="Q559" s="47">
        <v>3216162</v>
      </c>
      <c r="R559" s="47">
        <v>4426345</v>
      </c>
      <c r="S559" s="47">
        <v>3050994</v>
      </c>
      <c r="V559" s="56" t="s">
        <v>1991</v>
      </c>
      <c r="W559" s="57" t="s">
        <v>1798</v>
      </c>
      <c r="X559" s="47">
        <v>1184750</v>
      </c>
      <c r="Y559" s="47">
        <v>550000</v>
      </c>
      <c r="Z559" s="47">
        <v>2280133</v>
      </c>
    </row>
    <row r="560" spans="1:26" ht="15">
      <c r="A560" s="7">
        <v>530</v>
      </c>
      <c r="B560" s="17" t="s">
        <v>1971</v>
      </c>
      <c r="C560" s="18" t="s">
        <v>1970</v>
      </c>
      <c r="D560" s="17" t="s">
        <v>1952</v>
      </c>
      <c r="E560" s="17" t="s">
        <v>1972</v>
      </c>
      <c r="F560" s="47">
        <f t="shared" si="8"/>
        <v>9089235</v>
      </c>
      <c r="G560" s="47">
        <v>1005010</v>
      </c>
      <c r="H560" s="47">
        <v>456000</v>
      </c>
      <c r="I560" s="47">
        <v>3049841</v>
      </c>
      <c r="J560" s="5"/>
      <c r="K560" s="47">
        <v>587818</v>
      </c>
      <c r="L560" s="47">
        <v>30700</v>
      </c>
      <c r="M560" s="47">
        <v>3959866</v>
      </c>
      <c r="O560" s="56" t="s">
        <v>1982</v>
      </c>
      <c r="P560" s="57" t="s">
        <v>1795</v>
      </c>
      <c r="Q560" s="47">
        <v>12077500</v>
      </c>
      <c r="R560" s="47">
        <v>6910042</v>
      </c>
      <c r="S560" s="47">
        <v>7387218</v>
      </c>
      <c r="V560" s="56" t="s">
        <v>1994</v>
      </c>
      <c r="W560" s="57" t="s">
        <v>1799</v>
      </c>
      <c r="X560" s="47">
        <v>0</v>
      </c>
      <c r="Y560" s="47">
        <v>1047900</v>
      </c>
      <c r="Z560" s="47">
        <v>3126893</v>
      </c>
    </row>
    <row r="561" spans="1:26" ht="15">
      <c r="A561" s="7">
        <v>531</v>
      </c>
      <c r="B561" s="17" t="s">
        <v>1974</v>
      </c>
      <c r="C561" s="18" t="s">
        <v>1973</v>
      </c>
      <c r="D561" s="17" t="s">
        <v>1952</v>
      </c>
      <c r="E561" s="17" t="s">
        <v>1975</v>
      </c>
      <c r="F561" s="47">
        <f t="shared" si="8"/>
        <v>9339178</v>
      </c>
      <c r="G561" s="47">
        <v>1178840</v>
      </c>
      <c r="H561" s="47">
        <v>1209401</v>
      </c>
      <c r="I561" s="47">
        <v>1791325</v>
      </c>
      <c r="J561" s="5"/>
      <c r="K561" s="47">
        <v>0</v>
      </c>
      <c r="L561" s="47">
        <v>24000</v>
      </c>
      <c r="M561" s="47">
        <v>5135612</v>
      </c>
      <c r="O561" s="56" t="s">
        <v>1985</v>
      </c>
      <c r="P561" s="57" t="s">
        <v>1796</v>
      </c>
      <c r="Q561" s="47">
        <v>642130</v>
      </c>
      <c r="R561" s="47">
        <v>838516</v>
      </c>
      <c r="S561" s="47">
        <v>16402227</v>
      </c>
      <c r="V561" s="56" t="s">
        <v>1997</v>
      </c>
      <c r="W561" s="57" t="s">
        <v>1800</v>
      </c>
      <c r="X561" s="47">
        <v>1302301</v>
      </c>
      <c r="Y561" s="47">
        <v>3200</v>
      </c>
      <c r="Z561" s="47">
        <v>1718940</v>
      </c>
    </row>
    <row r="562" spans="1:26" ht="15">
      <c r="A562" s="7">
        <v>532</v>
      </c>
      <c r="B562" s="17" t="s">
        <v>1977</v>
      </c>
      <c r="C562" s="18" t="s">
        <v>1976</v>
      </c>
      <c r="D562" s="17" t="s">
        <v>1952</v>
      </c>
      <c r="E562" s="17" t="s">
        <v>1978</v>
      </c>
      <c r="F562" s="47">
        <f t="shared" si="8"/>
        <v>43320698</v>
      </c>
      <c r="G562" s="47">
        <v>4057946</v>
      </c>
      <c r="H562" s="47">
        <v>2129384</v>
      </c>
      <c r="I562" s="47">
        <v>5714268</v>
      </c>
      <c r="J562" s="5"/>
      <c r="K562" s="47">
        <v>15716068</v>
      </c>
      <c r="L562" s="47">
        <v>1182444</v>
      </c>
      <c r="M562" s="47">
        <v>14520588</v>
      </c>
      <c r="O562" s="56" t="s">
        <v>1988</v>
      </c>
      <c r="P562" s="57" t="s">
        <v>1797</v>
      </c>
      <c r="Q562" s="47">
        <v>5592570</v>
      </c>
      <c r="R562" s="47">
        <v>1424785</v>
      </c>
      <c r="S562" s="47">
        <v>34851345</v>
      </c>
      <c r="V562" s="56" t="s">
        <v>2000</v>
      </c>
      <c r="W562" s="57" t="s">
        <v>1401</v>
      </c>
      <c r="X562" s="47">
        <v>6129850</v>
      </c>
      <c r="Y562" s="47">
        <v>284320</v>
      </c>
      <c r="Z562" s="47">
        <v>6589803</v>
      </c>
    </row>
    <row r="563" spans="1:26" ht="15">
      <c r="A563" s="7">
        <v>533</v>
      </c>
      <c r="B563" s="17" t="s">
        <v>1980</v>
      </c>
      <c r="C563" s="18" t="s">
        <v>1979</v>
      </c>
      <c r="D563" s="17" t="s">
        <v>1952</v>
      </c>
      <c r="E563" s="17" t="s">
        <v>1981</v>
      </c>
      <c r="F563" s="47">
        <f t="shared" si="8"/>
        <v>11524086</v>
      </c>
      <c r="G563" s="47">
        <v>3216162</v>
      </c>
      <c r="H563" s="47">
        <v>4426345</v>
      </c>
      <c r="I563" s="47">
        <v>3050994</v>
      </c>
      <c r="J563" s="5"/>
      <c r="K563" s="47">
        <v>22000</v>
      </c>
      <c r="L563" s="47">
        <v>39600</v>
      </c>
      <c r="M563" s="47">
        <v>768985</v>
      </c>
      <c r="O563" s="56" t="s">
        <v>1991</v>
      </c>
      <c r="P563" s="57" t="s">
        <v>1798</v>
      </c>
      <c r="Q563" s="47">
        <v>624876</v>
      </c>
      <c r="R563" s="47">
        <v>160572</v>
      </c>
      <c r="S563" s="47">
        <v>3201438</v>
      </c>
      <c r="V563" s="56" t="s">
        <v>2002</v>
      </c>
      <c r="W563" s="57" t="s">
        <v>1801</v>
      </c>
      <c r="X563" s="47">
        <v>7838828</v>
      </c>
      <c r="Y563" s="47">
        <v>245801</v>
      </c>
      <c r="Z563" s="47">
        <v>35086975</v>
      </c>
    </row>
    <row r="564" spans="1:26" ht="15">
      <c r="A564" s="7">
        <v>534</v>
      </c>
      <c r="B564" s="17" t="s">
        <v>1983</v>
      </c>
      <c r="C564" s="18" t="s">
        <v>1982</v>
      </c>
      <c r="D564" s="17" t="s">
        <v>1952</v>
      </c>
      <c r="E564" s="17" t="s">
        <v>1984</v>
      </c>
      <c r="F564" s="47">
        <f t="shared" si="8"/>
        <v>45138871</v>
      </c>
      <c r="G564" s="47">
        <v>12077500</v>
      </c>
      <c r="H564" s="47">
        <v>6910042</v>
      </c>
      <c r="I564" s="47">
        <v>7387218</v>
      </c>
      <c r="J564" s="5"/>
      <c r="K564" s="47">
        <v>3514576</v>
      </c>
      <c r="L564" s="47">
        <v>12505200</v>
      </c>
      <c r="M564" s="47">
        <v>2744335</v>
      </c>
      <c r="O564" s="56" t="s">
        <v>1994</v>
      </c>
      <c r="P564" s="57" t="s">
        <v>1799</v>
      </c>
      <c r="Q564" s="47">
        <v>1026382</v>
      </c>
      <c r="R564" s="47">
        <v>106400</v>
      </c>
      <c r="S564" s="47">
        <v>2835924</v>
      </c>
      <c r="V564" s="56" t="s">
        <v>2005</v>
      </c>
      <c r="W564" s="57" t="s">
        <v>1553</v>
      </c>
      <c r="X564" s="47">
        <v>12357644</v>
      </c>
      <c r="Y564" s="47">
        <v>228000</v>
      </c>
      <c r="Z564" s="47">
        <v>9664900</v>
      </c>
    </row>
    <row r="565" spans="1:26" ht="15">
      <c r="A565" s="7">
        <v>535</v>
      </c>
      <c r="B565" s="17" t="s">
        <v>1986</v>
      </c>
      <c r="C565" s="18" t="s">
        <v>1985</v>
      </c>
      <c r="D565" s="17" t="s">
        <v>1952</v>
      </c>
      <c r="E565" s="17" t="s">
        <v>1987</v>
      </c>
      <c r="F565" s="47">
        <f t="shared" si="8"/>
        <v>32631150</v>
      </c>
      <c r="G565" s="47">
        <v>642130</v>
      </c>
      <c r="H565" s="47">
        <v>838516</v>
      </c>
      <c r="I565" s="47">
        <v>16402227</v>
      </c>
      <c r="J565" s="5"/>
      <c r="K565" s="47">
        <v>13147260</v>
      </c>
      <c r="L565" s="47">
        <v>1130000</v>
      </c>
      <c r="M565" s="47">
        <v>471017</v>
      </c>
      <c r="O565" s="56" t="s">
        <v>1997</v>
      </c>
      <c r="P565" s="57" t="s">
        <v>1800</v>
      </c>
      <c r="Q565" s="47">
        <v>7514875</v>
      </c>
      <c r="R565" s="47">
        <v>8141188</v>
      </c>
      <c r="S565" s="47">
        <v>7200803</v>
      </c>
      <c r="V565" s="56" t="s">
        <v>2007</v>
      </c>
      <c r="W565" s="57" t="s">
        <v>1802</v>
      </c>
      <c r="X565" s="47">
        <v>242201</v>
      </c>
      <c r="Y565" s="47">
        <v>1407002</v>
      </c>
      <c r="Z565" s="47">
        <v>4421630</v>
      </c>
    </row>
    <row r="566" spans="1:26" ht="15">
      <c r="A566" s="7">
        <v>536</v>
      </c>
      <c r="B566" s="17" t="s">
        <v>1989</v>
      </c>
      <c r="C566" s="18" t="s">
        <v>1988</v>
      </c>
      <c r="D566" s="17" t="s">
        <v>1952</v>
      </c>
      <c r="E566" s="17" t="s">
        <v>1990</v>
      </c>
      <c r="F566" s="47">
        <f t="shared" si="8"/>
        <v>54538000</v>
      </c>
      <c r="G566" s="47">
        <v>5592570</v>
      </c>
      <c r="H566" s="47">
        <v>1424785</v>
      </c>
      <c r="I566" s="47">
        <v>34851345</v>
      </c>
      <c r="J566" s="5"/>
      <c r="K566" s="47">
        <v>31500</v>
      </c>
      <c r="L566" s="47">
        <v>11862000</v>
      </c>
      <c r="M566" s="47">
        <v>775800</v>
      </c>
      <c r="O566" s="56" t="s">
        <v>2000</v>
      </c>
      <c r="P566" s="57" t="s">
        <v>1401</v>
      </c>
      <c r="Q566" s="47">
        <v>520000</v>
      </c>
      <c r="R566" s="47">
        <v>4749495</v>
      </c>
      <c r="S566" s="47">
        <v>4171614</v>
      </c>
      <c r="V566" s="56" t="s">
        <v>2013</v>
      </c>
      <c r="W566" s="57" t="s">
        <v>1804</v>
      </c>
      <c r="X566" s="47">
        <v>507400</v>
      </c>
      <c r="Y566" s="47">
        <v>4362875</v>
      </c>
      <c r="Z566" s="47">
        <v>1370705</v>
      </c>
    </row>
    <row r="567" spans="1:26" ht="15">
      <c r="A567" s="7">
        <v>537</v>
      </c>
      <c r="B567" s="17" t="s">
        <v>1992</v>
      </c>
      <c r="C567" s="18" t="s">
        <v>1991</v>
      </c>
      <c r="D567" s="17" t="s">
        <v>1952</v>
      </c>
      <c r="E567" s="17" t="s">
        <v>1993</v>
      </c>
      <c r="F567" s="47">
        <f t="shared" si="8"/>
        <v>8001769</v>
      </c>
      <c r="G567" s="47">
        <v>624876</v>
      </c>
      <c r="H567" s="47">
        <v>160572</v>
      </c>
      <c r="I567" s="47">
        <v>3201438</v>
      </c>
      <c r="J567" s="5"/>
      <c r="K567" s="47">
        <v>1184750</v>
      </c>
      <c r="L567" s="47">
        <v>550000</v>
      </c>
      <c r="M567" s="47">
        <v>2280133</v>
      </c>
      <c r="O567" s="56" t="s">
        <v>2002</v>
      </c>
      <c r="P567" s="57" t="s">
        <v>1801</v>
      </c>
      <c r="Q567" s="47">
        <v>7263855</v>
      </c>
      <c r="R567" s="47">
        <v>21269717</v>
      </c>
      <c r="S567" s="47">
        <v>19834873</v>
      </c>
      <c r="V567" s="56" t="s">
        <v>2014</v>
      </c>
      <c r="W567" s="57" t="s">
        <v>1805</v>
      </c>
      <c r="X567" s="47">
        <v>467200</v>
      </c>
      <c r="Y567" s="47">
        <v>0</v>
      </c>
      <c r="Z567" s="47">
        <v>190315</v>
      </c>
    </row>
    <row r="568" spans="1:26" ht="15">
      <c r="A568" s="7">
        <v>538</v>
      </c>
      <c r="B568" s="17" t="s">
        <v>1995</v>
      </c>
      <c r="C568" s="18" t="s">
        <v>1994</v>
      </c>
      <c r="D568" s="17" t="s">
        <v>1952</v>
      </c>
      <c r="E568" s="17" t="s">
        <v>1996</v>
      </c>
      <c r="F568" s="47">
        <f t="shared" si="8"/>
        <v>8143499</v>
      </c>
      <c r="G568" s="47">
        <v>1026382</v>
      </c>
      <c r="H568" s="47">
        <v>106400</v>
      </c>
      <c r="I568" s="47">
        <v>2835924</v>
      </c>
      <c r="J568" s="5"/>
      <c r="K568" s="47">
        <v>0</v>
      </c>
      <c r="L568" s="47">
        <v>1047900</v>
      </c>
      <c r="M568" s="47">
        <v>3126893</v>
      </c>
      <c r="O568" s="56" t="s">
        <v>2005</v>
      </c>
      <c r="P568" s="57" t="s">
        <v>1553</v>
      </c>
      <c r="Q568" s="47">
        <v>1817751</v>
      </c>
      <c r="R568" s="47">
        <v>2590645</v>
      </c>
      <c r="S568" s="47">
        <v>7756349</v>
      </c>
      <c r="V568" s="56" t="s">
        <v>2015</v>
      </c>
      <c r="W568" s="57" t="s">
        <v>1806</v>
      </c>
      <c r="X568" s="47">
        <v>16648</v>
      </c>
      <c r="Y568" s="47">
        <v>0</v>
      </c>
      <c r="Z568" s="47">
        <v>707189</v>
      </c>
    </row>
    <row r="569" spans="1:26" ht="15">
      <c r="A569" s="7">
        <v>539</v>
      </c>
      <c r="B569" s="17" t="s">
        <v>1998</v>
      </c>
      <c r="C569" s="18" t="s">
        <v>1997</v>
      </c>
      <c r="D569" s="17" t="s">
        <v>1952</v>
      </c>
      <c r="E569" s="17" t="s">
        <v>1999</v>
      </c>
      <c r="F569" s="47">
        <f t="shared" si="8"/>
        <v>25881307</v>
      </c>
      <c r="G569" s="47">
        <v>7514875</v>
      </c>
      <c r="H569" s="47">
        <v>8141188</v>
      </c>
      <c r="I569" s="47">
        <v>7200803</v>
      </c>
      <c r="J569" s="5"/>
      <c r="K569" s="47">
        <v>1302301</v>
      </c>
      <c r="L569" s="47">
        <v>3200</v>
      </c>
      <c r="M569" s="47">
        <v>1718940</v>
      </c>
      <c r="O569" s="56" t="s">
        <v>2007</v>
      </c>
      <c r="P569" s="57" t="s">
        <v>1802</v>
      </c>
      <c r="Q569" s="47">
        <v>16980705</v>
      </c>
      <c r="R569" s="47">
        <v>27050184</v>
      </c>
      <c r="S569" s="47">
        <v>12756597</v>
      </c>
      <c r="V569" s="56" t="s">
        <v>2016</v>
      </c>
      <c r="W569" s="57" t="s">
        <v>1807</v>
      </c>
      <c r="X569" s="47">
        <v>633550</v>
      </c>
      <c r="Y569" s="47">
        <v>6843838</v>
      </c>
      <c r="Z569" s="47">
        <v>3184039</v>
      </c>
    </row>
    <row r="570" spans="1:26" ht="15">
      <c r="A570" s="7">
        <v>540</v>
      </c>
      <c r="B570" s="17" t="s">
        <v>2001</v>
      </c>
      <c r="C570" s="18" t="s">
        <v>2000</v>
      </c>
      <c r="D570" s="17" t="s">
        <v>1952</v>
      </c>
      <c r="E570" s="17" t="s">
        <v>162</v>
      </c>
      <c r="F570" s="47">
        <f t="shared" si="8"/>
        <v>22445082</v>
      </c>
      <c r="G570" s="47">
        <v>520000</v>
      </c>
      <c r="H570" s="47">
        <v>4749495</v>
      </c>
      <c r="I570" s="47">
        <v>4171614</v>
      </c>
      <c r="J570" s="5"/>
      <c r="K570" s="47">
        <v>6129850</v>
      </c>
      <c r="L570" s="47">
        <v>284320</v>
      </c>
      <c r="M570" s="47">
        <v>6589803</v>
      </c>
      <c r="O570" s="56" t="s">
        <v>2010</v>
      </c>
      <c r="P570" s="57" t="s">
        <v>1803</v>
      </c>
      <c r="Q570" s="47">
        <v>0</v>
      </c>
      <c r="R570" s="47">
        <v>42200</v>
      </c>
      <c r="S570" s="47">
        <v>31200</v>
      </c>
      <c r="V570" s="56" t="s">
        <v>2020</v>
      </c>
      <c r="W570" s="57" t="s">
        <v>1499</v>
      </c>
      <c r="X570" s="47">
        <v>160100</v>
      </c>
      <c r="Y570" s="47">
        <v>0</v>
      </c>
      <c r="Z570" s="47">
        <v>1169874</v>
      </c>
    </row>
    <row r="571" spans="1:26" ht="15">
      <c r="A571" s="7">
        <v>541</v>
      </c>
      <c r="B571" s="17" t="s">
        <v>2003</v>
      </c>
      <c r="C571" s="18" t="s">
        <v>2002</v>
      </c>
      <c r="D571" s="17" t="s">
        <v>1952</v>
      </c>
      <c r="E571" s="17" t="s">
        <v>2004</v>
      </c>
      <c r="F571" s="47">
        <f t="shared" si="8"/>
        <v>91540049</v>
      </c>
      <c r="G571" s="47">
        <v>7263855</v>
      </c>
      <c r="H571" s="47">
        <v>21269717</v>
      </c>
      <c r="I571" s="47">
        <v>19834873</v>
      </c>
      <c r="J571" s="5"/>
      <c r="K571" s="47">
        <v>7838828</v>
      </c>
      <c r="L571" s="47">
        <v>245801</v>
      </c>
      <c r="M571" s="47">
        <v>35086975</v>
      </c>
      <c r="O571" s="56" t="s">
        <v>2013</v>
      </c>
      <c r="P571" s="57" t="s">
        <v>1804</v>
      </c>
      <c r="Q571" s="47">
        <v>1305875</v>
      </c>
      <c r="R571" s="47">
        <v>150000</v>
      </c>
      <c r="S571" s="47">
        <v>0</v>
      </c>
      <c r="V571" s="56" t="s">
        <v>2023</v>
      </c>
      <c r="W571" s="57" t="s">
        <v>1808</v>
      </c>
      <c r="X571" s="47">
        <v>571000</v>
      </c>
      <c r="Y571" s="47">
        <v>5730768</v>
      </c>
      <c r="Z571" s="47">
        <v>1310287</v>
      </c>
    </row>
    <row r="572" spans="1:26" ht="15">
      <c r="A572" s="7">
        <v>542</v>
      </c>
      <c r="B572" s="17" t="s">
        <v>2006</v>
      </c>
      <c r="C572" s="18" t="s">
        <v>2005</v>
      </c>
      <c r="D572" s="17" t="s">
        <v>1952</v>
      </c>
      <c r="E572" s="17" t="s">
        <v>631</v>
      </c>
      <c r="F572" s="47">
        <f t="shared" si="8"/>
        <v>34415289</v>
      </c>
      <c r="G572" s="47">
        <v>1817751</v>
      </c>
      <c r="H572" s="47">
        <v>2590645</v>
      </c>
      <c r="I572" s="47">
        <v>7756349</v>
      </c>
      <c r="J572" s="5"/>
      <c r="K572" s="47">
        <v>12357644</v>
      </c>
      <c r="L572" s="47">
        <v>228000</v>
      </c>
      <c r="M572" s="47">
        <v>9664900</v>
      </c>
      <c r="O572" s="56" t="s">
        <v>2014</v>
      </c>
      <c r="P572" s="57" t="s">
        <v>1805</v>
      </c>
      <c r="Q572" s="47">
        <v>463650</v>
      </c>
      <c r="R572" s="47">
        <v>200024</v>
      </c>
      <c r="S572" s="47">
        <v>787957</v>
      </c>
      <c r="V572" s="56" t="s">
        <v>2026</v>
      </c>
      <c r="W572" s="57" t="s">
        <v>1464</v>
      </c>
      <c r="X572" s="47">
        <v>6975845</v>
      </c>
      <c r="Y572" s="47">
        <v>79902</v>
      </c>
      <c r="Z572" s="47">
        <v>898975</v>
      </c>
    </row>
    <row r="573" spans="1:26" ht="15">
      <c r="A573" s="7">
        <v>543</v>
      </c>
      <c r="B573" s="17" t="s">
        <v>2008</v>
      </c>
      <c r="C573" s="18" t="s">
        <v>2007</v>
      </c>
      <c r="D573" s="17" t="s">
        <v>1952</v>
      </c>
      <c r="E573" s="17" t="s">
        <v>2009</v>
      </c>
      <c r="F573" s="47">
        <f t="shared" si="8"/>
        <v>62858319</v>
      </c>
      <c r="G573" s="47">
        <v>16980705</v>
      </c>
      <c r="H573" s="47">
        <v>27050184</v>
      </c>
      <c r="I573" s="47">
        <v>12756597</v>
      </c>
      <c r="J573" s="5"/>
      <c r="K573" s="47">
        <v>242201</v>
      </c>
      <c r="L573" s="47">
        <v>1407002</v>
      </c>
      <c r="M573" s="47">
        <v>4421630</v>
      </c>
      <c r="O573" s="56" t="s">
        <v>2015</v>
      </c>
      <c r="P573" s="57" t="s">
        <v>1806</v>
      </c>
      <c r="Q573" s="47">
        <v>240500</v>
      </c>
      <c r="R573" s="47">
        <v>39500</v>
      </c>
      <c r="S573" s="47">
        <v>1061321</v>
      </c>
      <c r="V573" s="56" t="s">
        <v>2029</v>
      </c>
      <c r="W573" s="57" t="s">
        <v>1809</v>
      </c>
      <c r="X573" s="47">
        <v>2418000</v>
      </c>
      <c r="Y573" s="47">
        <v>566159</v>
      </c>
      <c r="Z573" s="47">
        <v>3033613</v>
      </c>
    </row>
    <row r="574" spans="1:26" ht="15">
      <c r="A574" s="7">
        <v>544</v>
      </c>
      <c r="B574" s="17" t="s">
        <v>2011</v>
      </c>
      <c r="C574" s="18" t="s">
        <v>2010</v>
      </c>
      <c r="D574" s="17" t="s">
        <v>1952</v>
      </c>
      <c r="E574" s="17" t="s">
        <v>2012</v>
      </c>
      <c r="F574" s="47">
        <f t="shared" si="8"/>
        <v>73400</v>
      </c>
      <c r="G574" s="47">
        <v>0</v>
      </c>
      <c r="H574" s="47">
        <v>42200</v>
      </c>
      <c r="I574" s="47">
        <v>31200</v>
      </c>
      <c r="J574" s="5"/>
      <c r="K574" s="47">
        <v>0</v>
      </c>
      <c r="L574" s="47">
        <v>0</v>
      </c>
      <c r="M574" s="47">
        <v>0</v>
      </c>
      <c r="O574" s="56" t="s">
        <v>2016</v>
      </c>
      <c r="P574" s="57" t="s">
        <v>1807</v>
      </c>
      <c r="Q574" s="47">
        <v>2723250</v>
      </c>
      <c r="R574" s="47">
        <v>1109463</v>
      </c>
      <c r="S574" s="47">
        <v>838877</v>
      </c>
      <c r="V574" s="56" t="s">
        <v>2031</v>
      </c>
      <c r="W574" s="57" t="s">
        <v>1810</v>
      </c>
      <c r="X574" s="47">
        <v>1109425</v>
      </c>
      <c r="Y574" s="47">
        <v>0</v>
      </c>
      <c r="Z574" s="47">
        <v>373844</v>
      </c>
    </row>
    <row r="575" spans="1:26" ht="15">
      <c r="A575" s="7">
        <v>545</v>
      </c>
      <c r="B575" s="17" t="s">
        <v>2018</v>
      </c>
      <c r="C575" s="18" t="s">
        <v>2013</v>
      </c>
      <c r="D575" s="17" t="s">
        <v>2017</v>
      </c>
      <c r="E575" s="17" t="s">
        <v>2019</v>
      </c>
      <c r="F575" s="47">
        <f t="shared" si="8"/>
        <v>7696855</v>
      </c>
      <c r="G575" s="47">
        <v>1305875</v>
      </c>
      <c r="H575" s="47">
        <v>150000</v>
      </c>
      <c r="I575" s="47">
        <v>0</v>
      </c>
      <c r="J575" s="5"/>
      <c r="K575" s="47">
        <v>507400</v>
      </c>
      <c r="L575" s="47">
        <v>4362875</v>
      </c>
      <c r="M575" s="47">
        <v>1370705</v>
      </c>
      <c r="O575" s="56" t="s">
        <v>2020</v>
      </c>
      <c r="P575" s="57" t="s">
        <v>1499</v>
      </c>
      <c r="Q575" s="47">
        <v>239011</v>
      </c>
      <c r="R575" s="47">
        <v>119500</v>
      </c>
      <c r="S575" s="47">
        <v>796942</v>
      </c>
      <c r="V575" s="56" t="s">
        <v>2034</v>
      </c>
      <c r="W575" s="57" t="s">
        <v>1811</v>
      </c>
      <c r="X575" s="47">
        <v>48751</v>
      </c>
      <c r="Y575" s="47">
        <v>44397</v>
      </c>
      <c r="Z575" s="47">
        <v>134796</v>
      </c>
    </row>
    <row r="576" spans="1:26" ht="15">
      <c r="A576" s="7">
        <v>546</v>
      </c>
      <c r="B576" s="17" t="s">
        <v>2021</v>
      </c>
      <c r="C576" s="18" t="s">
        <v>2014</v>
      </c>
      <c r="D576" s="17" t="s">
        <v>2017</v>
      </c>
      <c r="E576" s="17" t="s">
        <v>2022</v>
      </c>
      <c r="F576" s="47">
        <f t="shared" si="8"/>
        <v>2109146</v>
      </c>
      <c r="G576" s="47">
        <v>463650</v>
      </c>
      <c r="H576" s="47">
        <v>200024</v>
      </c>
      <c r="I576" s="47">
        <v>787957</v>
      </c>
      <c r="J576" s="5"/>
      <c r="K576" s="47">
        <v>467200</v>
      </c>
      <c r="L576" s="47">
        <v>0</v>
      </c>
      <c r="M576" s="47">
        <v>190315</v>
      </c>
      <c r="O576" s="56" t="s">
        <v>2023</v>
      </c>
      <c r="P576" s="57" t="s">
        <v>1808</v>
      </c>
      <c r="Q576" s="47">
        <v>1856700</v>
      </c>
      <c r="R576" s="47">
        <v>318250</v>
      </c>
      <c r="S576" s="47">
        <v>218529</v>
      </c>
      <c r="V576" s="56" t="s">
        <v>2036</v>
      </c>
      <c r="W576" s="57" t="s">
        <v>1812</v>
      </c>
      <c r="X576" s="47">
        <v>91110</v>
      </c>
      <c r="Y576" s="47">
        <v>23000</v>
      </c>
      <c r="Z576" s="47">
        <v>283045</v>
      </c>
    </row>
    <row r="577" spans="1:26" ht="15">
      <c r="A577" s="7">
        <v>547</v>
      </c>
      <c r="B577" s="17" t="s">
        <v>2024</v>
      </c>
      <c r="C577" s="18" t="s">
        <v>2015</v>
      </c>
      <c r="D577" s="17" t="s">
        <v>2017</v>
      </c>
      <c r="E577" s="17" t="s">
        <v>2025</v>
      </c>
      <c r="F577" s="47">
        <f t="shared" si="8"/>
        <v>2065158</v>
      </c>
      <c r="G577" s="47">
        <v>240500</v>
      </c>
      <c r="H577" s="47">
        <v>39500</v>
      </c>
      <c r="I577" s="47">
        <v>1061321</v>
      </c>
      <c r="J577" s="5"/>
      <c r="K577" s="47">
        <v>16648</v>
      </c>
      <c r="L577" s="47">
        <v>0</v>
      </c>
      <c r="M577" s="47">
        <v>707189</v>
      </c>
      <c r="O577" s="56" t="s">
        <v>2026</v>
      </c>
      <c r="P577" s="57" t="s">
        <v>1464</v>
      </c>
      <c r="Q577" s="47">
        <v>0</v>
      </c>
      <c r="R577" s="47">
        <v>535225</v>
      </c>
      <c r="S577" s="47">
        <v>973707</v>
      </c>
      <c r="V577" s="56" t="s">
        <v>2039</v>
      </c>
      <c r="W577" s="57" t="s">
        <v>1813</v>
      </c>
      <c r="X577" s="47">
        <v>89687</v>
      </c>
      <c r="Y577" s="47">
        <v>0</v>
      </c>
      <c r="Z577" s="47">
        <v>518055</v>
      </c>
    </row>
    <row r="578" spans="1:26" ht="15">
      <c r="A578" s="7">
        <v>548</v>
      </c>
      <c r="B578" s="17" t="s">
        <v>2027</v>
      </c>
      <c r="C578" s="18" t="s">
        <v>2016</v>
      </c>
      <c r="D578" s="17" t="s">
        <v>2017</v>
      </c>
      <c r="E578" s="17" t="s">
        <v>2028</v>
      </c>
      <c r="F578" s="47">
        <f t="shared" si="8"/>
        <v>15333017</v>
      </c>
      <c r="G578" s="47">
        <v>2723250</v>
      </c>
      <c r="H578" s="47">
        <v>1109463</v>
      </c>
      <c r="I578" s="47">
        <v>838877</v>
      </c>
      <c r="J578" s="5"/>
      <c r="K578" s="47">
        <v>633550</v>
      </c>
      <c r="L578" s="47">
        <v>6843838</v>
      </c>
      <c r="M578" s="47">
        <v>3184039</v>
      </c>
      <c r="O578" s="56" t="s">
        <v>2029</v>
      </c>
      <c r="P578" s="57" t="s">
        <v>1809</v>
      </c>
      <c r="Q578" s="47">
        <v>4907192</v>
      </c>
      <c r="R578" s="47">
        <v>55100</v>
      </c>
      <c r="S578" s="47">
        <v>1100</v>
      </c>
      <c r="V578" s="56" t="s">
        <v>2042</v>
      </c>
      <c r="W578" s="57" t="s">
        <v>1814</v>
      </c>
      <c r="X578" s="47">
        <v>43395</v>
      </c>
      <c r="Y578" s="47">
        <v>735575</v>
      </c>
      <c r="Z578" s="47">
        <v>968829</v>
      </c>
    </row>
    <row r="579" spans="1:26" ht="15">
      <c r="A579" s="7">
        <v>549</v>
      </c>
      <c r="B579" s="17" t="s">
        <v>2030</v>
      </c>
      <c r="C579" s="18" t="s">
        <v>2020</v>
      </c>
      <c r="D579" s="17" t="s">
        <v>2017</v>
      </c>
      <c r="E579" s="17" t="s">
        <v>464</v>
      </c>
      <c r="F579" s="47">
        <f t="shared" si="8"/>
        <v>2485427</v>
      </c>
      <c r="G579" s="47">
        <v>239011</v>
      </c>
      <c r="H579" s="47">
        <v>119500</v>
      </c>
      <c r="I579" s="47">
        <v>796942</v>
      </c>
      <c r="J579" s="5"/>
      <c r="K579" s="47">
        <v>160100</v>
      </c>
      <c r="L579" s="47">
        <v>0</v>
      </c>
      <c r="M579" s="47">
        <v>1169874</v>
      </c>
      <c r="O579" s="56" t="s">
        <v>2031</v>
      </c>
      <c r="P579" s="57" t="s">
        <v>1810</v>
      </c>
      <c r="Q579" s="47">
        <v>470000</v>
      </c>
      <c r="R579" s="47">
        <v>98251</v>
      </c>
      <c r="S579" s="47">
        <v>339405</v>
      </c>
      <c r="V579" s="56" t="s">
        <v>2045</v>
      </c>
      <c r="W579" s="57" t="s">
        <v>1815</v>
      </c>
      <c r="X579" s="47">
        <v>41200</v>
      </c>
      <c r="Y579" s="47">
        <v>0</v>
      </c>
      <c r="Z579" s="47">
        <v>272415</v>
      </c>
    </row>
    <row r="580" spans="1:26" ht="15">
      <c r="A580" s="7">
        <v>550</v>
      </c>
      <c r="B580" s="17" t="s">
        <v>2032</v>
      </c>
      <c r="C580" s="18" t="s">
        <v>2023</v>
      </c>
      <c r="D580" s="17" t="s">
        <v>2017</v>
      </c>
      <c r="E580" s="17" t="s">
        <v>2033</v>
      </c>
      <c r="F580" s="47">
        <f t="shared" si="8"/>
        <v>10005534</v>
      </c>
      <c r="G580" s="47">
        <v>1856700</v>
      </c>
      <c r="H580" s="47">
        <v>318250</v>
      </c>
      <c r="I580" s="47">
        <v>218529</v>
      </c>
      <c r="J580" s="5"/>
      <c r="K580" s="47">
        <v>571000</v>
      </c>
      <c r="L580" s="47">
        <v>5730768</v>
      </c>
      <c r="M580" s="47">
        <v>1310287</v>
      </c>
      <c r="O580" s="56" t="s">
        <v>2034</v>
      </c>
      <c r="P580" s="57" t="s">
        <v>1811</v>
      </c>
      <c r="Q580" s="47">
        <v>558400</v>
      </c>
      <c r="R580" s="47">
        <v>686888</v>
      </c>
      <c r="S580" s="47">
        <v>260372</v>
      </c>
      <c r="V580" s="56" t="s">
        <v>2048</v>
      </c>
      <c r="W580" s="57" t="s">
        <v>1816</v>
      </c>
      <c r="X580" s="47">
        <v>1066020</v>
      </c>
      <c r="Y580" s="47">
        <v>68100</v>
      </c>
      <c r="Z580" s="47">
        <v>791606</v>
      </c>
    </row>
    <row r="581" spans="1:26" ht="15">
      <c r="A581" s="7">
        <v>551</v>
      </c>
      <c r="B581" s="17" t="s">
        <v>2035</v>
      </c>
      <c r="C581" s="18" t="s">
        <v>2026</v>
      </c>
      <c r="D581" s="17" t="s">
        <v>2017</v>
      </c>
      <c r="E581" s="17" t="s">
        <v>359</v>
      </c>
      <c r="F581" s="47">
        <f t="shared" si="8"/>
        <v>9463654</v>
      </c>
      <c r="G581" s="47">
        <v>0</v>
      </c>
      <c r="H581" s="47">
        <v>535225</v>
      </c>
      <c r="I581" s="47">
        <v>973707</v>
      </c>
      <c r="J581" s="5"/>
      <c r="K581" s="47">
        <v>6975845</v>
      </c>
      <c r="L581" s="47">
        <v>79902</v>
      </c>
      <c r="M581" s="47">
        <v>898975</v>
      </c>
      <c r="O581" s="56" t="s">
        <v>2036</v>
      </c>
      <c r="P581" s="57" t="s">
        <v>1812</v>
      </c>
      <c r="Q581" s="47">
        <v>1291775</v>
      </c>
      <c r="R581" s="47">
        <v>275000</v>
      </c>
      <c r="S581" s="47">
        <v>484095</v>
      </c>
      <c r="V581" s="56" t="s">
        <v>2051</v>
      </c>
      <c r="W581" s="57" t="s">
        <v>1385</v>
      </c>
      <c r="X581" s="47">
        <v>892272</v>
      </c>
      <c r="Y581" s="47">
        <v>0</v>
      </c>
      <c r="Z581" s="47">
        <v>690079</v>
      </c>
    </row>
    <row r="582" spans="1:26" ht="15">
      <c r="A582" s="7">
        <v>552</v>
      </c>
      <c r="B582" s="17" t="s">
        <v>2037</v>
      </c>
      <c r="C582" s="18" t="s">
        <v>2029</v>
      </c>
      <c r="D582" s="17" t="s">
        <v>2017</v>
      </c>
      <c r="E582" s="17" t="s">
        <v>2038</v>
      </c>
      <c r="F582" s="47">
        <f t="shared" si="8"/>
        <v>10981164</v>
      </c>
      <c r="G582" s="47">
        <v>4907192</v>
      </c>
      <c r="H582" s="47">
        <v>55100</v>
      </c>
      <c r="I582" s="47">
        <v>1100</v>
      </c>
      <c r="J582" s="5"/>
      <c r="K582" s="47">
        <v>2418000</v>
      </c>
      <c r="L582" s="47">
        <v>566159</v>
      </c>
      <c r="M582" s="47">
        <v>3033613</v>
      </c>
      <c r="O582" s="56" t="s">
        <v>2039</v>
      </c>
      <c r="P582" s="57" t="s">
        <v>1813</v>
      </c>
      <c r="Q582" s="47">
        <v>2149950</v>
      </c>
      <c r="R582" s="47">
        <v>459780</v>
      </c>
      <c r="S582" s="47">
        <v>1003012</v>
      </c>
      <c r="V582" s="56" t="s">
        <v>2054</v>
      </c>
      <c r="W582" s="57" t="s">
        <v>1817</v>
      </c>
      <c r="X582" s="47">
        <v>3500</v>
      </c>
      <c r="Y582" s="47">
        <v>43350</v>
      </c>
      <c r="Z582" s="47">
        <v>60798</v>
      </c>
    </row>
    <row r="583" spans="1:26" ht="15">
      <c r="A583" s="7">
        <v>553</v>
      </c>
      <c r="B583" s="17" t="s">
        <v>2040</v>
      </c>
      <c r="C583" s="18" t="s">
        <v>2031</v>
      </c>
      <c r="D583" s="17" t="s">
        <v>2017</v>
      </c>
      <c r="E583" s="17" t="s">
        <v>2041</v>
      </c>
      <c r="F583" s="47">
        <f t="shared" si="8"/>
        <v>2390925</v>
      </c>
      <c r="G583" s="47">
        <v>470000</v>
      </c>
      <c r="H583" s="47">
        <v>98251</v>
      </c>
      <c r="I583" s="47">
        <v>339405</v>
      </c>
      <c r="J583" s="5"/>
      <c r="K583" s="47">
        <v>1109425</v>
      </c>
      <c r="L583" s="47">
        <v>0</v>
      </c>
      <c r="M583" s="47">
        <v>373844</v>
      </c>
      <c r="O583" s="56" t="s">
        <v>2042</v>
      </c>
      <c r="P583" s="57" t="s">
        <v>1814</v>
      </c>
      <c r="Q583" s="47">
        <v>644500</v>
      </c>
      <c r="R583" s="47">
        <v>0</v>
      </c>
      <c r="S583" s="47">
        <v>75600</v>
      </c>
      <c r="V583" s="56" t="s">
        <v>2057</v>
      </c>
      <c r="W583" s="57" t="s">
        <v>1818</v>
      </c>
      <c r="X583" s="47">
        <v>683826</v>
      </c>
      <c r="Y583" s="47">
        <v>0</v>
      </c>
      <c r="Z583" s="47">
        <v>3722283</v>
      </c>
    </row>
    <row r="584" spans="1:26" ht="15">
      <c r="A584" s="7">
        <v>554</v>
      </c>
      <c r="B584" s="17" t="s">
        <v>2043</v>
      </c>
      <c r="C584" s="18" t="s">
        <v>2034</v>
      </c>
      <c r="D584" s="17" t="s">
        <v>2017</v>
      </c>
      <c r="E584" s="17" t="s">
        <v>2044</v>
      </c>
      <c r="F584" s="47">
        <f t="shared" si="8"/>
        <v>1733604</v>
      </c>
      <c r="G584" s="47">
        <v>558400</v>
      </c>
      <c r="H584" s="47">
        <v>686888</v>
      </c>
      <c r="I584" s="47">
        <v>260372</v>
      </c>
      <c r="J584" s="5"/>
      <c r="K584" s="47">
        <v>48751</v>
      </c>
      <c r="L584" s="47">
        <v>44397</v>
      </c>
      <c r="M584" s="47">
        <v>134796</v>
      </c>
      <c r="O584" s="56" t="s">
        <v>2045</v>
      </c>
      <c r="P584" s="57" t="s">
        <v>1815</v>
      </c>
      <c r="Q584" s="47">
        <v>322900</v>
      </c>
      <c r="R584" s="47">
        <v>146000</v>
      </c>
      <c r="S584" s="47">
        <v>403147</v>
      </c>
      <c r="V584" s="56" t="s">
        <v>2060</v>
      </c>
      <c r="W584" s="57" t="s">
        <v>1819</v>
      </c>
      <c r="X584" s="47">
        <v>3061242</v>
      </c>
      <c r="Y584" s="47">
        <v>0</v>
      </c>
      <c r="Z584" s="47">
        <v>352220</v>
      </c>
    </row>
    <row r="585" spans="1:26" ht="15">
      <c r="A585" s="7">
        <v>555</v>
      </c>
      <c r="B585" s="17" t="s">
        <v>2046</v>
      </c>
      <c r="C585" s="18" t="s">
        <v>2036</v>
      </c>
      <c r="D585" s="17" t="s">
        <v>2017</v>
      </c>
      <c r="E585" s="17" t="s">
        <v>2047</v>
      </c>
      <c r="F585" s="47">
        <f t="shared" si="8"/>
        <v>2448025</v>
      </c>
      <c r="G585" s="47">
        <v>1291775</v>
      </c>
      <c r="H585" s="47">
        <v>275000</v>
      </c>
      <c r="I585" s="47">
        <v>484095</v>
      </c>
      <c r="J585" s="5"/>
      <c r="K585" s="47">
        <v>91110</v>
      </c>
      <c r="L585" s="47">
        <v>23000</v>
      </c>
      <c r="M585" s="47">
        <v>283045</v>
      </c>
      <c r="O585" s="56" t="s">
        <v>2048</v>
      </c>
      <c r="P585" s="57" t="s">
        <v>1816</v>
      </c>
      <c r="Q585" s="47">
        <v>1418600</v>
      </c>
      <c r="R585" s="47">
        <v>245250</v>
      </c>
      <c r="S585" s="47">
        <v>959921</v>
      </c>
      <c r="V585" s="56" t="s">
        <v>2062</v>
      </c>
      <c r="W585" s="57" t="s">
        <v>1820</v>
      </c>
      <c r="X585" s="47">
        <v>541435</v>
      </c>
      <c r="Y585" s="47">
        <v>42501</v>
      </c>
      <c r="Z585" s="47">
        <v>762981</v>
      </c>
    </row>
    <row r="586" spans="1:26" ht="15">
      <c r="A586" s="7">
        <v>556</v>
      </c>
      <c r="B586" s="17" t="s">
        <v>2049</v>
      </c>
      <c r="C586" s="18" t="s">
        <v>2039</v>
      </c>
      <c r="D586" s="17" t="s">
        <v>2017</v>
      </c>
      <c r="E586" s="17" t="s">
        <v>2050</v>
      </c>
      <c r="F586" s="47">
        <f t="shared" si="8"/>
        <v>4220484</v>
      </c>
      <c r="G586" s="47">
        <v>2149950</v>
      </c>
      <c r="H586" s="47">
        <v>459780</v>
      </c>
      <c r="I586" s="47">
        <v>1003012</v>
      </c>
      <c r="J586" s="5"/>
      <c r="K586" s="47">
        <v>89687</v>
      </c>
      <c r="L586" s="47">
        <v>0</v>
      </c>
      <c r="M586" s="47">
        <v>518055</v>
      </c>
      <c r="O586" s="56" t="s">
        <v>2051</v>
      </c>
      <c r="P586" s="57" t="s">
        <v>1385</v>
      </c>
      <c r="Q586" s="47">
        <v>1455000</v>
      </c>
      <c r="R586" s="47">
        <v>992298</v>
      </c>
      <c r="S586" s="47">
        <v>866145</v>
      </c>
      <c r="V586" s="56" t="s">
        <v>2065</v>
      </c>
      <c r="W586" s="57" t="s">
        <v>1363</v>
      </c>
      <c r="X586" s="47">
        <v>586542</v>
      </c>
      <c r="Y586" s="47">
        <v>632372</v>
      </c>
      <c r="Z586" s="47">
        <v>418149</v>
      </c>
    </row>
    <row r="587" spans="1:26" ht="15">
      <c r="A587" s="7">
        <v>557</v>
      </c>
      <c r="B587" s="17" t="s">
        <v>2052</v>
      </c>
      <c r="C587" s="18" t="s">
        <v>2042</v>
      </c>
      <c r="D587" s="17" t="s">
        <v>2017</v>
      </c>
      <c r="E587" s="17" t="s">
        <v>2053</v>
      </c>
      <c r="F587" s="47">
        <f t="shared" si="8"/>
        <v>2467899</v>
      </c>
      <c r="G587" s="47">
        <v>644500</v>
      </c>
      <c r="H587" s="47">
        <v>0</v>
      </c>
      <c r="I587" s="47">
        <v>75600</v>
      </c>
      <c r="J587" s="5"/>
      <c r="K587" s="47">
        <v>43395</v>
      </c>
      <c r="L587" s="47">
        <v>735575</v>
      </c>
      <c r="M587" s="47">
        <v>968829</v>
      </c>
      <c r="O587" s="56" t="s">
        <v>2054</v>
      </c>
      <c r="P587" s="57" t="s">
        <v>1817</v>
      </c>
      <c r="Q587" s="47">
        <v>252400</v>
      </c>
      <c r="R587" s="47">
        <v>207649</v>
      </c>
      <c r="S587" s="47">
        <v>374361</v>
      </c>
      <c r="V587" s="56" t="s">
        <v>2068</v>
      </c>
      <c r="W587" s="57" t="s">
        <v>1821</v>
      </c>
      <c r="X587" s="47">
        <v>2031650</v>
      </c>
      <c r="Y587" s="47">
        <v>3650</v>
      </c>
      <c r="Z587" s="47">
        <v>851126</v>
      </c>
    </row>
    <row r="588" spans="1:26" ht="15">
      <c r="A588" s="7">
        <v>558</v>
      </c>
      <c r="B588" s="17" t="s">
        <v>2055</v>
      </c>
      <c r="C588" s="18" t="s">
        <v>2045</v>
      </c>
      <c r="D588" s="17" t="s">
        <v>2017</v>
      </c>
      <c r="E588" s="17" t="s">
        <v>2056</v>
      </c>
      <c r="F588" s="47">
        <f t="shared" si="8"/>
        <v>1185662</v>
      </c>
      <c r="G588" s="47">
        <v>322900</v>
      </c>
      <c r="H588" s="47">
        <v>146000</v>
      </c>
      <c r="I588" s="47">
        <v>403147</v>
      </c>
      <c r="J588" s="5"/>
      <c r="K588" s="47">
        <v>41200</v>
      </c>
      <c r="L588" s="47">
        <v>0</v>
      </c>
      <c r="M588" s="47">
        <v>272415</v>
      </c>
      <c r="O588" s="56" t="s">
        <v>2057</v>
      </c>
      <c r="P588" s="57" t="s">
        <v>1818</v>
      </c>
      <c r="Q588" s="47">
        <v>1885301</v>
      </c>
      <c r="R588" s="47">
        <v>275360</v>
      </c>
      <c r="S588" s="47">
        <v>5185943</v>
      </c>
      <c r="V588" s="56" t="s">
        <v>2071</v>
      </c>
      <c r="W588" s="57" t="s">
        <v>1822</v>
      </c>
      <c r="X588" s="47">
        <v>272767672</v>
      </c>
      <c r="Y588" s="47">
        <v>4890</v>
      </c>
      <c r="Z588" s="47">
        <v>132148489</v>
      </c>
    </row>
    <row r="589" spans="1:19" ht="15">
      <c r="A589" s="7">
        <v>559</v>
      </c>
      <c r="B589" s="17" t="s">
        <v>2058</v>
      </c>
      <c r="C589" s="18" t="s">
        <v>2048</v>
      </c>
      <c r="D589" s="17" t="s">
        <v>2017</v>
      </c>
      <c r="E589" s="17" t="s">
        <v>2059</v>
      </c>
      <c r="F589" s="47">
        <f t="shared" si="8"/>
        <v>4549497</v>
      </c>
      <c r="G589" s="47">
        <v>1418600</v>
      </c>
      <c r="H589" s="47">
        <v>245250</v>
      </c>
      <c r="I589" s="47">
        <v>959921</v>
      </c>
      <c r="J589" s="5"/>
      <c r="K589" s="47">
        <v>1066020</v>
      </c>
      <c r="L589" s="47">
        <v>68100</v>
      </c>
      <c r="M589" s="47">
        <v>791606</v>
      </c>
      <c r="O589" s="56" t="s">
        <v>2060</v>
      </c>
      <c r="P589" s="57" t="s">
        <v>1819</v>
      </c>
      <c r="Q589" s="47">
        <v>547015</v>
      </c>
      <c r="R589" s="47">
        <v>34000</v>
      </c>
      <c r="S589" s="47">
        <v>648656</v>
      </c>
    </row>
    <row r="590" spans="1:19" ht="15">
      <c r="A590" s="7">
        <v>560</v>
      </c>
      <c r="B590" s="17" t="s">
        <v>2061</v>
      </c>
      <c r="C590" s="18" t="s">
        <v>2051</v>
      </c>
      <c r="D590" s="17" t="s">
        <v>2017</v>
      </c>
      <c r="E590" s="17" t="s">
        <v>114</v>
      </c>
      <c r="F590" s="47">
        <f t="shared" si="8"/>
        <v>4895794</v>
      </c>
      <c r="G590" s="47">
        <v>1455000</v>
      </c>
      <c r="H590" s="47">
        <v>992298</v>
      </c>
      <c r="I590" s="47">
        <v>866145</v>
      </c>
      <c r="J590" s="5"/>
      <c r="K590" s="47">
        <v>892272</v>
      </c>
      <c r="L590" s="47">
        <v>0</v>
      </c>
      <c r="M590" s="47">
        <v>690079</v>
      </c>
      <c r="O590" s="56" t="s">
        <v>2062</v>
      </c>
      <c r="P590" s="57" t="s">
        <v>1820</v>
      </c>
      <c r="Q590" s="47">
        <v>1834251</v>
      </c>
      <c r="R590" s="47">
        <v>333381</v>
      </c>
      <c r="S590" s="47">
        <v>871485</v>
      </c>
    </row>
    <row r="591" spans="1:19" ht="15">
      <c r="A591" s="7">
        <v>561</v>
      </c>
      <c r="B591" s="17" t="s">
        <v>2063</v>
      </c>
      <c r="C591" s="18" t="s">
        <v>2054</v>
      </c>
      <c r="D591" s="17" t="s">
        <v>2017</v>
      </c>
      <c r="E591" s="17" t="s">
        <v>2064</v>
      </c>
      <c r="F591" s="47">
        <f t="shared" si="8"/>
        <v>942058</v>
      </c>
      <c r="G591" s="47">
        <v>252400</v>
      </c>
      <c r="H591" s="47">
        <v>207649</v>
      </c>
      <c r="I591" s="47">
        <v>374361</v>
      </c>
      <c r="J591" s="5"/>
      <c r="K591" s="47">
        <v>3500</v>
      </c>
      <c r="L591" s="47">
        <v>43350</v>
      </c>
      <c r="M591" s="47">
        <v>60798</v>
      </c>
      <c r="O591" s="56" t="s">
        <v>2065</v>
      </c>
      <c r="P591" s="57" t="s">
        <v>1363</v>
      </c>
      <c r="Q591" s="47">
        <v>1876411</v>
      </c>
      <c r="R591" s="47">
        <v>673470</v>
      </c>
      <c r="S591" s="47">
        <v>1519287</v>
      </c>
    </row>
    <row r="592" spans="1:19" ht="15">
      <c r="A592" s="7">
        <v>562</v>
      </c>
      <c r="B592" s="20">
        <v>41090</v>
      </c>
      <c r="C592" s="21">
        <v>2118</v>
      </c>
      <c r="D592" s="17" t="s">
        <v>2017</v>
      </c>
      <c r="E592" s="17" t="s">
        <v>1942</v>
      </c>
      <c r="F592" s="47" t="s">
        <v>1943</v>
      </c>
      <c r="G592" s="47">
        <v>0</v>
      </c>
      <c r="H592" s="47">
        <v>0</v>
      </c>
      <c r="I592" s="47">
        <v>0</v>
      </c>
      <c r="J592" s="5"/>
      <c r="K592" s="47">
        <v>0</v>
      </c>
      <c r="L592" s="47">
        <v>0</v>
      </c>
      <c r="M592" s="47">
        <v>0</v>
      </c>
      <c r="O592" s="56" t="s">
        <v>2068</v>
      </c>
      <c r="P592" s="57" t="s">
        <v>1821</v>
      </c>
      <c r="Q592" s="47">
        <v>825450</v>
      </c>
      <c r="R592" s="47">
        <v>276940</v>
      </c>
      <c r="S592" s="47">
        <v>592505</v>
      </c>
    </row>
    <row r="593" spans="1:19" ht="15">
      <c r="A593" s="7">
        <v>563</v>
      </c>
      <c r="B593" s="17" t="s">
        <v>2066</v>
      </c>
      <c r="C593" s="18" t="s">
        <v>2057</v>
      </c>
      <c r="D593" s="17" t="s">
        <v>2017</v>
      </c>
      <c r="E593" s="17" t="s">
        <v>2067</v>
      </c>
      <c r="F593" s="47">
        <f t="shared" si="8"/>
        <v>11752713</v>
      </c>
      <c r="G593" s="47">
        <v>1885301</v>
      </c>
      <c r="H593" s="47">
        <v>275360</v>
      </c>
      <c r="I593" s="47">
        <v>5185943</v>
      </c>
      <c r="J593" s="5"/>
      <c r="K593" s="47">
        <v>683826</v>
      </c>
      <c r="L593" s="47">
        <v>0</v>
      </c>
      <c r="M593" s="47">
        <v>3722283</v>
      </c>
      <c r="O593" s="56" t="s">
        <v>2071</v>
      </c>
      <c r="P593" s="57" t="s">
        <v>1822</v>
      </c>
      <c r="Q593" s="47">
        <v>40536625</v>
      </c>
      <c r="R593" s="47">
        <v>0</v>
      </c>
      <c r="S593" s="47">
        <v>8582328</v>
      </c>
    </row>
    <row r="594" spans="1:13" ht="15">
      <c r="A594" s="7">
        <v>564</v>
      </c>
      <c r="B594" s="17" t="s">
        <v>2069</v>
      </c>
      <c r="C594" s="18" t="s">
        <v>2060</v>
      </c>
      <c r="D594" s="17" t="s">
        <v>2017</v>
      </c>
      <c r="E594" s="17" t="s">
        <v>2070</v>
      </c>
      <c r="F594" s="47">
        <f t="shared" si="8"/>
        <v>4643133</v>
      </c>
      <c r="G594" s="47">
        <v>547015</v>
      </c>
      <c r="H594" s="47">
        <v>34000</v>
      </c>
      <c r="I594" s="47">
        <v>648656</v>
      </c>
      <c r="J594" s="5"/>
      <c r="K594" s="47">
        <v>3061242</v>
      </c>
      <c r="L594" s="47">
        <v>0</v>
      </c>
      <c r="M594" s="47">
        <v>352220</v>
      </c>
    </row>
    <row r="595" spans="1:13" ht="15">
      <c r="A595" s="7">
        <v>565</v>
      </c>
      <c r="B595" s="17" t="s">
        <v>2072</v>
      </c>
      <c r="C595" s="18" t="s">
        <v>2062</v>
      </c>
      <c r="D595" s="17" t="s">
        <v>2017</v>
      </c>
      <c r="E595" s="17" t="s">
        <v>2073</v>
      </c>
      <c r="F595" s="47">
        <f t="shared" si="8"/>
        <v>4386034</v>
      </c>
      <c r="G595" s="47">
        <v>1834251</v>
      </c>
      <c r="H595" s="47">
        <v>333381</v>
      </c>
      <c r="I595" s="47">
        <v>871485</v>
      </c>
      <c r="J595" s="5"/>
      <c r="K595" s="47">
        <v>541435</v>
      </c>
      <c r="L595" s="47">
        <v>42501</v>
      </c>
      <c r="M595" s="47">
        <v>762981</v>
      </c>
    </row>
    <row r="596" spans="1:13" ht="15">
      <c r="A596" s="7">
        <v>566</v>
      </c>
      <c r="B596" s="17" t="s">
        <v>2074</v>
      </c>
      <c r="C596" s="18" t="s">
        <v>2065</v>
      </c>
      <c r="D596" s="17" t="s">
        <v>2017</v>
      </c>
      <c r="E596" s="17" t="s">
        <v>47</v>
      </c>
      <c r="F596" s="47">
        <f t="shared" si="8"/>
        <v>5706231</v>
      </c>
      <c r="G596" s="47">
        <v>1876411</v>
      </c>
      <c r="H596" s="47">
        <v>673470</v>
      </c>
      <c r="I596" s="47">
        <v>1519287</v>
      </c>
      <c r="J596" s="5"/>
      <c r="K596" s="47">
        <v>586542</v>
      </c>
      <c r="L596" s="47">
        <v>632372</v>
      </c>
      <c r="M596" s="47">
        <v>418149</v>
      </c>
    </row>
    <row r="597" spans="1:13" ht="15">
      <c r="A597" s="7">
        <v>567</v>
      </c>
      <c r="B597" s="17" t="s">
        <v>2075</v>
      </c>
      <c r="C597" s="18" t="s">
        <v>2068</v>
      </c>
      <c r="D597" s="17" t="s">
        <v>2017</v>
      </c>
      <c r="E597" s="17" t="s">
        <v>2076</v>
      </c>
      <c r="F597" s="47">
        <f t="shared" si="8"/>
        <v>4581321</v>
      </c>
      <c r="G597" s="47">
        <v>825450</v>
      </c>
      <c r="H597" s="47">
        <v>276940</v>
      </c>
      <c r="I597" s="47">
        <v>592505</v>
      </c>
      <c r="J597" s="5"/>
      <c r="K597" s="47">
        <v>2031650</v>
      </c>
      <c r="L597" s="47">
        <v>3650</v>
      </c>
      <c r="M597" s="47">
        <v>851126</v>
      </c>
    </row>
    <row r="598" spans="1:13" ht="15">
      <c r="A598" s="27">
        <v>568</v>
      </c>
      <c r="B598" s="28"/>
      <c r="C598" s="18" t="s">
        <v>2071</v>
      </c>
      <c r="D598" s="17"/>
      <c r="E598" s="58" t="s">
        <v>1941</v>
      </c>
      <c r="F598" s="47">
        <f t="shared" si="8"/>
        <v>454040004</v>
      </c>
      <c r="G598" s="47">
        <v>40536625</v>
      </c>
      <c r="H598" s="47">
        <v>0</v>
      </c>
      <c r="I598" s="47">
        <v>8582328</v>
      </c>
      <c r="J598" s="5"/>
      <c r="K598" s="47">
        <v>272767672</v>
      </c>
      <c r="L598" s="47">
        <v>4890</v>
      </c>
      <c r="M598" s="47">
        <v>132148489</v>
      </c>
    </row>
    <row r="599" spans="1:7" ht="15">
      <c r="A599" s="56"/>
      <c r="B599" s="57"/>
      <c r="C599" s="47"/>
      <c r="D599" s="47"/>
      <c r="E599" s="47"/>
      <c r="F599" s="47"/>
      <c r="G599" s="47"/>
    </row>
    <row r="600" spans="1:7" ht="15">
      <c r="A600" s="56"/>
      <c r="B600" s="57"/>
      <c r="C600" s="47"/>
      <c r="D600" s="47"/>
      <c r="E600" s="47"/>
      <c r="F600" s="47"/>
      <c r="G600" s="47"/>
    </row>
    <row r="601" spans="1:7" ht="15">
      <c r="A601" s="56"/>
      <c r="B601" s="57"/>
      <c r="C601" s="47"/>
      <c r="D601" s="47"/>
      <c r="E601" s="47"/>
      <c r="F601" s="47"/>
      <c r="G601" s="47"/>
    </row>
    <row r="602" spans="1:7" ht="15">
      <c r="A602" s="56"/>
      <c r="B602" s="57"/>
      <c r="C602" s="47"/>
      <c r="D602" s="47"/>
      <c r="E602" s="47"/>
      <c r="F602" s="47"/>
      <c r="G602" s="47"/>
    </row>
    <row r="603" spans="1:7" ht="15">
      <c r="A603" s="56"/>
      <c r="B603" s="57"/>
      <c r="C603" s="47"/>
      <c r="D603" s="47"/>
      <c r="E603" s="47"/>
      <c r="F603" s="47"/>
      <c r="G603" s="47"/>
    </row>
    <row r="604" spans="1:7" ht="15">
      <c r="A604" s="56"/>
      <c r="B604" s="57"/>
      <c r="C604" s="47"/>
      <c r="D604" s="47"/>
      <c r="E604" s="47"/>
      <c r="F604" s="47"/>
      <c r="G604" s="47"/>
    </row>
    <row r="605" spans="1:7" ht="15">
      <c r="A605" s="56"/>
      <c r="B605" s="57"/>
      <c r="C605" s="47"/>
      <c r="D605" s="47"/>
      <c r="E605" s="47"/>
      <c r="F605" s="47"/>
      <c r="G605" s="47"/>
    </row>
    <row r="606" spans="1:7" ht="15">
      <c r="A606" s="56"/>
      <c r="B606" s="57"/>
      <c r="C606" s="47"/>
      <c r="D606" s="47"/>
      <c r="E606" s="47"/>
      <c r="F606" s="47"/>
      <c r="G606" s="4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B1" sqref="B1"/>
    </sheetView>
  </sheetViews>
  <sheetFormatPr defaultColWidth="8.88671875" defaultRowHeight="15"/>
  <cols>
    <col min="2" max="2" width="18.88671875" style="0" customWidth="1"/>
    <col min="4" max="4" width="11.5546875" style="0" customWidth="1"/>
    <col min="5" max="5" width="12.77734375" style="0" customWidth="1"/>
    <col min="6" max="6" width="12.5546875" style="0" customWidth="1"/>
    <col min="7" max="7" width="12.3359375" style="0" customWidth="1"/>
    <col min="8" max="8" width="11.99609375" style="0" customWidth="1"/>
  </cols>
  <sheetData>
    <row r="1" ht="15.75">
      <c r="B1" s="15" t="str">
        <f>top_20!B1</f>
        <v>Estimated cost of construction authorized by building permits, 2007</v>
      </c>
    </row>
    <row r="2" ht="15">
      <c r="B2" s="16" t="str">
        <f>top_20!B2</f>
        <v>Source:  New Jersey Department of Community Affairs, 8/07/08</v>
      </c>
    </row>
    <row r="4" ht="15">
      <c r="D4" s="3"/>
    </row>
    <row r="5" spans="2:4" ht="15">
      <c r="B5" s="4"/>
      <c r="C5" s="3"/>
      <c r="D5" s="4"/>
    </row>
    <row r="6" spans="2:6" ht="15.75" thickBot="1">
      <c r="B6" s="10" t="s">
        <v>2077</v>
      </c>
      <c r="C6" s="11" t="s">
        <v>1937</v>
      </c>
      <c r="D6" s="26" t="s">
        <v>1270</v>
      </c>
      <c r="E6" s="45" t="s">
        <v>1264</v>
      </c>
      <c r="F6" s="45" t="s">
        <v>1833</v>
      </c>
    </row>
    <row r="7" spans="1:6" ht="15.75" thickTop="1">
      <c r="A7" s="38">
        <v>1</v>
      </c>
      <c r="B7" s="18" t="str">
        <f>top_20!B7</f>
        <v>Jersey City</v>
      </c>
      <c r="C7" s="18" t="str">
        <f>top_20!C7</f>
        <v>Hudson</v>
      </c>
      <c r="D7" s="49">
        <f>E7+F7</f>
        <v>999419770</v>
      </c>
      <c r="E7" s="33">
        <f>top_20!E7+top_20!F7</f>
        <v>750965598</v>
      </c>
      <c r="F7" s="43">
        <f>top_20!G7+top_20!H7</f>
        <v>248454172</v>
      </c>
    </row>
    <row r="8" spans="1:6" ht="15">
      <c r="A8" s="38">
        <v>2</v>
      </c>
      <c r="B8" s="18" t="str">
        <f>top_20!B8</f>
        <v>Atlantic City</v>
      </c>
      <c r="C8" s="18" t="str">
        <f>top_20!C8</f>
        <v>Atlantic</v>
      </c>
      <c r="D8" s="47">
        <f>E8+F8</f>
        <v>345981684</v>
      </c>
      <c r="E8" s="46">
        <f>top_20!E8+top_20!F8</f>
        <v>33627267</v>
      </c>
      <c r="F8" s="40">
        <f>top_20!G8+top_20!H8</f>
        <v>312354417</v>
      </c>
    </row>
    <row r="9" spans="1:6" ht="15">
      <c r="A9" s="38">
        <v>3</v>
      </c>
      <c r="B9" s="18" t="str">
        <f>top_20!B9</f>
        <v>Newark City</v>
      </c>
      <c r="C9" s="18" t="str">
        <f>top_20!C9</f>
        <v>Essex</v>
      </c>
      <c r="D9" s="47">
        <f aca="true" t="shared" si="0" ref="D9:D26">E9+F9</f>
        <v>311281744</v>
      </c>
      <c r="E9" s="46">
        <f>top_20!E9+top_20!F9</f>
        <v>112388606</v>
      </c>
      <c r="F9" s="40">
        <f>top_20!G9+top_20!H9</f>
        <v>198893138</v>
      </c>
    </row>
    <row r="10" spans="1:6" ht="15">
      <c r="A10" s="38">
        <v>4</v>
      </c>
      <c r="B10" s="18" t="str">
        <f>top_20!B10</f>
        <v>Elizabeth City</v>
      </c>
      <c r="C10" s="18" t="str">
        <f>top_20!C10</f>
        <v>Union</v>
      </c>
      <c r="D10" s="47">
        <f t="shared" si="0"/>
        <v>164870422</v>
      </c>
      <c r="E10" s="46">
        <f>top_20!E10+top_20!F10</f>
        <v>44960735</v>
      </c>
      <c r="F10" s="40">
        <f>top_20!G10+top_20!H10</f>
        <v>119909687</v>
      </c>
    </row>
    <row r="11" spans="1:6" ht="15">
      <c r="A11" s="38">
        <v>5</v>
      </c>
      <c r="B11" s="18" t="str">
        <f>top_20!B11</f>
        <v>Monroe Township</v>
      </c>
      <c r="C11" s="18" t="str">
        <f>top_20!C11</f>
        <v>Middlesex</v>
      </c>
      <c r="D11" s="47">
        <f t="shared" si="0"/>
        <v>164240518</v>
      </c>
      <c r="E11" s="46">
        <f>top_20!E11+top_20!F11</f>
        <v>74106745</v>
      </c>
      <c r="F11" s="40">
        <f>top_20!G11+top_20!H11</f>
        <v>90133773</v>
      </c>
    </row>
    <row r="12" spans="1:6" ht="15">
      <c r="A12" s="38">
        <v>6</v>
      </c>
      <c r="B12" s="18" t="str">
        <f>top_20!B12</f>
        <v>Trenton City</v>
      </c>
      <c r="C12" s="18" t="str">
        <f>top_20!C12</f>
        <v>Mercer</v>
      </c>
      <c r="D12" s="47">
        <f t="shared" si="0"/>
        <v>144651611</v>
      </c>
      <c r="E12" s="46">
        <f>top_20!E12+top_20!F12</f>
        <v>41582355</v>
      </c>
      <c r="F12" s="40">
        <f>top_20!G12+top_20!H12</f>
        <v>103069256</v>
      </c>
    </row>
    <row r="13" spans="1:6" ht="15">
      <c r="A13" s="38">
        <v>7</v>
      </c>
      <c r="B13" s="18" t="str">
        <f>top_20!B13</f>
        <v>East Rutherford Borough</v>
      </c>
      <c r="C13" s="18" t="str">
        <f>top_20!C13</f>
        <v>Bergen</v>
      </c>
      <c r="D13" s="47">
        <f t="shared" si="0"/>
        <v>141790173</v>
      </c>
      <c r="E13" s="46">
        <f>top_20!E13+top_20!F13</f>
        <v>74046557</v>
      </c>
      <c r="F13" s="40">
        <f>top_20!G13+top_20!H13</f>
        <v>67743616</v>
      </c>
    </row>
    <row r="14" spans="1:6" ht="15">
      <c r="A14" s="38">
        <v>8</v>
      </c>
      <c r="B14" s="18" t="str">
        <f>top_20!B14</f>
        <v>Franklin Township</v>
      </c>
      <c r="C14" s="18" t="str">
        <f>top_20!C14</f>
        <v>Somerset</v>
      </c>
      <c r="D14" s="47">
        <f t="shared" si="0"/>
        <v>140719220</v>
      </c>
      <c r="E14" s="46">
        <f>top_20!E14+top_20!F14</f>
        <v>45033680</v>
      </c>
      <c r="F14" s="40">
        <f>top_20!G14+top_20!H14</f>
        <v>95685540</v>
      </c>
    </row>
    <row r="15" spans="1:6" ht="15">
      <c r="A15" s="38">
        <v>9</v>
      </c>
      <c r="B15" s="18" t="str">
        <f>top_20!B15</f>
        <v>Hoboken City</v>
      </c>
      <c r="C15" s="18" t="str">
        <f>top_20!C15</f>
        <v>Hudson</v>
      </c>
      <c r="D15" s="47">
        <f t="shared" si="0"/>
        <v>137653347</v>
      </c>
      <c r="E15" s="46">
        <f>top_20!E15+top_20!F15</f>
        <v>127182353</v>
      </c>
      <c r="F15" s="40">
        <f>top_20!G15+top_20!H15</f>
        <v>10470994</v>
      </c>
    </row>
    <row r="16" spans="1:6" ht="15">
      <c r="A16" s="38">
        <v>10</v>
      </c>
      <c r="B16" s="18" t="str">
        <f>top_20!B16</f>
        <v>Madison Borough</v>
      </c>
      <c r="C16" s="18" t="str">
        <f>top_20!C16</f>
        <v>Morris</v>
      </c>
      <c r="D16" s="47">
        <f t="shared" si="0"/>
        <v>130162666</v>
      </c>
      <c r="E16" s="46">
        <f>top_20!E16+top_20!F16</f>
        <v>47070957</v>
      </c>
      <c r="F16" s="40">
        <f>top_20!G16+top_20!H16</f>
        <v>83091709</v>
      </c>
    </row>
    <row r="17" spans="1:6" ht="15">
      <c r="A17" s="38">
        <v>11</v>
      </c>
      <c r="B17" s="18" t="str">
        <f>top_20!B17</f>
        <v>Cherry Hill Township</v>
      </c>
      <c r="C17" s="18" t="str">
        <f>top_20!C17</f>
        <v>Camden</v>
      </c>
      <c r="D17" s="47">
        <f t="shared" si="0"/>
        <v>126879684</v>
      </c>
      <c r="E17" s="46">
        <f>top_20!E17+top_20!F17</f>
        <v>26669195</v>
      </c>
      <c r="F17" s="40">
        <f>top_20!G17+top_20!H17</f>
        <v>100210489</v>
      </c>
    </row>
    <row r="18" spans="1:6" ht="15">
      <c r="A18" s="38">
        <v>12</v>
      </c>
      <c r="B18" s="18" t="str">
        <f>top_20!B18</f>
        <v>Paramus Borough</v>
      </c>
      <c r="C18" s="18" t="str">
        <f>top_20!C18</f>
        <v>Bergen</v>
      </c>
      <c r="D18" s="47">
        <f t="shared" si="0"/>
        <v>125617761</v>
      </c>
      <c r="E18" s="46">
        <f>top_20!E18+top_20!F18</f>
        <v>29952526</v>
      </c>
      <c r="F18" s="40">
        <f>top_20!G18+top_20!H18</f>
        <v>95665235</v>
      </c>
    </row>
    <row r="19" spans="1:6" ht="15">
      <c r="A19" s="38">
        <v>13</v>
      </c>
      <c r="B19" s="18" t="str">
        <f>top_20!B19</f>
        <v>Englewood City</v>
      </c>
      <c r="C19" s="18" t="str">
        <f>top_20!C19</f>
        <v>Bergen</v>
      </c>
      <c r="D19" s="47">
        <f t="shared" si="0"/>
        <v>124912849</v>
      </c>
      <c r="E19" s="46">
        <f>top_20!E19+top_20!F19</f>
        <v>58576935</v>
      </c>
      <c r="F19" s="40">
        <f>top_20!G19+top_20!H19</f>
        <v>66335914</v>
      </c>
    </row>
    <row r="20" spans="1:6" ht="15">
      <c r="A20" s="38">
        <v>14</v>
      </c>
      <c r="B20" s="18" t="str">
        <f>top_20!B20</f>
        <v>South Brunswick Township</v>
      </c>
      <c r="C20" s="18" t="str">
        <f>top_20!C20</f>
        <v>Middlesex</v>
      </c>
      <c r="D20" s="47">
        <f t="shared" si="0"/>
        <v>124182307</v>
      </c>
      <c r="E20" s="46">
        <f>top_20!E20+top_20!F20</f>
        <v>47552697</v>
      </c>
      <c r="F20" s="40">
        <f>top_20!G20+top_20!H20</f>
        <v>76629610</v>
      </c>
    </row>
    <row r="21" spans="1:6" ht="15">
      <c r="A21" s="38">
        <v>15</v>
      </c>
      <c r="B21" s="18" t="str">
        <f>top_20!B21</f>
        <v>New Brunswick City</v>
      </c>
      <c r="C21" s="18" t="str">
        <f>top_20!C21</f>
        <v>Middlesex</v>
      </c>
      <c r="D21" s="47">
        <f t="shared" si="0"/>
        <v>122056160</v>
      </c>
      <c r="E21" s="46">
        <f>top_20!E21+top_20!F21</f>
        <v>42955141</v>
      </c>
      <c r="F21" s="40">
        <f>top_20!G21+top_20!H21</f>
        <v>79101019</v>
      </c>
    </row>
    <row r="22" spans="1:6" ht="15">
      <c r="A22" s="38">
        <v>16</v>
      </c>
      <c r="B22" s="18" t="str">
        <f>top_20!B22</f>
        <v>Brick Township</v>
      </c>
      <c r="C22" s="18" t="str">
        <f>top_20!C22</f>
        <v>Ocean</v>
      </c>
      <c r="D22" s="47">
        <f t="shared" si="0"/>
        <v>118618677</v>
      </c>
      <c r="E22" s="46">
        <f>top_20!E22+top_20!F22</f>
        <v>61871106</v>
      </c>
      <c r="F22" s="40">
        <f>top_20!G22+top_20!H22</f>
        <v>56747571</v>
      </c>
    </row>
    <row r="23" spans="1:6" ht="15">
      <c r="A23" s="38">
        <v>17</v>
      </c>
      <c r="B23" s="18" t="str">
        <f>top_20!B23</f>
        <v>Toms River Township</v>
      </c>
      <c r="C23" s="18" t="str">
        <f>top_20!C23</f>
        <v>Ocean</v>
      </c>
      <c r="D23" s="47">
        <f t="shared" si="0"/>
        <v>117168204</v>
      </c>
      <c r="E23" s="46">
        <f>top_20!E23+top_20!F23</f>
        <v>76298845</v>
      </c>
      <c r="F23" s="40">
        <f>top_20!G23+top_20!H23</f>
        <v>40869359</v>
      </c>
    </row>
    <row r="24" spans="1:6" ht="15">
      <c r="A24" s="38">
        <v>18</v>
      </c>
      <c r="B24" s="18" t="str">
        <f>top_20!B24</f>
        <v>Morristown Town</v>
      </c>
      <c r="C24" s="18" t="str">
        <f>top_20!C24</f>
        <v>Morris</v>
      </c>
      <c r="D24" s="47">
        <f t="shared" si="0"/>
        <v>112539116</v>
      </c>
      <c r="E24" s="46">
        <f>top_20!E24+top_20!F24</f>
        <v>69449277</v>
      </c>
      <c r="F24" s="40">
        <f>top_20!G24+top_20!H24</f>
        <v>43089839</v>
      </c>
    </row>
    <row r="25" spans="1:6" ht="15">
      <c r="A25" s="38">
        <v>19</v>
      </c>
      <c r="B25" s="18" t="str">
        <f>top_20!B25</f>
        <v>Bridgewater Township</v>
      </c>
      <c r="C25" s="18" t="str">
        <f>top_20!C25</f>
        <v>Somerset</v>
      </c>
      <c r="D25" s="47">
        <f t="shared" si="0"/>
        <v>108518032</v>
      </c>
      <c r="E25" s="46">
        <f>top_20!E25+top_20!F25</f>
        <v>30222474</v>
      </c>
      <c r="F25" s="40">
        <f>top_20!G25+top_20!H25</f>
        <v>78295558</v>
      </c>
    </row>
    <row r="26" spans="1:6" ht="15">
      <c r="A26" s="38">
        <v>20</v>
      </c>
      <c r="B26" s="18" t="str">
        <f>top_20!B26</f>
        <v>Secaucus Town</v>
      </c>
      <c r="C26" s="18" t="str">
        <f>top_20!C26</f>
        <v>Hudson</v>
      </c>
      <c r="D26" s="47">
        <f t="shared" si="0"/>
        <v>108466428</v>
      </c>
      <c r="E26" s="46">
        <f>top_20!E26+top_20!F26</f>
        <v>37704025</v>
      </c>
      <c r="F26" s="40">
        <f>top_20!G26+top_20!H26</f>
        <v>70762403</v>
      </c>
    </row>
    <row r="27" spans="2:6" ht="15">
      <c r="B27" s="17" t="s">
        <v>1827</v>
      </c>
      <c r="C27" s="17"/>
      <c r="D27" s="39">
        <f>SUM(D7:D26)</f>
        <v>3869730373</v>
      </c>
      <c r="E27" s="40">
        <f>SUM(E7:E26)</f>
        <v>1832217074</v>
      </c>
      <c r="F27" s="40">
        <f>SUM(F7:F26)</f>
        <v>2037513299</v>
      </c>
    </row>
    <row r="28" spans="2:6" ht="15">
      <c r="B28" s="17" t="s">
        <v>1272</v>
      </c>
      <c r="D28" s="43">
        <f>work_cr!C29</f>
        <v>15356572820</v>
      </c>
      <c r="E28" s="43">
        <f>work_cr!D29</f>
        <v>8047734107</v>
      </c>
      <c r="F28" s="43">
        <f>work_cr!E29</f>
        <v>7308838713</v>
      </c>
    </row>
    <row r="29" spans="2:7" ht="15">
      <c r="B29" s="17" t="s">
        <v>1828</v>
      </c>
      <c r="D29" s="41">
        <f>D27/D28</f>
        <v>0.251991796500334</v>
      </c>
      <c r="E29" s="41">
        <f>E27/E28</f>
        <v>0.22766868905451526</v>
      </c>
      <c r="F29" s="41">
        <f>F27/F28</f>
        <v>0.27877387626244093</v>
      </c>
      <c r="G29" s="4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B1" sqref="B1"/>
    </sheetView>
  </sheetViews>
  <sheetFormatPr defaultColWidth="8.88671875" defaultRowHeight="15"/>
  <cols>
    <col min="2" max="2" width="18.6640625" style="0" customWidth="1"/>
    <col min="4" max="4" width="13.4453125" style="0" bestFit="1" customWidth="1"/>
    <col min="5" max="5" width="11.6640625" style="0" customWidth="1"/>
    <col min="6" max="6" width="10.99609375" style="0" customWidth="1"/>
    <col min="7" max="7" width="12.10546875" style="0" customWidth="1"/>
    <col min="8" max="8" width="11.5546875" style="0" customWidth="1"/>
  </cols>
  <sheetData>
    <row r="1" ht="15.75">
      <c r="B1" s="15" t="str">
        <f>work!A1</f>
        <v>Estimated cost of construction authorized by building permits, 2007</v>
      </c>
    </row>
    <row r="2" ht="15">
      <c r="B2" s="16" t="str">
        <f>work!A2</f>
        <v>Source:  New Jersey Department of Community Affairs, 8/07/08</v>
      </c>
    </row>
    <row r="4" spans="4:8" ht="15">
      <c r="D4" s="3"/>
      <c r="E4" s="22" t="s">
        <v>1264</v>
      </c>
      <c r="F4" s="22" t="s">
        <v>1264</v>
      </c>
      <c r="G4" s="22" t="s">
        <v>1269</v>
      </c>
      <c r="H4" s="22" t="s">
        <v>1269</v>
      </c>
    </row>
    <row r="5" spans="2:8" ht="15">
      <c r="B5" s="4"/>
      <c r="C5" s="3"/>
      <c r="D5" s="4"/>
      <c r="E5" s="23" t="s">
        <v>1265</v>
      </c>
      <c r="F5" s="23" t="s">
        <v>1267</v>
      </c>
      <c r="G5" s="23" t="s">
        <v>1265</v>
      </c>
      <c r="H5" s="23" t="s">
        <v>1267</v>
      </c>
    </row>
    <row r="6" spans="2:8" ht="15.75" thickBot="1">
      <c r="B6" s="10" t="s">
        <v>2077</v>
      </c>
      <c r="C6" s="11" t="s">
        <v>1937</v>
      </c>
      <c r="D6" s="26" t="s">
        <v>1270</v>
      </c>
      <c r="E6" s="24" t="s">
        <v>1266</v>
      </c>
      <c r="F6" s="24" t="s">
        <v>1268</v>
      </c>
      <c r="G6" s="24" t="s">
        <v>1266</v>
      </c>
      <c r="H6" s="24" t="s">
        <v>1268</v>
      </c>
    </row>
    <row r="7" spans="1:8" ht="15.75" thickTop="1">
      <c r="A7" s="38">
        <v>1</v>
      </c>
      <c r="B7" s="18" t="s">
        <v>538</v>
      </c>
      <c r="C7" s="17" t="s">
        <v>520</v>
      </c>
      <c r="D7" s="52">
        <f aca="true" t="shared" si="0" ref="D7:D26">E7+F7+G7+H7</f>
        <v>999419770</v>
      </c>
      <c r="E7" s="48">
        <v>678057130</v>
      </c>
      <c r="F7" s="48">
        <v>72908468</v>
      </c>
      <c r="G7" s="48">
        <v>97502258</v>
      </c>
      <c r="H7" s="48">
        <v>150951914</v>
      </c>
    </row>
    <row r="8" spans="1:8" ht="15">
      <c r="A8" s="38">
        <v>2</v>
      </c>
      <c r="B8" s="18" t="s">
        <v>2084</v>
      </c>
      <c r="C8" s="17" t="s">
        <v>2078</v>
      </c>
      <c r="D8" s="54">
        <f t="shared" si="0"/>
        <v>345981684</v>
      </c>
      <c r="E8" s="34">
        <v>22747519</v>
      </c>
      <c r="F8" s="34">
        <v>10879748</v>
      </c>
      <c r="G8" s="34">
        <v>88798055</v>
      </c>
      <c r="H8" s="34">
        <v>223556362</v>
      </c>
    </row>
    <row r="9" spans="1:8" ht="15">
      <c r="A9" s="38">
        <v>3</v>
      </c>
      <c r="B9" s="18" t="s">
        <v>425</v>
      </c>
      <c r="C9" s="17" t="s">
        <v>384</v>
      </c>
      <c r="D9" s="54">
        <f t="shared" si="0"/>
        <v>311281744</v>
      </c>
      <c r="E9" s="34">
        <v>89474910</v>
      </c>
      <c r="F9" s="34">
        <v>22913696</v>
      </c>
      <c r="G9" s="34">
        <v>25751442</v>
      </c>
      <c r="H9" s="34">
        <v>173141696</v>
      </c>
    </row>
    <row r="10" spans="1:8" ht="15">
      <c r="A10" s="38">
        <v>4</v>
      </c>
      <c r="B10" s="18" t="s">
        <v>1963</v>
      </c>
      <c r="C10" s="17" t="s">
        <v>1952</v>
      </c>
      <c r="D10" s="54">
        <f t="shared" si="0"/>
        <v>164870422</v>
      </c>
      <c r="E10" s="34">
        <v>30983111</v>
      </c>
      <c r="F10" s="34">
        <v>13977624</v>
      </c>
      <c r="G10" s="34">
        <v>97191900</v>
      </c>
      <c r="H10" s="34">
        <v>22717787</v>
      </c>
    </row>
    <row r="11" spans="1:8" ht="15">
      <c r="A11" s="38">
        <v>5</v>
      </c>
      <c r="B11" s="18" t="s">
        <v>481</v>
      </c>
      <c r="C11" s="17" t="s">
        <v>671</v>
      </c>
      <c r="D11" s="54">
        <f t="shared" si="0"/>
        <v>164240518</v>
      </c>
      <c r="E11" s="34">
        <v>64839852</v>
      </c>
      <c r="F11" s="34">
        <v>9266893</v>
      </c>
      <c r="G11" s="34">
        <v>72236878</v>
      </c>
      <c r="H11" s="34">
        <v>17896895</v>
      </c>
    </row>
    <row r="12" spans="1:8" ht="15">
      <c r="A12" s="38">
        <v>6</v>
      </c>
      <c r="B12" s="18" t="s">
        <v>665</v>
      </c>
      <c r="C12" s="17" t="s">
        <v>635</v>
      </c>
      <c r="D12" s="54">
        <f t="shared" si="0"/>
        <v>144651611</v>
      </c>
      <c r="E12" s="34">
        <v>10653300</v>
      </c>
      <c r="F12" s="34">
        <v>30929055</v>
      </c>
      <c r="G12" s="34">
        <v>4636510</v>
      </c>
      <c r="H12" s="34">
        <v>98432746</v>
      </c>
    </row>
    <row r="13" spans="1:8" ht="15">
      <c r="A13" s="38">
        <v>7</v>
      </c>
      <c r="B13" s="18" t="s">
        <v>2184</v>
      </c>
      <c r="C13" s="17" t="s">
        <v>2148</v>
      </c>
      <c r="D13" s="54">
        <f t="shared" si="0"/>
        <v>141790173</v>
      </c>
      <c r="E13" s="34">
        <v>71891775</v>
      </c>
      <c r="F13" s="34">
        <v>2154782</v>
      </c>
      <c r="G13" s="34">
        <v>62242521</v>
      </c>
      <c r="H13" s="34">
        <v>5501095</v>
      </c>
    </row>
    <row r="14" spans="1:8" ht="15">
      <c r="A14" s="38">
        <v>8</v>
      </c>
      <c r="B14" s="18" t="s">
        <v>464</v>
      </c>
      <c r="C14" s="17" t="s">
        <v>1218</v>
      </c>
      <c r="D14" s="54">
        <f t="shared" si="0"/>
        <v>140719220</v>
      </c>
      <c r="E14" s="34">
        <v>26622505</v>
      </c>
      <c r="F14" s="34">
        <v>18411175</v>
      </c>
      <c r="G14" s="34">
        <v>60644826</v>
      </c>
      <c r="H14" s="34">
        <v>35040714</v>
      </c>
    </row>
    <row r="15" spans="1:8" ht="15">
      <c r="A15" s="38">
        <v>9</v>
      </c>
      <c r="B15" s="18" t="s">
        <v>535</v>
      </c>
      <c r="C15" s="17" t="s">
        <v>520</v>
      </c>
      <c r="D15" s="54">
        <f t="shared" si="0"/>
        <v>137653347</v>
      </c>
      <c r="E15" s="34">
        <v>85451496</v>
      </c>
      <c r="F15" s="34">
        <v>41730857</v>
      </c>
      <c r="G15" s="34">
        <v>1822563</v>
      </c>
      <c r="H15" s="34">
        <v>8648431</v>
      </c>
    </row>
    <row r="16" spans="1:8" ht="15">
      <c r="A16" s="38">
        <v>10</v>
      </c>
      <c r="B16" s="18" t="s">
        <v>954</v>
      </c>
      <c r="C16" s="17" t="s">
        <v>903</v>
      </c>
      <c r="D16" s="54">
        <f t="shared" si="0"/>
        <v>130162666</v>
      </c>
      <c r="E16" s="34">
        <v>24909100</v>
      </c>
      <c r="F16" s="34">
        <v>22161857</v>
      </c>
      <c r="G16" s="34">
        <v>2914650</v>
      </c>
      <c r="H16" s="34">
        <v>80177059</v>
      </c>
    </row>
    <row r="17" spans="1:8" ht="15">
      <c r="A17" s="38">
        <v>11</v>
      </c>
      <c r="B17" s="18" t="s">
        <v>207</v>
      </c>
      <c r="C17" s="17" t="s">
        <v>180</v>
      </c>
      <c r="D17" s="54">
        <f t="shared" si="0"/>
        <v>126879684</v>
      </c>
      <c r="E17" s="34">
        <v>7052970</v>
      </c>
      <c r="F17" s="34">
        <v>19616225</v>
      </c>
      <c r="G17" s="34">
        <v>44866882</v>
      </c>
      <c r="H17" s="34">
        <v>55343607</v>
      </c>
    </row>
    <row r="18" spans="1:8" ht="15">
      <c r="A18" s="38">
        <v>12</v>
      </c>
      <c r="B18" s="18" t="s">
        <v>2287</v>
      </c>
      <c r="C18" s="17" t="s">
        <v>2148</v>
      </c>
      <c r="D18" s="54">
        <f t="shared" si="0"/>
        <v>125617761</v>
      </c>
      <c r="E18" s="34">
        <v>10154252</v>
      </c>
      <c r="F18" s="34">
        <v>19798274</v>
      </c>
      <c r="G18" s="34">
        <v>175000</v>
      </c>
      <c r="H18" s="34">
        <v>95490235</v>
      </c>
    </row>
    <row r="19" spans="1:8" ht="15">
      <c r="A19" s="38">
        <v>13</v>
      </c>
      <c r="B19" s="18" t="s">
        <v>2193</v>
      </c>
      <c r="C19" s="17" t="s">
        <v>2148</v>
      </c>
      <c r="D19" s="54">
        <f t="shared" si="0"/>
        <v>124912849</v>
      </c>
      <c r="E19" s="34">
        <v>43756255</v>
      </c>
      <c r="F19" s="34">
        <v>14820680</v>
      </c>
      <c r="G19" s="34">
        <v>37386285</v>
      </c>
      <c r="H19" s="34">
        <v>28949629</v>
      </c>
    </row>
    <row r="20" spans="1:8" ht="15">
      <c r="A20" s="38">
        <v>14</v>
      </c>
      <c r="B20" s="18" t="s">
        <v>732</v>
      </c>
      <c r="C20" s="17" t="s">
        <v>671</v>
      </c>
      <c r="D20" s="54">
        <f t="shared" si="0"/>
        <v>124182307</v>
      </c>
      <c r="E20" s="34">
        <v>32235378</v>
      </c>
      <c r="F20" s="34">
        <v>15317319</v>
      </c>
      <c r="G20" s="34">
        <v>28337164</v>
      </c>
      <c r="H20" s="34">
        <v>48292446</v>
      </c>
    </row>
    <row r="21" spans="1:8" ht="15">
      <c r="A21" s="38">
        <v>15</v>
      </c>
      <c r="B21" s="18" t="s">
        <v>1204</v>
      </c>
      <c r="C21" s="17" t="s">
        <v>671</v>
      </c>
      <c r="D21" s="54">
        <f t="shared" si="0"/>
        <v>122056160</v>
      </c>
      <c r="E21" s="34">
        <v>35180478</v>
      </c>
      <c r="F21" s="34">
        <v>7774663</v>
      </c>
      <c r="G21" s="34">
        <v>48850863</v>
      </c>
      <c r="H21" s="34">
        <v>30250156</v>
      </c>
    </row>
    <row r="22" spans="1:8" ht="15">
      <c r="A22" s="38">
        <v>16</v>
      </c>
      <c r="B22" s="18" t="s">
        <v>1038</v>
      </c>
      <c r="C22" s="17" t="s">
        <v>1020</v>
      </c>
      <c r="D22" s="54">
        <f t="shared" si="0"/>
        <v>118618677</v>
      </c>
      <c r="E22" s="34">
        <v>27950657</v>
      </c>
      <c r="F22" s="34">
        <v>33920449</v>
      </c>
      <c r="G22" s="34">
        <v>10414000</v>
      </c>
      <c r="H22" s="34">
        <v>46333571</v>
      </c>
    </row>
    <row r="23" spans="1:8" ht="15">
      <c r="A23" s="38">
        <v>18</v>
      </c>
      <c r="B23" s="18" t="s">
        <v>1826</v>
      </c>
      <c r="C23" s="17" t="s">
        <v>1020</v>
      </c>
      <c r="D23" s="54">
        <f t="shared" si="0"/>
        <v>117168204</v>
      </c>
      <c r="E23" s="34">
        <v>45487145</v>
      </c>
      <c r="F23" s="34">
        <v>30811700</v>
      </c>
      <c r="G23" s="34">
        <v>6041422</v>
      </c>
      <c r="H23" s="34">
        <v>34827937</v>
      </c>
    </row>
    <row r="24" spans="1:8" ht="15">
      <c r="A24" s="38">
        <v>18</v>
      </c>
      <c r="B24" s="18" t="s">
        <v>975</v>
      </c>
      <c r="C24" s="17" t="s">
        <v>903</v>
      </c>
      <c r="D24" s="54">
        <f t="shared" si="0"/>
        <v>112539116</v>
      </c>
      <c r="E24" s="34">
        <v>63491291</v>
      </c>
      <c r="F24" s="34">
        <v>5957986</v>
      </c>
      <c r="G24" s="34">
        <v>1200500</v>
      </c>
      <c r="H24" s="34">
        <v>41889339</v>
      </c>
    </row>
    <row r="25" spans="1:8" ht="15">
      <c r="A25" s="38">
        <v>19</v>
      </c>
      <c r="B25" s="18" t="s">
        <v>1256</v>
      </c>
      <c r="C25" s="17" t="s">
        <v>1218</v>
      </c>
      <c r="D25" s="54">
        <f t="shared" si="0"/>
        <v>108518032</v>
      </c>
      <c r="E25" s="34">
        <v>9514286</v>
      </c>
      <c r="F25" s="34">
        <v>20708188</v>
      </c>
      <c r="G25" s="34">
        <v>13596318</v>
      </c>
      <c r="H25" s="34">
        <v>64699240</v>
      </c>
    </row>
    <row r="26" spans="1:8" ht="15">
      <c r="A26" s="38">
        <v>20</v>
      </c>
      <c r="B26" s="18" t="s">
        <v>547</v>
      </c>
      <c r="C26" s="17" t="s">
        <v>520</v>
      </c>
      <c r="D26" s="54">
        <f t="shared" si="0"/>
        <v>108466428</v>
      </c>
      <c r="E26" s="34">
        <v>28947922</v>
      </c>
      <c r="F26" s="34">
        <v>8756103</v>
      </c>
      <c r="G26" s="34">
        <v>10855102</v>
      </c>
      <c r="H26" s="34">
        <v>59907301</v>
      </c>
    </row>
    <row r="27" spans="2:8" ht="15">
      <c r="B27" s="17" t="s">
        <v>1827</v>
      </c>
      <c r="C27" s="17"/>
      <c r="D27" s="39">
        <f>SUM(D8:D26)</f>
        <v>2870310603</v>
      </c>
      <c r="E27" s="39">
        <f>SUM(E8:E26)</f>
        <v>731344202</v>
      </c>
      <c r="F27" s="39">
        <f>SUM(F8:F26)</f>
        <v>349907274</v>
      </c>
      <c r="G27" s="39">
        <f>SUM(G8:G26)</f>
        <v>617962881</v>
      </c>
      <c r="H27" s="39">
        <f>SUM(H8:H26)</f>
        <v>1171096246</v>
      </c>
    </row>
    <row r="28" spans="2:8" ht="15">
      <c r="B28" s="17" t="s">
        <v>1272</v>
      </c>
      <c r="D28" s="43">
        <f>work!F29</f>
        <v>15356572820</v>
      </c>
      <c r="E28" s="40">
        <f>work!G29</f>
        <v>4553568172</v>
      </c>
      <c r="F28" s="40">
        <f>work!H29</f>
        <v>3494165935</v>
      </c>
      <c r="G28" s="40">
        <f>work!I29</f>
        <v>2867471768</v>
      </c>
      <c r="H28" s="40">
        <f>work!J29</f>
        <v>4441366945</v>
      </c>
    </row>
    <row r="29" spans="2:8" ht="15">
      <c r="B29" s="17" t="s">
        <v>1828</v>
      </c>
      <c r="D29" s="41">
        <f>D27/D28</f>
        <v>0.18691088413046056</v>
      </c>
      <c r="E29" s="41">
        <f>E27/E28</f>
        <v>0.16060903765470189</v>
      </c>
      <c r="F29" s="41">
        <f>F27/F28</f>
        <v>0.10014042850543674</v>
      </c>
      <c r="G29" s="41">
        <f>G27/G28</f>
        <v>0.21550792161103502</v>
      </c>
      <c r="H29" s="41">
        <f>H27/H28</f>
        <v>0.26367923670850846</v>
      </c>
    </row>
    <row r="32" ht="15">
      <c r="D32" s="47"/>
    </row>
    <row r="33" ht="15">
      <c r="D33" s="47"/>
    </row>
    <row r="34" ht="15">
      <c r="D34" s="47"/>
    </row>
    <row r="35" ht="15">
      <c r="D35" s="47"/>
    </row>
    <row r="36" ht="15">
      <c r="D36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0.77734375" style="0" customWidth="1"/>
    <col min="2" max="2" width="8.88671875" style="42" customWidth="1"/>
    <col min="3" max="3" width="12.6640625" style="0" customWidth="1"/>
    <col min="4" max="4" width="11.3359375" style="0" customWidth="1"/>
    <col min="5" max="5" width="12.88671875" style="0" customWidth="1"/>
    <col min="6" max="6" width="2.21484375" style="0" customWidth="1"/>
  </cols>
  <sheetData>
    <row r="1" spans="1:5" ht="18">
      <c r="A1" s="15" t="str">
        <f>work!A1</f>
        <v>Estimated cost of construction authorized by building permits, 2007</v>
      </c>
      <c r="C1" s="2"/>
      <c r="D1" s="13"/>
      <c r="E1" s="13"/>
    </row>
    <row r="2" spans="1:5" ht="18">
      <c r="A2" s="16" t="str">
        <f>work!A2</f>
        <v>Source:  New Jersey Department of Community Affairs, 8/07/08</v>
      </c>
      <c r="C2" s="2"/>
      <c r="D2" s="13"/>
      <c r="E2" s="13"/>
    </row>
    <row r="3" spans="1:5" ht="15">
      <c r="A3" s="3"/>
      <c r="C3" s="3"/>
      <c r="D3" s="14"/>
      <c r="E3" s="14"/>
    </row>
    <row r="4" spans="1:5" ht="15">
      <c r="A4" s="3"/>
      <c r="C4" s="3"/>
      <c r="D4" s="22"/>
      <c r="E4" s="22"/>
    </row>
    <row r="5" spans="1:5" ht="15">
      <c r="A5" s="3"/>
      <c r="C5" s="4"/>
      <c r="D5" s="23"/>
      <c r="E5" s="23"/>
    </row>
    <row r="6" spans="1:7" ht="15.75" thickBot="1">
      <c r="A6" s="11" t="s">
        <v>1937</v>
      </c>
      <c r="B6" s="11" t="s">
        <v>1829</v>
      </c>
      <c r="C6" s="26" t="s">
        <v>1270</v>
      </c>
      <c r="D6" s="24" t="s">
        <v>1264</v>
      </c>
      <c r="E6" s="24" t="s">
        <v>1269</v>
      </c>
      <c r="G6" s="24" t="s">
        <v>1273</v>
      </c>
    </row>
    <row r="7" spans="1:7" ht="15.75" thickTop="1">
      <c r="A7" s="17" t="s">
        <v>2078</v>
      </c>
      <c r="B7" s="42" t="s">
        <v>1830</v>
      </c>
      <c r="C7" s="44">
        <f>+D7+E7</f>
        <v>705438445</v>
      </c>
      <c r="D7" s="44">
        <f>work!G7+work!H7</f>
        <v>264344177</v>
      </c>
      <c r="E7" s="44">
        <f>work!I7+work!J7</f>
        <v>441094268</v>
      </c>
      <c r="G7" s="3">
        <v>9</v>
      </c>
    </row>
    <row r="8" spans="1:7" ht="15">
      <c r="A8" s="17" t="s">
        <v>2148</v>
      </c>
      <c r="B8" s="42" t="s">
        <v>1831</v>
      </c>
      <c r="C8" s="37">
        <f aca="true" t="shared" si="0" ref="C8:C28">+D8+E8</f>
        <v>1780138445</v>
      </c>
      <c r="D8" s="37">
        <f>work!G8+work!H8</f>
        <v>1045056593</v>
      </c>
      <c r="E8" s="37">
        <f>work!I8+work!J8</f>
        <v>735081852</v>
      </c>
      <c r="G8" s="3">
        <v>1</v>
      </c>
    </row>
    <row r="9" spans="1:7" ht="15">
      <c r="A9" s="17" t="s">
        <v>60</v>
      </c>
      <c r="B9" s="42" t="s">
        <v>1830</v>
      </c>
      <c r="C9" s="37">
        <f t="shared" si="0"/>
        <v>603785316</v>
      </c>
      <c r="D9" s="37">
        <f>work!G9+work!H9</f>
        <v>247474172</v>
      </c>
      <c r="E9" s="37">
        <f>work!I9+work!J9</f>
        <v>356311144</v>
      </c>
      <c r="G9" s="3">
        <v>11</v>
      </c>
    </row>
    <row r="10" spans="1:7" ht="15">
      <c r="A10" s="17" t="s">
        <v>180</v>
      </c>
      <c r="B10" s="42" t="s">
        <v>1830</v>
      </c>
      <c r="C10" s="37">
        <f t="shared" si="0"/>
        <v>522070401</v>
      </c>
      <c r="D10" s="37">
        <f>work!G10+work!H10</f>
        <v>244686186</v>
      </c>
      <c r="E10" s="37">
        <f>work!I10+work!J10</f>
        <v>277384215</v>
      </c>
      <c r="G10" s="3">
        <v>13</v>
      </c>
    </row>
    <row r="11" spans="1:7" ht="15">
      <c r="A11" s="17" t="s">
        <v>292</v>
      </c>
      <c r="B11" s="42" t="s">
        <v>1830</v>
      </c>
      <c r="C11" s="37">
        <f t="shared" si="0"/>
        <v>431233143</v>
      </c>
      <c r="D11" s="37">
        <f>work!G11+work!H11</f>
        <v>383516098</v>
      </c>
      <c r="E11" s="37">
        <f>work!I11+work!J11</f>
        <v>47717045</v>
      </c>
      <c r="G11" s="3">
        <v>12</v>
      </c>
    </row>
    <row r="12" spans="1:7" ht="15">
      <c r="A12" s="17" t="s">
        <v>341</v>
      </c>
      <c r="B12" s="42" t="s">
        <v>1830</v>
      </c>
      <c r="C12" s="37">
        <f t="shared" si="0"/>
        <v>230244199</v>
      </c>
      <c r="D12" s="37">
        <f>work!G12+work!H12</f>
        <v>97098127</v>
      </c>
      <c r="E12" s="37">
        <f>work!I12+work!J12</f>
        <v>133146072</v>
      </c>
      <c r="G12" s="3">
        <v>20</v>
      </c>
    </row>
    <row r="13" spans="1:7" ht="15">
      <c r="A13" s="17" t="s">
        <v>384</v>
      </c>
      <c r="B13" s="42" t="s">
        <v>1831</v>
      </c>
      <c r="C13" s="37">
        <f t="shared" si="0"/>
        <v>1088140248</v>
      </c>
      <c r="D13" s="37">
        <f>work!G13+work!H13</f>
        <v>542277780</v>
      </c>
      <c r="E13" s="37">
        <f>work!I13+work!J13</f>
        <v>545862468</v>
      </c>
      <c r="G13" s="3">
        <v>7</v>
      </c>
    </row>
    <row r="14" spans="1:7" ht="15">
      <c r="A14" s="17" t="s">
        <v>449</v>
      </c>
      <c r="B14" s="42" t="s">
        <v>1830</v>
      </c>
      <c r="C14" s="37">
        <f t="shared" si="0"/>
        <v>447897009</v>
      </c>
      <c r="D14" s="37">
        <f>work!G14+work!H14</f>
        <v>223576335</v>
      </c>
      <c r="E14" s="37">
        <f>work!I14+work!J14</f>
        <v>224320674</v>
      </c>
      <c r="G14" s="3">
        <v>15</v>
      </c>
    </row>
    <row r="15" spans="1:7" ht="15">
      <c r="A15" s="17" t="s">
        <v>520</v>
      </c>
      <c r="B15" s="42" t="s">
        <v>1831</v>
      </c>
      <c r="C15" s="37">
        <f t="shared" si="0"/>
        <v>1609484983</v>
      </c>
      <c r="D15" s="37">
        <f>work!G15+work!H15</f>
        <v>1169701847</v>
      </c>
      <c r="E15" s="37">
        <f>work!I15+work!J15</f>
        <v>439783136</v>
      </c>
      <c r="G15" s="3">
        <v>2</v>
      </c>
    </row>
    <row r="16" spans="1:7" ht="15">
      <c r="A16" s="17" t="s">
        <v>557</v>
      </c>
      <c r="B16" s="42" t="s">
        <v>1832</v>
      </c>
      <c r="C16" s="37">
        <f t="shared" si="0"/>
        <v>242135618</v>
      </c>
      <c r="D16" s="37">
        <f>work!G16+work!H16</f>
        <v>120982380</v>
      </c>
      <c r="E16" s="37">
        <f>work!I16+work!J16</f>
        <v>121153238</v>
      </c>
      <c r="G16" s="3">
        <v>17</v>
      </c>
    </row>
    <row r="17" spans="1:7" ht="15">
      <c r="A17" s="17" t="s">
        <v>635</v>
      </c>
      <c r="B17" s="42" t="s">
        <v>1832</v>
      </c>
      <c r="C17" s="37">
        <f t="shared" si="0"/>
        <v>721100319</v>
      </c>
      <c r="D17" s="37">
        <f>work!G17+work!H17</f>
        <v>278102753</v>
      </c>
      <c r="E17" s="37">
        <f>work!I17+work!J17</f>
        <v>442997566</v>
      </c>
      <c r="G17" s="3">
        <v>10</v>
      </c>
    </row>
    <row r="18" spans="1:7" ht="15">
      <c r="A18" s="17" t="s">
        <v>671</v>
      </c>
      <c r="B18" s="42" t="s">
        <v>1832</v>
      </c>
      <c r="C18" s="37">
        <f t="shared" si="0"/>
        <v>1172336504</v>
      </c>
      <c r="D18" s="37">
        <f>work!G18+work!H18</f>
        <v>415664461</v>
      </c>
      <c r="E18" s="37">
        <f>work!I18+work!J18</f>
        <v>756672043</v>
      </c>
      <c r="G18" s="3">
        <v>5</v>
      </c>
    </row>
    <row r="19" spans="1:7" ht="15">
      <c r="A19" s="17" t="s">
        <v>745</v>
      </c>
      <c r="B19" s="42" t="s">
        <v>1832</v>
      </c>
      <c r="C19" s="37">
        <f t="shared" si="0"/>
        <v>1111223469</v>
      </c>
      <c r="D19" s="37">
        <f>work!G19+work!H19</f>
        <v>649192655</v>
      </c>
      <c r="E19" s="37">
        <f>work!I19+work!J19</f>
        <v>462030814</v>
      </c>
      <c r="G19" s="3">
        <v>3</v>
      </c>
    </row>
    <row r="20" spans="1:7" ht="15">
      <c r="A20" s="17" t="s">
        <v>903</v>
      </c>
      <c r="B20" s="42" t="s">
        <v>1831</v>
      </c>
      <c r="C20" s="37">
        <f t="shared" si="0"/>
        <v>1150708129</v>
      </c>
      <c r="D20" s="37">
        <f>work!G20+work!H20</f>
        <v>602316560</v>
      </c>
      <c r="E20" s="37">
        <f>work!I20+work!J20</f>
        <v>548391569</v>
      </c>
      <c r="G20" s="3">
        <v>4</v>
      </c>
    </row>
    <row r="21" spans="1:7" ht="15">
      <c r="A21" s="17" t="s">
        <v>1020</v>
      </c>
      <c r="B21" s="42" t="s">
        <v>1832</v>
      </c>
      <c r="C21" s="37">
        <f t="shared" si="0"/>
        <v>916982512</v>
      </c>
      <c r="D21" s="37">
        <f>work!G21+work!H21</f>
        <v>605348678</v>
      </c>
      <c r="E21" s="37">
        <f>work!I21+work!J21</f>
        <v>311633834</v>
      </c>
      <c r="G21" s="3">
        <v>6</v>
      </c>
    </row>
    <row r="22" spans="1:7" ht="15">
      <c r="A22" s="17" t="s">
        <v>1118</v>
      </c>
      <c r="B22" s="42" t="s">
        <v>1831</v>
      </c>
      <c r="C22" s="37">
        <f t="shared" si="0"/>
        <v>410945271</v>
      </c>
      <c r="D22" s="37">
        <f>work!G22+work!H22</f>
        <v>212221357</v>
      </c>
      <c r="E22" s="37">
        <f>work!I22+work!J22</f>
        <v>198723914</v>
      </c>
      <c r="G22" s="3">
        <v>16</v>
      </c>
    </row>
    <row r="23" spans="1:7" ht="15">
      <c r="A23" s="17" t="s">
        <v>1167</v>
      </c>
      <c r="B23" s="42" t="s">
        <v>1830</v>
      </c>
      <c r="C23" s="37">
        <f t="shared" si="0"/>
        <v>88297214</v>
      </c>
      <c r="D23" s="37">
        <f>work!G23+work!H23</f>
        <v>28314610</v>
      </c>
      <c r="E23" s="37">
        <f>work!I23+work!J23</f>
        <v>59982604</v>
      </c>
      <c r="G23" s="3">
        <v>21</v>
      </c>
    </row>
    <row r="24" spans="1:7" ht="15">
      <c r="A24" s="17" t="s">
        <v>1218</v>
      </c>
      <c r="B24" s="42" t="s">
        <v>1832</v>
      </c>
      <c r="C24" s="37">
        <f t="shared" si="0"/>
        <v>618189662</v>
      </c>
      <c r="D24" s="37">
        <f>work!G24+work!H24</f>
        <v>294992079</v>
      </c>
      <c r="E24" s="37">
        <f>work!I24+work!J24</f>
        <v>323197583</v>
      </c>
      <c r="G24" s="3">
        <v>8</v>
      </c>
    </row>
    <row r="25" spans="1:7" ht="15">
      <c r="A25" s="17" t="s">
        <v>1869</v>
      </c>
      <c r="B25" s="42" t="s">
        <v>1831</v>
      </c>
      <c r="C25" s="37">
        <f t="shared" si="0"/>
        <v>195334609</v>
      </c>
      <c r="D25" s="37">
        <f>work!G25+work!H25</f>
        <v>125022347</v>
      </c>
      <c r="E25" s="37">
        <f>work!I25+work!J25</f>
        <v>70312262</v>
      </c>
      <c r="G25" s="3">
        <v>18</v>
      </c>
    </row>
    <row r="26" spans="1:7" ht="15">
      <c r="A26" s="17" t="s">
        <v>1952</v>
      </c>
      <c r="B26" s="42" t="s">
        <v>1831</v>
      </c>
      <c r="C26" s="37">
        <f t="shared" si="0"/>
        <v>740803985</v>
      </c>
      <c r="D26" s="37">
        <f>work!G26+work!H26</f>
        <v>395964132</v>
      </c>
      <c r="E26" s="37">
        <f>work!I26+work!J26</f>
        <v>344839853</v>
      </c>
      <c r="G26" s="3">
        <v>14</v>
      </c>
    </row>
    <row r="27" spans="1:7" ht="15">
      <c r="A27" s="17" t="s">
        <v>2017</v>
      </c>
      <c r="B27" s="42" t="s">
        <v>1831</v>
      </c>
      <c r="C27" s="37">
        <f t="shared" si="0"/>
        <v>116043335</v>
      </c>
      <c r="D27" s="37">
        <f>work!G27+work!H27</f>
        <v>52761827</v>
      </c>
      <c r="E27" s="37">
        <f>work!I27+work!J27</f>
        <v>63281508</v>
      </c>
      <c r="G27" s="3">
        <v>19</v>
      </c>
    </row>
    <row r="28" spans="1:5" ht="15">
      <c r="A28" s="17" t="s">
        <v>1271</v>
      </c>
      <c r="C28" s="37">
        <f t="shared" si="0"/>
        <v>454040004</v>
      </c>
      <c r="D28" s="37">
        <f>work!G28+work!H28</f>
        <v>49118953</v>
      </c>
      <c r="E28" s="37">
        <f>work!I28+work!J28</f>
        <v>404921051</v>
      </c>
    </row>
    <row r="29" spans="1:5" ht="15">
      <c r="A29" s="17" t="s">
        <v>1272</v>
      </c>
      <c r="C29" s="44">
        <f>SUM(C7:C28)</f>
        <v>15356572820</v>
      </c>
      <c r="D29" s="44">
        <f>work!G29+work!H29</f>
        <v>8047734107</v>
      </c>
      <c r="E29" s="44">
        <f>SUM(E7:E28)</f>
        <v>7308838713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664062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88671875" style="0" customWidth="1"/>
  </cols>
  <sheetData>
    <row r="1" spans="1:10" s="2" customFormat="1" ht="18">
      <c r="A1" s="15" t="s">
        <v>1274</v>
      </c>
      <c r="B1" s="3"/>
      <c r="C1" s="3"/>
      <c r="D1" s="3"/>
      <c r="G1" s="13"/>
      <c r="H1" s="13"/>
      <c r="I1" s="13"/>
      <c r="J1" s="13"/>
    </row>
    <row r="2" spans="1:10" s="2" customFormat="1" ht="15" customHeight="1">
      <c r="A2" s="16" t="s">
        <v>1275</v>
      </c>
      <c r="B2" s="3"/>
      <c r="C2" s="3"/>
      <c r="D2" s="3"/>
      <c r="G2" s="13"/>
      <c r="H2" s="13"/>
      <c r="I2" s="13"/>
      <c r="J2" s="13"/>
    </row>
    <row r="3" spans="7:10" s="3" customFormat="1" ht="15" customHeight="1">
      <c r="G3" s="14"/>
      <c r="H3" s="14"/>
      <c r="I3" s="14"/>
      <c r="J3" s="25"/>
    </row>
    <row r="4" spans="2:10" s="3" customFormat="1" ht="15" customHeight="1">
      <c r="B4" s="8">
        <v>1980</v>
      </c>
      <c r="G4" s="22" t="s">
        <v>1264</v>
      </c>
      <c r="H4" s="22" t="s">
        <v>1264</v>
      </c>
      <c r="I4" s="22" t="s">
        <v>1269</v>
      </c>
      <c r="J4" s="22" t="s">
        <v>1269</v>
      </c>
    </row>
    <row r="5" spans="2:10" s="3" customFormat="1" ht="15" customHeight="1">
      <c r="B5" s="8" t="s">
        <v>1935</v>
      </c>
      <c r="C5" s="1" t="s">
        <v>1939</v>
      </c>
      <c r="E5" s="4"/>
      <c r="F5" s="4"/>
      <c r="G5" s="23" t="s">
        <v>1265</v>
      </c>
      <c r="H5" s="23" t="s">
        <v>1267</v>
      </c>
      <c r="I5" s="23" t="s">
        <v>1265</v>
      </c>
      <c r="J5" s="23" t="s">
        <v>1267</v>
      </c>
    </row>
    <row r="6" spans="1:12" s="3" customFormat="1" ht="15" customHeight="1" thickBot="1">
      <c r="A6" s="11" t="s">
        <v>1938</v>
      </c>
      <c r="B6" s="9" t="s">
        <v>1936</v>
      </c>
      <c r="C6" s="12" t="s">
        <v>1940</v>
      </c>
      <c r="D6" s="11" t="s">
        <v>1937</v>
      </c>
      <c r="E6" s="10" t="s">
        <v>2077</v>
      </c>
      <c r="F6" s="26" t="s">
        <v>1270</v>
      </c>
      <c r="G6" s="24" t="s">
        <v>1266</v>
      </c>
      <c r="H6" s="24" t="s">
        <v>1268</v>
      </c>
      <c r="I6" s="24" t="s">
        <v>1266</v>
      </c>
      <c r="J6" s="24" t="s">
        <v>1268</v>
      </c>
      <c r="L6" s="51" t="s">
        <v>1273</v>
      </c>
    </row>
    <row r="7" spans="1:12" s="3" customFormat="1" ht="13.5" customHeight="1" thickTop="1">
      <c r="A7" s="29"/>
      <c r="B7" s="30"/>
      <c r="C7" s="28"/>
      <c r="D7" s="17" t="s">
        <v>2078</v>
      </c>
      <c r="E7" s="31"/>
      <c r="F7" s="44">
        <f>SUM(F31:F53)</f>
        <v>705438445</v>
      </c>
      <c r="G7" s="44">
        <f>SUM(G31:G53)</f>
        <v>178843313</v>
      </c>
      <c r="H7" s="44">
        <f>SUM(H31:H53)</f>
        <v>85500864</v>
      </c>
      <c r="I7" s="44">
        <f>SUM(I31:I53)</f>
        <v>169326313</v>
      </c>
      <c r="J7" s="44">
        <f>SUM(J31:J53)</f>
        <v>271767955</v>
      </c>
      <c r="L7" s="3">
        <v>10</v>
      </c>
    </row>
    <row r="8" spans="1:12" s="3" customFormat="1" ht="15" customHeight="1">
      <c r="A8" s="29"/>
      <c r="B8" s="30"/>
      <c r="C8" s="28"/>
      <c r="D8" s="17" t="s">
        <v>2148</v>
      </c>
      <c r="E8" s="31"/>
      <c r="F8" s="37">
        <f>SUM(F54:F123)</f>
        <v>1780138445</v>
      </c>
      <c r="G8" s="37">
        <f>SUM(G54:G123)</f>
        <v>517843841</v>
      </c>
      <c r="H8" s="37">
        <f>SUM(H54:H123)</f>
        <v>527212752</v>
      </c>
      <c r="I8" s="37">
        <f>SUM(I54:I123)</f>
        <v>241202160</v>
      </c>
      <c r="J8" s="37">
        <f>SUM(J54:J123)</f>
        <v>493879692</v>
      </c>
      <c r="L8" s="3">
        <v>1</v>
      </c>
    </row>
    <row r="9" spans="1:12" s="3" customFormat="1" ht="15" customHeight="1">
      <c r="A9" s="29"/>
      <c r="B9" s="30"/>
      <c r="C9" s="28"/>
      <c r="D9" s="17" t="s">
        <v>60</v>
      </c>
      <c r="E9" s="31"/>
      <c r="F9" s="37">
        <f>SUM(F124:F163)</f>
        <v>603785316</v>
      </c>
      <c r="G9" s="37">
        <f>SUM(G124:G163)</f>
        <v>141496634</v>
      </c>
      <c r="H9" s="37">
        <f>SUM(H124:H163)</f>
        <v>105977538</v>
      </c>
      <c r="I9" s="37">
        <f>SUM(I124:I163)</f>
        <v>133607550</v>
      </c>
      <c r="J9" s="37">
        <f>SUM(J124:J163)</f>
        <v>222703594</v>
      </c>
      <c r="L9" s="3">
        <v>12</v>
      </c>
    </row>
    <row r="10" spans="1:12" s="3" customFormat="1" ht="15" customHeight="1">
      <c r="A10" s="29"/>
      <c r="B10" s="30"/>
      <c r="C10" s="28"/>
      <c r="D10" s="17" t="s">
        <v>180</v>
      </c>
      <c r="E10" s="31"/>
      <c r="F10" s="37">
        <f>SUM(F164:F200)</f>
        <v>522070401</v>
      </c>
      <c r="G10" s="37">
        <f>SUM(G164:G200)</f>
        <v>131924031</v>
      </c>
      <c r="H10" s="37">
        <f>SUM(H164:H200)</f>
        <v>112762155</v>
      </c>
      <c r="I10" s="37">
        <f>SUM(I164:I200)</f>
        <v>104096407</v>
      </c>
      <c r="J10" s="37">
        <f>SUM(J164:J200)</f>
        <v>173287808</v>
      </c>
      <c r="L10" s="3">
        <v>13</v>
      </c>
    </row>
    <row r="11" spans="1:12" s="3" customFormat="1" ht="15" customHeight="1">
      <c r="A11" s="29"/>
      <c r="B11" s="30"/>
      <c r="C11" s="28"/>
      <c r="D11" s="17" t="s">
        <v>292</v>
      </c>
      <c r="E11" s="31"/>
      <c r="F11" s="37">
        <f>SUM(F201:F216)</f>
        <v>431233143</v>
      </c>
      <c r="G11" s="37">
        <f>SUM(G201:G216)</f>
        <v>306739001</v>
      </c>
      <c r="H11" s="37">
        <f>SUM(H201:H216)</f>
        <v>76777097</v>
      </c>
      <c r="I11" s="37">
        <f>SUM(I201:I216)</f>
        <v>12304514</v>
      </c>
      <c r="J11" s="37">
        <f>SUM(J201:J216)</f>
        <v>35412531</v>
      </c>
      <c r="L11" s="3">
        <v>15</v>
      </c>
    </row>
    <row r="12" spans="1:12" s="3" customFormat="1" ht="15" customHeight="1">
      <c r="A12" s="29"/>
      <c r="B12" s="30"/>
      <c r="C12" s="28"/>
      <c r="D12" s="17" t="s">
        <v>341</v>
      </c>
      <c r="E12" s="31"/>
      <c r="F12" s="37">
        <f>SUM(F217:F230)</f>
        <v>230244199</v>
      </c>
      <c r="G12" s="37">
        <f>SUM(G217:G230)</f>
        <v>73320117</v>
      </c>
      <c r="H12" s="37">
        <f>SUM(H217:H230)</f>
        <v>23778010</v>
      </c>
      <c r="I12" s="37">
        <f>SUM(I217:I230)</f>
        <v>100873585</v>
      </c>
      <c r="J12" s="37">
        <f>SUM(J217:J230)</f>
        <v>32272487</v>
      </c>
      <c r="L12" s="3">
        <v>18</v>
      </c>
    </row>
    <row r="13" spans="1:12" s="3" customFormat="1" ht="15" customHeight="1">
      <c r="A13" s="29"/>
      <c r="B13" s="30"/>
      <c r="C13" s="28"/>
      <c r="D13" s="17" t="s">
        <v>384</v>
      </c>
      <c r="E13" s="31"/>
      <c r="F13" s="37">
        <f>SUM(F231:F252)</f>
        <v>1088140248</v>
      </c>
      <c r="G13" s="37">
        <f>SUM(G231:G252)</f>
        <v>235407457</v>
      </c>
      <c r="H13" s="37">
        <f>SUM(H231:H252)</f>
        <v>306870323</v>
      </c>
      <c r="I13" s="37">
        <f>SUM(I231:I252)</f>
        <v>146581234</v>
      </c>
      <c r="J13" s="37">
        <f>SUM(J231:J252)</f>
        <v>399281234</v>
      </c>
      <c r="L13" s="3">
        <v>6</v>
      </c>
    </row>
    <row r="14" spans="1:12" s="3" customFormat="1" ht="15" customHeight="1">
      <c r="A14" s="29"/>
      <c r="B14" s="30"/>
      <c r="C14" s="28"/>
      <c r="D14" s="17" t="s">
        <v>449</v>
      </c>
      <c r="E14" s="31"/>
      <c r="F14" s="37">
        <f>SUM(F253:F276)</f>
        <v>447897009</v>
      </c>
      <c r="G14" s="37">
        <f>SUM(G253:G276)</f>
        <v>161397638</v>
      </c>
      <c r="H14" s="37">
        <f>SUM(H253:H276)</f>
        <v>62178697</v>
      </c>
      <c r="I14" s="37">
        <f>SUM(I253:I276)</f>
        <v>106284371</v>
      </c>
      <c r="J14" s="37">
        <f>SUM(J253:J276)</f>
        <v>118036303</v>
      </c>
      <c r="L14" s="3">
        <v>14</v>
      </c>
    </row>
    <row r="15" spans="1:12" s="3" customFormat="1" ht="15" customHeight="1">
      <c r="A15" s="29"/>
      <c r="B15" s="30"/>
      <c r="C15" s="28"/>
      <c r="D15" s="17" t="s">
        <v>520</v>
      </c>
      <c r="E15" s="31"/>
      <c r="F15" s="37">
        <f>SUM(F277:F288)</f>
        <v>1609484983</v>
      </c>
      <c r="G15" s="37">
        <f>SUM(G277:G288)</f>
        <v>972942527</v>
      </c>
      <c r="H15" s="37">
        <f>SUM(H277:H288)</f>
        <v>196759320</v>
      </c>
      <c r="I15" s="37">
        <f>SUM(I277:I288)</f>
        <v>137296206</v>
      </c>
      <c r="J15" s="37">
        <f>SUM(J277:J288)</f>
        <v>302486930</v>
      </c>
      <c r="L15" s="3">
        <v>2</v>
      </c>
    </row>
    <row r="16" spans="1:12" s="3" customFormat="1" ht="15" customHeight="1">
      <c r="A16" s="29"/>
      <c r="B16" s="30"/>
      <c r="C16" s="28"/>
      <c r="D16" s="17" t="s">
        <v>557</v>
      </c>
      <c r="E16" s="31"/>
      <c r="F16" s="37">
        <f>SUM(F289:F314)</f>
        <v>242135618</v>
      </c>
      <c r="G16" s="37">
        <f>SUM(G289:G314)</f>
        <v>45733195</v>
      </c>
      <c r="H16" s="37">
        <f>SUM(H289:H314)</f>
        <v>75249185</v>
      </c>
      <c r="I16" s="37">
        <f>SUM(I289:I314)</f>
        <v>76418447</v>
      </c>
      <c r="J16" s="37">
        <f>SUM(J289:J314)</f>
        <v>44734791</v>
      </c>
      <c r="L16" s="3">
        <v>17</v>
      </c>
    </row>
    <row r="17" spans="1:12" s="3" customFormat="1" ht="15" customHeight="1">
      <c r="A17" s="29"/>
      <c r="B17" s="30"/>
      <c r="C17" s="28"/>
      <c r="D17" s="17" t="s">
        <v>635</v>
      </c>
      <c r="E17" s="31"/>
      <c r="F17" s="37">
        <f>SUM(F315:F327)</f>
        <v>721100319</v>
      </c>
      <c r="G17" s="37">
        <f>SUM(G315:G327)</f>
        <v>129966493</v>
      </c>
      <c r="H17" s="37">
        <f>SUM(H315:H327)</f>
        <v>148136260</v>
      </c>
      <c r="I17" s="37">
        <f>SUM(I315:I327)</f>
        <v>116237655</v>
      </c>
      <c r="J17" s="37">
        <f>SUM(J315:J327)</f>
        <v>326759911</v>
      </c>
      <c r="L17" s="3">
        <v>9</v>
      </c>
    </row>
    <row r="18" spans="1:12" s="3" customFormat="1" ht="15" customHeight="1">
      <c r="A18" s="29"/>
      <c r="B18" s="30"/>
      <c r="C18" s="28"/>
      <c r="D18" s="17" t="s">
        <v>671</v>
      </c>
      <c r="E18" s="31"/>
      <c r="F18" s="37">
        <f>SUM(F328:F352)</f>
        <v>1172336504</v>
      </c>
      <c r="G18" s="37">
        <f>SUM(G328:G352)</f>
        <v>213269213</v>
      </c>
      <c r="H18" s="37">
        <f>SUM(H328:H352)</f>
        <v>202395248</v>
      </c>
      <c r="I18" s="37">
        <f>SUM(I328:I352)</f>
        <v>333395709</v>
      </c>
      <c r="J18" s="37">
        <f>SUM(J328:J352)</f>
        <v>423276334</v>
      </c>
      <c r="L18" s="3">
        <v>3</v>
      </c>
    </row>
    <row r="19" spans="1:12" s="3" customFormat="1" ht="15" customHeight="1">
      <c r="A19" s="29"/>
      <c r="B19" s="30"/>
      <c r="C19" s="28"/>
      <c r="D19" s="17" t="s">
        <v>745</v>
      </c>
      <c r="E19" s="31"/>
      <c r="F19" s="37">
        <f>SUM(F353:F405)</f>
        <v>1111223469</v>
      </c>
      <c r="G19" s="37">
        <f>SUM(G353:G405)</f>
        <v>340144270</v>
      </c>
      <c r="H19" s="37">
        <f>SUM(H353:H405)</f>
        <v>309048385</v>
      </c>
      <c r="I19" s="37">
        <f>SUM(I353:I405)</f>
        <v>197666773</v>
      </c>
      <c r="J19" s="37">
        <f>SUM(J353:J405)</f>
        <v>264364041</v>
      </c>
      <c r="L19" s="3">
        <v>5</v>
      </c>
    </row>
    <row r="20" spans="1:12" s="3" customFormat="1" ht="15" customHeight="1">
      <c r="A20" s="29"/>
      <c r="B20" s="30"/>
      <c r="C20" s="28"/>
      <c r="D20" s="17" t="s">
        <v>903</v>
      </c>
      <c r="E20" s="31"/>
      <c r="F20" s="37">
        <f>SUM(F406:F444)</f>
        <v>1150708129</v>
      </c>
      <c r="G20" s="37">
        <f>SUM(G406:G444)</f>
        <v>255362111</v>
      </c>
      <c r="H20" s="37">
        <f>SUM(H406:H444)</f>
        <v>346954449</v>
      </c>
      <c r="I20" s="37">
        <f>SUM(I406:I444)</f>
        <v>145347773</v>
      </c>
      <c r="J20" s="37">
        <f>SUM(J406:J444)</f>
        <v>403043796</v>
      </c>
      <c r="L20" s="3">
        <v>4</v>
      </c>
    </row>
    <row r="21" spans="1:12" s="3" customFormat="1" ht="15" customHeight="1">
      <c r="A21" s="29"/>
      <c r="B21" s="30"/>
      <c r="C21" s="28"/>
      <c r="D21" s="17" t="s">
        <v>1020</v>
      </c>
      <c r="E21" s="31"/>
      <c r="F21" s="37">
        <f>SUM(F445:F477)</f>
        <v>916982512</v>
      </c>
      <c r="G21" s="37">
        <f>SUM(G445:G477)</f>
        <v>384541932</v>
      </c>
      <c r="H21" s="37">
        <f>SUM(H445:H477)</f>
        <v>220806746</v>
      </c>
      <c r="I21" s="37">
        <f>SUM(I445:I477)</f>
        <v>139926217</v>
      </c>
      <c r="J21" s="37">
        <f>SUM(J445:J477)</f>
        <v>171707617</v>
      </c>
      <c r="L21" s="3">
        <v>7</v>
      </c>
    </row>
    <row r="22" spans="1:12" s="3" customFormat="1" ht="15" customHeight="1">
      <c r="A22" s="29"/>
      <c r="B22" s="30"/>
      <c r="C22" s="28"/>
      <c r="D22" s="17" t="s">
        <v>1118</v>
      </c>
      <c r="E22" s="31"/>
      <c r="F22" s="37">
        <f>SUM(F478:F493)</f>
        <v>410945271</v>
      </c>
      <c r="G22" s="37">
        <f>SUM(G478:G493)</f>
        <v>76909982</v>
      </c>
      <c r="H22" s="37">
        <f>SUM(H478:H493)</f>
        <v>135311375</v>
      </c>
      <c r="I22" s="37">
        <f>SUM(I478:I493)</f>
        <v>71688045</v>
      </c>
      <c r="J22" s="37">
        <f>SUM(J478:J493)</f>
        <v>127035869</v>
      </c>
      <c r="L22" s="3">
        <v>16</v>
      </c>
    </row>
    <row r="23" spans="1:12" s="3" customFormat="1" ht="15" customHeight="1">
      <c r="A23" s="29"/>
      <c r="B23" s="30"/>
      <c r="C23" s="28"/>
      <c r="D23" s="17" t="s">
        <v>1167</v>
      </c>
      <c r="E23" s="31"/>
      <c r="F23" s="37">
        <f>SUM(F494:F508)</f>
        <v>88297214</v>
      </c>
      <c r="G23" s="37">
        <f>SUM(G494:G508)</f>
        <v>15199256</v>
      </c>
      <c r="H23" s="37">
        <f>SUM(H494:H508)</f>
        <v>13115354</v>
      </c>
      <c r="I23" s="37">
        <f>SUM(I494:I508)</f>
        <v>45385338</v>
      </c>
      <c r="J23" s="37">
        <f>SUM(J494:J508)</f>
        <v>14597266</v>
      </c>
      <c r="L23" s="3">
        <v>21</v>
      </c>
    </row>
    <row r="24" spans="1:12" s="3" customFormat="1" ht="15" customHeight="1">
      <c r="A24" s="29"/>
      <c r="B24" s="30"/>
      <c r="C24" s="28"/>
      <c r="D24" s="17" t="s">
        <v>1218</v>
      </c>
      <c r="E24" s="31"/>
      <c r="F24" s="37">
        <f>SUM(F509:F529)</f>
        <v>618189662</v>
      </c>
      <c r="G24" s="37">
        <f>SUM(G509:G529)</f>
        <v>133209406</v>
      </c>
      <c r="H24" s="37">
        <f>SUM(H509:H529)</f>
        <v>161782673</v>
      </c>
      <c r="I24" s="37">
        <f>SUM(I509:I529)</f>
        <v>100758827</v>
      </c>
      <c r="J24" s="37">
        <f>SUM(J509:J529)</f>
        <v>222438756</v>
      </c>
      <c r="L24" s="3">
        <v>11</v>
      </c>
    </row>
    <row r="25" spans="1:12" s="3" customFormat="1" ht="15" customHeight="1">
      <c r="A25" s="29"/>
      <c r="B25" s="30"/>
      <c r="C25" s="28"/>
      <c r="D25" s="17" t="s">
        <v>1869</v>
      </c>
      <c r="E25" s="31"/>
      <c r="F25" s="37">
        <f>SUM(F530:F553)</f>
        <v>195334609</v>
      </c>
      <c r="G25" s="37">
        <f>SUM(G530:G553)</f>
        <v>58719997</v>
      </c>
      <c r="H25" s="37">
        <f>SUM(H530:H553)</f>
        <v>66302350</v>
      </c>
      <c r="I25" s="37">
        <f>SUM(I530:I553)</f>
        <v>30757862</v>
      </c>
      <c r="J25" s="37">
        <f>SUM(J530:J553)</f>
        <v>39554400</v>
      </c>
      <c r="L25" s="3">
        <v>19</v>
      </c>
    </row>
    <row r="26" spans="1:12" s="3" customFormat="1" ht="15" customHeight="1">
      <c r="A26" s="29"/>
      <c r="B26" s="30"/>
      <c r="C26" s="28"/>
      <c r="D26" s="17" t="s">
        <v>1952</v>
      </c>
      <c r="E26" s="31"/>
      <c r="F26" s="37">
        <f>SUM(F554:F574)</f>
        <v>740803985</v>
      </c>
      <c r="G26" s="37">
        <f>SUM(G554:G574)</f>
        <v>112793002</v>
      </c>
      <c r="H26" s="37">
        <f>SUM(H554:H574)</f>
        <v>283171130</v>
      </c>
      <c r="I26" s="37">
        <f>SUM(I554:I574)</f>
        <v>163509312</v>
      </c>
      <c r="J26" s="37">
        <f>SUM(J554:J574)</f>
        <v>181330541</v>
      </c>
      <c r="L26" s="3">
        <v>8</v>
      </c>
    </row>
    <row r="27" spans="1:12" s="3" customFormat="1" ht="15" customHeight="1">
      <c r="A27" s="29"/>
      <c r="B27" s="30"/>
      <c r="C27" s="28"/>
      <c r="D27" s="17" t="s">
        <v>2017</v>
      </c>
      <c r="E27" s="31"/>
      <c r="F27" s="37">
        <f>SUM(F575:F597)</f>
        <v>116043335</v>
      </c>
      <c r="G27" s="37">
        <f>SUM(G575:G597)</f>
        <v>27268131</v>
      </c>
      <c r="H27" s="37">
        <f>SUM(H575:H597)</f>
        <v>25493696</v>
      </c>
      <c r="I27" s="37">
        <f>SUM(I575:I597)</f>
        <v>22039798</v>
      </c>
      <c r="J27" s="37">
        <f>SUM(J575:J597)</f>
        <v>41241710</v>
      </c>
      <c r="L27" s="3">
        <v>20</v>
      </c>
    </row>
    <row r="28" spans="1:10" s="3" customFormat="1" ht="15" customHeight="1">
      <c r="A28" s="29"/>
      <c r="B28" s="30"/>
      <c r="C28" s="28"/>
      <c r="D28" s="17" t="s">
        <v>1271</v>
      </c>
      <c r="E28" s="31"/>
      <c r="F28" s="37">
        <f>F598</f>
        <v>454040004</v>
      </c>
      <c r="G28" s="37">
        <f>G598</f>
        <v>40536625</v>
      </c>
      <c r="H28" s="37">
        <f>H598</f>
        <v>8582328</v>
      </c>
      <c r="I28" s="37">
        <f>I598</f>
        <v>272767672</v>
      </c>
      <c r="J28" s="37">
        <f>J598</f>
        <v>132153379</v>
      </c>
    </row>
    <row r="29" spans="1:10" s="3" customFormat="1" ht="15" customHeight="1">
      <c r="A29" s="29"/>
      <c r="B29" s="30"/>
      <c r="C29" s="28"/>
      <c r="D29" s="17" t="s">
        <v>1272</v>
      </c>
      <c r="E29" s="31"/>
      <c r="F29" s="44">
        <f>SUM(F7:F28)</f>
        <v>15356572820</v>
      </c>
      <c r="G29" s="44">
        <f>SUM(G7:G28)</f>
        <v>4553568172</v>
      </c>
      <c r="H29" s="44">
        <f>SUM(H7:H28)</f>
        <v>3494165935</v>
      </c>
      <c r="I29" s="44">
        <f>SUM(I7:I28)</f>
        <v>2867471768</v>
      </c>
      <c r="J29" s="44">
        <f>SUM(J7:J28)</f>
        <v>4441366945</v>
      </c>
    </row>
    <row r="30" spans="1:10" s="3" customFormat="1" ht="15" customHeight="1">
      <c r="A30" s="29"/>
      <c r="B30" s="30"/>
      <c r="C30" s="28"/>
      <c r="D30" s="29"/>
      <c r="E30" s="31"/>
      <c r="F30" s="50"/>
      <c r="G30" s="32"/>
      <c r="H30" s="32"/>
      <c r="I30" s="32"/>
      <c r="J30" s="32"/>
    </row>
    <row r="31" spans="1:12" ht="15">
      <c r="A31" s="7">
        <v>1</v>
      </c>
      <c r="B31" s="17" t="s">
        <v>2079</v>
      </c>
      <c r="C31" s="18" t="s">
        <v>2080</v>
      </c>
      <c r="D31" s="17" t="s">
        <v>2078</v>
      </c>
      <c r="E31" s="17" t="s">
        <v>2081</v>
      </c>
      <c r="F31" s="52">
        <f aca="true" t="shared" si="0" ref="F31:F94">G31+H31+I31+J31</f>
        <v>18924394</v>
      </c>
      <c r="G31" s="48">
        <v>12461173</v>
      </c>
      <c r="H31" s="48">
        <v>2088439</v>
      </c>
      <c r="I31" s="48">
        <v>2320050</v>
      </c>
      <c r="J31" s="48">
        <v>2054732</v>
      </c>
      <c r="K31" s="34"/>
      <c r="L31" s="53"/>
    </row>
    <row r="32" spans="1:12" ht="15">
      <c r="A32" s="7">
        <v>2</v>
      </c>
      <c r="B32" s="17" t="s">
        <v>2082</v>
      </c>
      <c r="C32" s="18" t="s">
        <v>2083</v>
      </c>
      <c r="D32" s="17" t="s">
        <v>2078</v>
      </c>
      <c r="E32" s="17" t="s">
        <v>2084</v>
      </c>
      <c r="F32" s="54">
        <f t="shared" si="0"/>
        <v>345981684</v>
      </c>
      <c r="G32" s="34">
        <v>22747519</v>
      </c>
      <c r="H32" s="34">
        <v>10879748</v>
      </c>
      <c r="I32" s="34">
        <v>88798055</v>
      </c>
      <c r="J32" s="34">
        <v>223556362</v>
      </c>
      <c r="K32" s="48"/>
      <c r="L32" s="53"/>
    </row>
    <row r="33" spans="1:12" ht="15">
      <c r="A33" s="7">
        <v>3</v>
      </c>
      <c r="B33" s="17" t="s">
        <v>2085</v>
      </c>
      <c r="C33" s="18" t="s">
        <v>2086</v>
      </c>
      <c r="D33" s="17" t="s">
        <v>2078</v>
      </c>
      <c r="E33" s="17" t="s">
        <v>2087</v>
      </c>
      <c r="F33" s="54">
        <f t="shared" si="0"/>
        <v>24744134</v>
      </c>
      <c r="G33" s="34">
        <v>14874987</v>
      </c>
      <c r="H33" s="34">
        <v>8760986</v>
      </c>
      <c r="I33" s="34">
        <v>17500</v>
      </c>
      <c r="J33" s="34">
        <v>1090661</v>
      </c>
      <c r="K33" s="34"/>
      <c r="L33" s="53"/>
    </row>
    <row r="34" spans="1:12" ht="15">
      <c r="A34" s="7">
        <v>4</v>
      </c>
      <c r="B34" s="17" t="s">
        <v>2088</v>
      </c>
      <c r="C34" s="18" t="s">
        <v>2089</v>
      </c>
      <c r="D34" s="17" t="s">
        <v>2078</v>
      </c>
      <c r="E34" s="17" t="s">
        <v>2090</v>
      </c>
      <c r="F34" s="54">
        <f t="shared" si="0"/>
        <v>2295916</v>
      </c>
      <c r="G34" s="34">
        <v>1431288</v>
      </c>
      <c r="H34" s="34">
        <v>654252</v>
      </c>
      <c r="I34" s="34">
        <v>188200</v>
      </c>
      <c r="J34" s="34">
        <v>22176</v>
      </c>
      <c r="K34" s="34"/>
      <c r="L34" s="53"/>
    </row>
    <row r="35" spans="1:12" ht="15">
      <c r="A35" s="7">
        <v>5</v>
      </c>
      <c r="B35" s="17" t="s">
        <v>2091</v>
      </c>
      <c r="C35" s="18" t="s">
        <v>2092</v>
      </c>
      <c r="D35" s="17" t="s">
        <v>2078</v>
      </c>
      <c r="E35" s="17" t="s">
        <v>2093</v>
      </c>
      <c r="F35" s="54">
        <f t="shared" si="0"/>
        <v>24196694</v>
      </c>
      <c r="G35" s="34">
        <v>2962402</v>
      </c>
      <c r="H35" s="34">
        <v>1664443</v>
      </c>
      <c r="I35" s="34">
        <v>18248724</v>
      </c>
      <c r="J35" s="34">
        <v>1321125</v>
      </c>
      <c r="K35" s="34"/>
      <c r="L35" s="53"/>
    </row>
    <row r="36" spans="1:12" ht="15">
      <c r="A36" s="7">
        <v>6</v>
      </c>
      <c r="B36" s="17" t="s">
        <v>2094</v>
      </c>
      <c r="C36" s="18" t="s">
        <v>2095</v>
      </c>
      <c r="D36" s="17" t="s">
        <v>2078</v>
      </c>
      <c r="E36" s="17" t="s">
        <v>2096</v>
      </c>
      <c r="F36" s="54">
        <f t="shared" si="0"/>
        <v>1238135</v>
      </c>
      <c r="G36" s="34">
        <v>291550</v>
      </c>
      <c r="H36" s="34">
        <v>140800</v>
      </c>
      <c r="I36" s="34">
        <v>761300</v>
      </c>
      <c r="J36" s="34">
        <v>44485</v>
      </c>
      <c r="K36" s="34"/>
      <c r="L36" s="53"/>
    </row>
    <row r="37" spans="1:12" ht="15">
      <c r="A37" s="7">
        <v>7</v>
      </c>
      <c r="B37" s="17" t="s">
        <v>2097</v>
      </c>
      <c r="C37" s="18" t="s">
        <v>2098</v>
      </c>
      <c r="D37" s="17" t="s">
        <v>2078</v>
      </c>
      <c r="E37" s="17" t="s">
        <v>2099</v>
      </c>
      <c r="F37" s="54">
        <f t="shared" si="0"/>
        <v>1558020</v>
      </c>
      <c r="G37" s="34">
        <v>278639</v>
      </c>
      <c r="H37" s="34">
        <v>736795</v>
      </c>
      <c r="I37" s="34">
        <v>105280</v>
      </c>
      <c r="J37" s="34">
        <v>437306</v>
      </c>
      <c r="K37" s="34"/>
      <c r="L37" s="53"/>
    </row>
    <row r="38" spans="1:12" ht="15">
      <c r="A38" s="7">
        <v>8</v>
      </c>
      <c r="B38" s="17" t="s">
        <v>2100</v>
      </c>
      <c r="C38" s="18" t="s">
        <v>2101</v>
      </c>
      <c r="D38" s="17" t="s">
        <v>2078</v>
      </c>
      <c r="E38" s="17" t="s">
        <v>2102</v>
      </c>
      <c r="F38" s="54">
        <f t="shared" si="0"/>
        <v>81100620</v>
      </c>
      <c r="G38" s="34">
        <v>35337076</v>
      </c>
      <c r="H38" s="34">
        <v>7472945</v>
      </c>
      <c r="I38" s="34">
        <v>27959352</v>
      </c>
      <c r="J38" s="34">
        <v>10331247</v>
      </c>
      <c r="K38" s="34"/>
      <c r="L38" s="53"/>
    </row>
    <row r="39" spans="1:12" ht="15">
      <c r="A39" s="7">
        <v>9</v>
      </c>
      <c r="B39" s="17" t="s">
        <v>2103</v>
      </c>
      <c r="C39" s="18" t="s">
        <v>2104</v>
      </c>
      <c r="D39" s="17" t="s">
        <v>2078</v>
      </c>
      <c r="E39" s="17" t="s">
        <v>2105</v>
      </c>
      <c r="F39" s="54">
        <f t="shared" si="0"/>
        <v>602247</v>
      </c>
      <c r="G39" s="34">
        <v>241625</v>
      </c>
      <c r="H39" s="34">
        <v>191433</v>
      </c>
      <c r="I39" s="34">
        <v>83254</v>
      </c>
      <c r="J39" s="34">
        <v>85935</v>
      </c>
      <c r="K39" s="55"/>
      <c r="L39" s="53"/>
    </row>
    <row r="40" spans="1:12" ht="15">
      <c r="A40" s="7">
        <v>10</v>
      </c>
      <c r="B40" s="17" t="s">
        <v>2106</v>
      </c>
      <c r="C40" s="18" t="s">
        <v>2107</v>
      </c>
      <c r="D40" s="17" t="s">
        <v>2078</v>
      </c>
      <c r="E40" s="17" t="s">
        <v>2108</v>
      </c>
      <c r="F40" s="54">
        <f t="shared" si="0"/>
        <v>1653238</v>
      </c>
      <c r="G40" s="34">
        <v>753709</v>
      </c>
      <c r="H40" s="34">
        <v>483369</v>
      </c>
      <c r="I40" s="34">
        <v>107000</v>
      </c>
      <c r="J40" s="34">
        <v>309160</v>
      </c>
      <c r="K40" s="34"/>
      <c r="L40" s="53"/>
    </row>
    <row r="41" spans="1:12" ht="15">
      <c r="A41" s="7">
        <v>11</v>
      </c>
      <c r="B41" s="17" t="s">
        <v>2109</v>
      </c>
      <c r="C41" s="18" t="s">
        <v>2110</v>
      </c>
      <c r="D41" s="17" t="s">
        <v>2078</v>
      </c>
      <c r="E41" s="17" t="s">
        <v>2111</v>
      </c>
      <c r="F41" s="54">
        <f t="shared" si="0"/>
        <v>39088622</v>
      </c>
      <c r="G41" s="34">
        <v>13959153</v>
      </c>
      <c r="H41" s="34">
        <v>5916758</v>
      </c>
      <c r="I41" s="34">
        <v>13662540</v>
      </c>
      <c r="J41" s="34">
        <v>5550171</v>
      </c>
      <c r="K41" s="34"/>
      <c r="L41" s="53"/>
    </row>
    <row r="42" spans="1:12" ht="15">
      <c r="A42" s="7">
        <v>12</v>
      </c>
      <c r="B42" s="17" t="s">
        <v>2112</v>
      </c>
      <c r="C42" s="18" t="s">
        <v>2113</v>
      </c>
      <c r="D42" s="17" t="s">
        <v>2078</v>
      </c>
      <c r="E42" s="17" t="s">
        <v>2114</v>
      </c>
      <c r="F42" s="54">
        <f t="shared" si="0"/>
        <v>30398955</v>
      </c>
      <c r="G42" s="34">
        <v>17371079</v>
      </c>
      <c r="H42" s="34">
        <v>2901408</v>
      </c>
      <c r="I42" s="34">
        <v>541789</v>
      </c>
      <c r="J42" s="34">
        <v>9584679</v>
      </c>
      <c r="K42" s="34"/>
      <c r="L42" s="53"/>
    </row>
    <row r="43" spans="1:12" ht="15">
      <c r="A43" s="7">
        <v>13</v>
      </c>
      <c r="B43" s="17" t="s">
        <v>2115</v>
      </c>
      <c r="C43" s="18" t="s">
        <v>2116</v>
      </c>
      <c r="D43" s="17" t="s">
        <v>2078</v>
      </c>
      <c r="E43" s="17" t="s">
        <v>2117</v>
      </c>
      <c r="F43" s="54">
        <f t="shared" si="0"/>
        <v>20518335</v>
      </c>
      <c r="G43" s="34">
        <v>3896425</v>
      </c>
      <c r="H43" s="34">
        <v>3599879</v>
      </c>
      <c r="I43" s="34">
        <v>7629643</v>
      </c>
      <c r="J43" s="34">
        <v>5392388</v>
      </c>
      <c r="K43" s="34"/>
      <c r="L43" s="53"/>
    </row>
    <row r="44" spans="1:12" ht="15">
      <c r="A44" s="7">
        <v>14</v>
      </c>
      <c r="B44" s="17" t="s">
        <v>2118</v>
      </c>
      <c r="C44" s="18" t="s">
        <v>2119</v>
      </c>
      <c r="D44" s="17" t="s">
        <v>2078</v>
      </c>
      <c r="E44" s="17" t="s">
        <v>2120</v>
      </c>
      <c r="F44" s="54">
        <f t="shared" si="0"/>
        <v>10271863</v>
      </c>
      <c r="G44" s="34">
        <v>3982086</v>
      </c>
      <c r="H44" s="34">
        <v>4167277</v>
      </c>
      <c r="I44" s="34">
        <v>679000</v>
      </c>
      <c r="J44" s="34">
        <v>1443500</v>
      </c>
      <c r="K44" s="34"/>
      <c r="L44" s="53"/>
    </row>
    <row r="45" spans="1:12" ht="15">
      <c r="A45" s="7">
        <v>15</v>
      </c>
      <c r="B45" s="17" t="s">
        <v>2121</v>
      </c>
      <c r="C45" s="18" t="s">
        <v>2122</v>
      </c>
      <c r="D45" s="17" t="s">
        <v>2078</v>
      </c>
      <c r="E45" s="17" t="s">
        <v>2123</v>
      </c>
      <c r="F45" s="54">
        <f t="shared" si="0"/>
        <v>16841482</v>
      </c>
      <c r="G45" s="34">
        <v>14909682</v>
      </c>
      <c r="H45" s="34">
        <v>1907037</v>
      </c>
      <c r="I45" s="34">
        <v>0</v>
      </c>
      <c r="J45" s="34">
        <v>24763</v>
      </c>
      <c r="K45" s="55"/>
      <c r="L45" s="53"/>
    </row>
    <row r="46" spans="1:12" ht="15">
      <c r="A46" s="7">
        <v>16</v>
      </c>
      <c r="B46" s="17" t="s">
        <v>2124</v>
      </c>
      <c r="C46" s="18" t="s">
        <v>2125</v>
      </c>
      <c r="D46" s="17" t="s">
        <v>2078</v>
      </c>
      <c r="E46" s="17" t="s">
        <v>2126</v>
      </c>
      <c r="F46" s="54">
        <f t="shared" si="0"/>
        <v>31669404</v>
      </c>
      <c r="G46" s="34">
        <v>17206431</v>
      </c>
      <c r="H46" s="34">
        <v>12972753</v>
      </c>
      <c r="I46" s="34">
        <v>170535</v>
      </c>
      <c r="J46" s="34">
        <v>1319685</v>
      </c>
      <c r="K46" s="34"/>
      <c r="L46" s="53"/>
    </row>
    <row r="47" spans="1:12" ht="15">
      <c r="A47" s="7">
        <v>17</v>
      </c>
      <c r="B47" s="17" t="s">
        <v>2127</v>
      </c>
      <c r="C47" s="18" t="s">
        <v>2128</v>
      </c>
      <c r="D47" s="17" t="s">
        <v>2078</v>
      </c>
      <c r="E47" s="17" t="s">
        <v>2129</v>
      </c>
      <c r="F47" s="54">
        <f t="shared" si="0"/>
        <v>4878129</v>
      </c>
      <c r="G47" s="34">
        <v>2380575</v>
      </c>
      <c r="H47" s="34">
        <v>1487540</v>
      </c>
      <c r="I47" s="34">
        <v>506361</v>
      </c>
      <c r="J47" s="34">
        <v>503653</v>
      </c>
      <c r="K47" s="34"/>
      <c r="L47" s="53"/>
    </row>
    <row r="48" spans="1:12" ht="15">
      <c r="A48" s="7">
        <v>18</v>
      </c>
      <c r="B48" s="17" t="s">
        <v>2130</v>
      </c>
      <c r="C48" s="18" t="s">
        <v>2131</v>
      </c>
      <c r="D48" s="17" t="s">
        <v>2078</v>
      </c>
      <c r="E48" s="17" t="s">
        <v>2132</v>
      </c>
      <c r="F48" s="54">
        <f t="shared" si="0"/>
        <v>12909362</v>
      </c>
      <c r="G48" s="34">
        <v>1414175</v>
      </c>
      <c r="H48" s="34">
        <v>2869709</v>
      </c>
      <c r="I48" s="34">
        <v>4267020</v>
      </c>
      <c r="J48" s="34">
        <v>4358458</v>
      </c>
      <c r="K48" s="34"/>
      <c r="L48" s="53"/>
    </row>
    <row r="49" spans="1:12" ht="15">
      <c r="A49" s="7">
        <v>19</v>
      </c>
      <c r="B49" s="17" t="s">
        <v>2133</v>
      </c>
      <c r="C49" s="18" t="s">
        <v>2134</v>
      </c>
      <c r="D49" s="17" t="s">
        <v>2078</v>
      </c>
      <c r="E49" s="17" t="s">
        <v>2135</v>
      </c>
      <c r="F49" s="54">
        <f t="shared" si="0"/>
        <v>16658420</v>
      </c>
      <c r="G49" s="34">
        <v>8580374</v>
      </c>
      <c r="H49" s="34">
        <v>3199313</v>
      </c>
      <c r="I49" s="34">
        <v>2849160</v>
      </c>
      <c r="J49" s="34">
        <v>2029573</v>
      </c>
      <c r="K49" s="34"/>
      <c r="L49" s="53"/>
    </row>
    <row r="50" spans="1:12" ht="15">
      <c r="A50" s="7">
        <v>20</v>
      </c>
      <c r="B50" s="17" t="s">
        <v>2136</v>
      </c>
      <c r="C50" s="18" t="s">
        <v>2137</v>
      </c>
      <c r="D50" s="17" t="s">
        <v>2078</v>
      </c>
      <c r="E50" s="17" t="s">
        <v>2138</v>
      </c>
      <c r="F50" s="54">
        <f t="shared" si="0"/>
        <v>920980</v>
      </c>
      <c r="G50" s="34">
        <v>159005</v>
      </c>
      <c r="H50" s="34">
        <v>675340</v>
      </c>
      <c r="I50" s="34">
        <v>0</v>
      </c>
      <c r="J50" s="34">
        <v>86635</v>
      </c>
      <c r="K50" s="34"/>
      <c r="L50" s="53"/>
    </row>
    <row r="51" spans="1:12" ht="15">
      <c r="A51" s="7">
        <v>21</v>
      </c>
      <c r="B51" s="17" t="s">
        <v>2139</v>
      </c>
      <c r="C51" s="18" t="s">
        <v>2140</v>
      </c>
      <c r="D51" s="17" t="s">
        <v>2078</v>
      </c>
      <c r="E51" s="17" t="s">
        <v>2141</v>
      </c>
      <c r="F51" s="54">
        <f t="shared" si="0"/>
        <v>6048015</v>
      </c>
      <c r="G51" s="34">
        <v>693300</v>
      </c>
      <c r="H51" s="34">
        <v>2962355</v>
      </c>
      <c r="I51" s="34">
        <v>401550</v>
      </c>
      <c r="J51" s="34">
        <v>1990810</v>
      </c>
      <c r="K51" s="34"/>
      <c r="L51" s="53"/>
    </row>
    <row r="52" spans="1:12" ht="15">
      <c r="A52" s="7">
        <v>22</v>
      </c>
      <c r="B52" s="17" t="s">
        <v>2142</v>
      </c>
      <c r="C52" s="18" t="s">
        <v>2143</v>
      </c>
      <c r="D52" s="17" t="s">
        <v>2078</v>
      </c>
      <c r="E52" s="17" t="s">
        <v>2144</v>
      </c>
      <c r="F52" s="54">
        <f t="shared" si="0"/>
        <v>11757076</v>
      </c>
      <c r="G52" s="34">
        <v>2588900</v>
      </c>
      <c r="H52" s="34">
        <v>9125576</v>
      </c>
      <c r="I52" s="34">
        <v>0</v>
      </c>
      <c r="J52" s="34">
        <v>42600</v>
      </c>
      <c r="K52" s="34"/>
      <c r="L52" s="53"/>
    </row>
    <row r="53" spans="1:12" ht="15">
      <c r="A53" s="7">
        <v>23</v>
      </c>
      <c r="B53" s="17" t="s">
        <v>2145</v>
      </c>
      <c r="C53" s="18" t="s">
        <v>2146</v>
      </c>
      <c r="D53" s="17" t="s">
        <v>2078</v>
      </c>
      <c r="E53" s="17" t="s">
        <v>2147</v>
      </c>
      <c r="F53" s="54">
        <f t="shared" si="0"/>
        <v>1182720</v>
      </c>
      <c r="G53" s="34">
        <v>322160</v>
      </c>
      <c r="H53" s="34">
        <v>642709</v>
      </c>
      <c r="I53" s="34">
        <v>30000</v>
      </c>
      <c r="J53" s="34">
        <v>187851</v>
      </c>
      <c r="K53" s="34"/>
      <c r="L53" s="53"/>
    </row>
    <row r="54" spans="1:12" ht="15">
      <c r="A54" s="7">
        <v>24</v>
      </c>
      <c r="B54" s="17" t="s">
        <v>2149</v>
      </c>
      <c r="C54" s="18" t="s">
        <v>2150</v>
      </c>
      <c r="D54" s="17" t="s">
        <v>2148</v>
      </c>
      <c r="E54" s="17" t="s">
        <v>2151</v>
      </c>
      <c r="F54" s="54">
        <f t="shared" si="0"/>
        <v>11086518</v>
      </c>
      <c r="G54" s="34">
        <v>3155166</v>
      </c>
      <c r="H54" s="34">
        <v>6249240</v>
      </c>
      <c r="I54" s="34">
        <v>445250</v>
      </c>
      <c r="J54" s="34">
        <v>1236862</v>
      </c>
      <c r="K54" s="34"/>
      <c r="L54" s="53"/>
    </row>
    <row r="55" spans="1:12" ht="15">
      <c r="A55" s="7">
        <v>25</v>
      </c>
      <c r="B55" s="17" t="s">
        <v>2152</v>
      </c>
      <c r="C55" s="18" t="s">
        <v>2153</v>
      </c>
      <c r="D55" s="17" t="s">
        <v>2148</v>
      </c>
      <c r="E55" s="17" t="s">
        <v>2154</v>
      </c>
      <c r="F55" s="54">
        <f t="shared" si="0"/>
        <v>27292430</v>
      </c>
      <c r="G55" s="34">
        <v>20926000</v>
      </c>
      <c r="H55" s="34">
        <v>5331175</v>
      </c>
      <c r="I55" s="34">
        <v>345800</v>
      </c>
      <c r="J55" s="34">
        <v>689455</v>
      </c>
      <c r="K55" s="34"/>
      <c r="L55" s="53"/>
    </row>
    <row r="56" spans="1:12" ht="15">
      <c r="A56" s="7">
        <v>26</v>
      </c>
      <c r="B56" s="17" t="s">
        <v>2155</v>
      </c>
      <c r="C56" s="18" t="s">
        <v>2156</v>
      </c>
      <c r="D56" s="17" t="s">
        <v>2148</v>
      </c>
      <c r="E56" s="17" t="s">
        <v>2157</v>
      </c>
      <c r="F56" s="54">
        <f t="shared" si="0"/>
        <v>20534252</v>
      </c>
      <c r="G56" s="34">
        <v>3577500</v>
      </c>
      <c r="H56" s="34">
        <v>12045952</v>
      </c>
      <c r="I56" s="34">
        <v>9160</v>
      </c>
      <c r="J56" s="34">
        <v>4901640</v>
      </c>
      <c r="K56" s="34"/>
      <c r="L56" s="53"/>
    </row>
    <row r="57" spans="1:12" ht="15">
      <c r="A57" s="7">
        <v>27</v>
      </c>
      <c r="B57" s="17" t="s">
        <v>2158</v>
      </c>
      <c r="C57" s="18" t="s">
        <v>2159</v>
      </c>
      <c r="D57" s="17" t="s">
        <v>2148</v>
      </c>
      <c r="E57" s="17" t="s">
        <v>2160</v>
      </c>
      <c r="F57" s="54">
        <f t="shared" si="0"/>
        <v>2529851</v>
      </c>
      <c r="G57" s="34">
        <v>200500</v>
      </c>
      <c r="H57" s="34">
        <v>1659184</v>
      </c>
      <c r="I57" s="34">
        <v>0</v>
      </c>
      <c r="J57" s="34">
        <v>670167</v>
      </c>
      <c r="K57" s="34"/>
      <c r="L57" s="53"/>
    </row>
    <row r="58" spans="1:12" ht="15">
      <c r="A58" s="7">
        <v>28</v>
      </c>
      <c r="B58" s="17" t="s">
        <v>2161</v>
      </c>
      <c r="C58" s="18" t="s">
        <v>2162</v>
      </c>
      <c r="D58" s="17" t="s">
        <v>2148</v>
      </c>
      <c r="E58" s="17" t="s">
        <v>2163</v>
      </c>
      <c r="F58" s="54">
        <f t="shared" si="0"/>
        <v>33105893</v>
      </c>
      <c r="G58" s="34">
        <v>1250000</v>
      </c>
      <c r="H58" s="34">
        <v>1142013</v>
      </c>
      <c r="I58" s="34">
        <v>1180000</v>
      </c>
      <c r="J58" s="34">
        <v>29533880</v>
      </c>
      <c r="K58" s="34"/>
      <c r="L58" s="53"/>
    </row>
    <row r="59" spans="1:12" ht="15">
      <c r="A59" s="7">
        <v>29</v>
      </c>
      <c r="B59" s="17" t="s">
        <v>2164</v>
      </c>
      <c r="C59" s="18" t="s">
        <v>2165</v>
      </c>
      <c r="D59" s="17" t="s">
        <v>2148</v>
      </c>
      <c r="E59" s="17" t="s">
        <v>2166</v>
      </c>
      <c r="F59" s="54">
        <f t="shared" si="0"/>
        <v>36223156</v>
      </c>
      <c r="G59" s="34">
        <v>28617495</v>
      </c>
      <c r="H59" s="34">
        <v>6320167</v>
      </c>
      <c r="I59" s="34">
        <v>0</v>
      </c>
      <c r="J59" s="34">
        <v>1285494</v>
      </c>
      <c r="K59" s="34"/>
      <c r="L59" s="53"/>
    </row>
    <row r="60" spans="1:12" ht="15">
      <c r="A60" s="7">
        <v>30</v>
      </c>
      <c r="B60" s="17" t="s">
        <v>2167</v>
      </c>
      <c r="C60" s="18" t="s">
        <v>2168</v>
      </c>
      <c r="D60" s="17" t="s">
        <v>2148</v>
      </c>
      <c r="E60" s="17" t="s">
        <v>2169</v>
      </c>
      <c r="F60" s="54">
        <f t="shared" si="0"/>
        <v>18721835</v>
      </c>
      <c r="G60" s="34">
        <v>8970686</v>
      </c>
      <c r="H60" s="34">
        <v>4111305</v>
      </c>
      <c r="I60" s="34">
        <v>39900</v>
      </c>
      <c r="J60" s="34">
        <v>5599944</v>
      </c>
      <c r="K60" s="34"/>
      <c r="L60" s="53"/>
    </row>
    <row r="61" spans="1:12" ht="15">
      <c r="A61" s="7">
        <v>31</v>
      </c>
      <c r="B61" s="17" t="s">
        <v>2170</v>
      </c>
      <c r="C61" s="18" t="s">
        <v>2171</v>
      </c>
      <c r="D61" s="17" t="s">
        <v>2148</v>
      </c>
      <c r="E61" s="17" t="s">
        <v>2172</v>
      </c>
      <c r="F61" s="54">
        <f t="shared" si="0"/>
        <v>13853980</v>
      </c>
      <c r="G61" s="34">
        <v>6391652</v>
      </c>
      <c r="H61" s="34">
        <v>5716926</v>
      </c>
      <c r="I61" s="34">
        <v>546201</v>
      </c>
      <c r="J61" s="34">
        <v>1199201</v>
      </c>
      <c r="K61" s="34"/>
      <c r="L61" s="53"/>
    </row>
    <row r="62" spans="1:12" ht="15">
      <c r="A62" s="7">
        <v>32</v>
      </c>
      <c r="B62" s="17" t="s">
        <v>2173</v>
      </c>
      <c r="C62" s="18" t="s">
        <v>2174</v>
      </c>
      <c r="D62" s="17" t="s">
        <v>2148</v>
      </c>
      <c r="E62" s="17" t="s">
        <v>2175</v>
      </c>
      <c r="F62" s="54">
        <f t="shared" si="0"/>
        <v>19328807</v>
      </c>
      <c r="G62" s="34">
        <v>9330779</v>
      </c>
      <c r="H62" s="34">
        <v>6494810</v>
      </c>
      <c r="I62" s="34">
        <v>128880</v>
      </c>
      <c r="J62" s="34">
        <v>3374338</v>
      </c>
      <c r="K62" s="34"/>
      <c r="L62" s="53"/>
    </row>
    <row r="63" spans="1:12" ht="15">
      <c r="A63" s="7">
        <v>33</v>
      </c>
      <c r="B63" s="17" t="s">
        <v>2176</v>
      </c>
      <c r="C63" s="18" t="s">
        <v>2177</v>
      </c>
      <c r="D63" s="17" t="s">
        <v>2148</v>
      </c>
      <c r="E63" s="17" t="s">
        <v>2178</v>
      </c>
      <c r="F63" s="54">
        <f t="shared" si="0"/>
        <v>7754773</v>
      </c>
      <c r="G63" s="34">
        <v>2337622</v>
      </c>
      <c r="H63" s="34">
        <v>5170149</v>
      </c>
      <c r="I63" s="34">
        <v>0</v>
      </c>
      <c r="J63" s="34">
        <v>247002</v>
      </c>
      <c r="K63" s="34"/>
      <c r="L63" s="53"/>
    </row>
    <row r="64" spans="1:12" ht="15">
      <c r="A64" s="7">
        <v>34</v>
      </c>
      <c r="B64" s="17" t="s">
        <v>2179</v>
      </c>
      <c r="C64" s="18" t="s">
        <v>2180</v>
      </c>
      <c r="D64" s="17" t="s">
        <v>2148</v>
      </c>
      <c r="E64" s="17" t="s">
        <v>2181</v>
      </c>
      <c r="F64" s="54">
        <f t="shared" si="0"/>
        <v>14521101</v>
      </c>
      <c r="G64" s="34">
        <v>4725095</v>
      </c>
      <c r="H64" s="34">
        <v>6528726</v>
      </c>
      <c r="I64" s="34">
        <v>1200000</v>
      </c>
      <c r="J64" s="34">
        <v>2067280</v>
      </c>
      <c r="K64" s="34"/>
      <c r="L64" s="53"/>
    </row>
    <row r="65" spans="1:12" ht="15">
      <c r="A65" s="7">
        <v>35</v>
      </c>
      <c r="B65" s="17" t="s">
        <v>2182</v>
      </c>
      <c r="C65" s="18" t="s">
        <v>2183</v>
      </c>
      <c r="D65" s="17" t="s">
        <v>2148</v>
      </c>
      <c r="E65" s="17" t="s">
        <v>2184</v>
      </c>
      <c r="F65" s="54">
        <f t="shared" si="0"/>
        <v>141790173</v>
      </c>
      <c r="G65" s="34">
        <v>71891775</v>
      </c>
      <c r="H65" s="34">
        <v>2154782</v>
      </c>
      <c r="I65" s="34">
        <v>62242521</v>
      </c>
      <c r="J65" s="34">
        <v>5501095</v>
      </c>
      <c r="K65" s="34"/>
      <c r="L65" s="53"/>
    </row>
    <row r="66" spans="1:12" ht="15">
      <c r="A66" s="7">
        <v>36</v>
      </c>
      <c r="B66" s="17" t="s">
        <v>2185</v>
      </c>
      <c r="C66" s="18" t="s">
        <v>2186</v>
      </c>
      <c r="D66" s="17" t="s">
        <v>2148</v>
      </c>
      <c r="E66" s="17" t="s">
        <v>2187</v>
      </c>
      <c r="F66" s="54">
        <f t="shared" si="0"/>
        <v>35873869</v>
      </c>
      <c r="G66" s="34">
        <v>25279550</v>
      </c>
      <c r="H66" s="34">
        <v>4470256</v>
      </c>
      <c r="I66" s="34">
        <v>71500</v>
      </c>
      <c r="J66" s="34">
        <v>6052563</v>
      </c>
      <c r="K66" s="34"/>
      <c r="L66" s="53"/>
    </row>
    <row r="67" spans="1:12" ht="15">
      <c r="A67" s="7">
        <v>37</v>
      </c>
      <c r="B67" s="17" t="s">
        <v>2188</v>
      </c>
      <c r="C67" s="18" t="s">
        <v>2189</v>
      </c>
      <c r="D67" s="17" t="s">
        <v>2148</v>
      </c>
      <c r="E67" s="17" t="s">
        <v>2190</v>
      </c>
      <c r="F67" s="54">
        <f t="shared" si="0"/>
        <v>18445460</v>
      </c>
      <c r="G67" s="34">
        <v>2011175</v>
      </c>
      <c r="H67" s="34">
        <v>5579073</v>
      </c>
      <c r="I67" s="34">
        <v>10077652</v>
      </c>
      <c r="J67" s="34">
        <v>777560</v>
      </c>
      <c r="K67" s="34"/>
      <c r="L67" s="53"/>
    </row>
    <row r="68" spans="1:12" ht="15">
      <c r="A68" s="7">
        <v>38</v>
      </c>
      <c r="B68" s="17" t="s">
        <v>2191</v>
      </c>
      <c r="C68" s="18" t="s">
        <v>2192</v>
      </c>
      <c r="D68" s="17" t="s">
        <v>2148</v>
      </c>
      <c r="E68" s="17" t="s">
        <v>2193</v>
      </c>
      <c r="F68" s="54">
        <f t="shared" si="0"/>
        <v>124912849</v>
      </c>
      <c r="G68" s="34">
        <v>43756255</v>
      </c>
      <c r="H68" s="34">
        <v>14820680</v>
      </c>
      <c r="I68" s="34">
        <v>37386285</v>
      </c>
      <c r="J68" s="34">
        <v>28949629</v>
      </c>
      <c r="K68" s="34"/>
      <c r="L68" s="53"/>
    </row>
    <row r="69" spans="1:12" ht="15">
      <c r="A69" s="7">
        <v>39</v>
      </c>
      <c r="B69" s="17" t="s">
        <v>2194</v>
      </c>
      <c r="C69" s="18" t="s">
        <v>2195</v>
      </c>
      <c r="D69" s="17" t="s">
        <v>2148</v>
      </c>
      <c r="E69" s="17" t="s">
        <v>2196</v>
      </c>
      <c r="F69" s="54">
        <f t="shared" si="0"/>
        <v>79804277</v>
      </c>
      <c r="G69" s="34">
        <v>16990600</v>
      </c>
      <c r="H69" s="34">
        <v>12181624</v>
      </c>
      <c r="I69" s="34">
        <v>11600001</v>
      </c>
      <c r="J69" s="34">
        <v>39032052</v>
      </c>
      <c r="K69" s="34"/>
      <c r="L69" s="53"/>
    </row>
    <row r="70" spans="1:12" ht="15">
      <c r="A70" s="7">
        <v>40</v>
      </c>
      <c r="B70" s="17" t="s">
        <v>2197</v>
      </c>
      <c r="C70" s="18" t="s">
        <v>2198</v>
      </c>
      <c r="D70" s="17" t="s">
        <v>2148</v>
      </c>
      <c r="E70" s="17" t="s">
        <v>2199</v>
      </c>
      <c r="F70" s="54">
        <f t="shared" si="0"/>
        <v>27100243</v>
      </c>
      <c r="G70" s="34">
        <v>1265375</v>
      </c>
      <c r="H70" s="34">
        <v>16659711</v>
      </c>
      <c r="I70" s="34">
        <v>1715651</v>
      </c>
      <c r="J70" s="34">
        <v>7459506</v>
      </c>
      <c r="K70" s="34"/>
      <c r="L70" s="53"/>
    </row>
    <row r="71" spans="1:12" ht="15">
      <c r="A71" s="7">
        <v>41</v>
      </c>
      <c r="B71" s="17" t="s">
        <v>2200</v>
      </c>
      <c r="C71" s="18" t="s">
        <v>2201</v>
      </c>
      <c r="D71" s="17" t="s">
        <v>2148</v>
      </c>
      <c r="E71" s="17" t="s">
        <v>2202</v>
      </c>
      <c r="F71" s="54">
        <f t="shared" si="0"/>
        <v>7829164</v>
      </c>
      <c r="G71" s="34">
        <v>4728452</v>
      </c>
      <c r="H71" s="34">
        <v>1820530</v>
      </c>
      <c r="I71" s="34">
        <v>0</v>
      </c>
      <c r="J71" s="34">
        <v>1280182</v>
      </c>
      <c r="K71" s="34"/>
      <c r="L71" s="53"/>
    </row>
    <row r="72" spans="1:12" ht="15">
      <c r="A72" s="7">
        <v>42</v>
      </c>
      <c r="B72" s="17" t="s">
        <v>2203</v>
      </c>
      <c r="C72" s="18" t="s">
        <v>2204</v>
      </c>
      <c r="D72" s="17" t="s">
        <v>2148</v>
      </c>
      <c r="E72" s="17" t="s">
        <v>2205</v>
      </c>
      <c r="F72" s="54">
        <f t="shared" si="0"/>
        <v>35923963</v>
      </c>
      <c r="G72" s="34">
        <v>9720221</v>
      </c>
      <c r="H72" s="34">
        <v>14442181</v>
      </c>
      <c r="I72" s="34">
        <v>999000</v>
      </c>
      <c r="J72" s="34">
        <v>10762561</v>
      </c>
      <c r="K72" s="34"/>
      <c r="L72" s="53"/>
    </row>
    <row r="73" spans="1:12" ht="15">
      <c r="A73" s="7">
        <v>43</v>
      </c>
      <c r="B73" s="17" t="s">
        <v>2206</v>
      </c>
      <c r="C73" s="18" t="s">
        <v>2207</v>
      </c>
      <c r="D73" s="17" t="s">
        <v>2148</v>
      </c>
      <c r="E73" s="17" t="s">
        <v>2208</v>
      </c>
      <c r="F73" s="54">
        <f t="shared" si="0"/>
        <v>43730411</v>
      </c>
      <c r="G73" s="34">
        <v>24768340</v>
      </c>
      <c r="H73" s="34">
        <v>11438319</v>
      </c>
      <c r="I73" s="34">
        <v>2218120</v>
      </c>
      <c r="J73" s="34">
        <v>5305632</v>
      </c>
      <c r="K73" s="34"/>
      <c r="L73" s="53"/>
    </row>
    <row r="74" spans="1:12" ht="15">
      <c r="A74" s="7">
        <v>44</v>
      </c>
      <c r="B74" s="17" t="s">
        <v>2209</v>
      </c>
      <c r="C74" s="18" t="s">
        <v>2210</v>
      </c>
      <c r="D74" s="17" t="s">
        <v>2148</v>
      </c>
      <c r="E74" s="17" t="s">
        <v>2211</v>
      </c>
      <c r="F74" s="54">
        <f t="shared" si="0"/>
        <v>8403978</v>
      </c>
      <c r="G74" s="34">
        <v>1747225</v>
      </c>
      <c r="H74" s="34">
        <v>3856170</v>
      </c>
      <c r="I74" s="34">
        <v>743520</v>
      </c>
      <c r="J74" s="34">
        <v>2057063</v>
      </c>
      <c r="K74" s="34"/>
      <c r="L74" s="53"/>
    </row>
    <row r="75" spans="1:12" ht="15">
      <c r="A75" s="7">
        <v>45</v>
      </c>
      <c r="B75" s="17" t="s">
        <v>2212</v>
      </c>
      <c r="C75" s="18" t="s">
        <v>2213</v>
      </c>
      <c r="D75" s="17" t="s">
        <v>2148</v>
      </c>
      <c r="E75" s="17" t="s">
        <v>2214</v>
      </c>
      <c r="F75" s="54">
        <f t="shared" si="0"/>
        <v>20781178</v>
      </c>
      <c r="G75" s="34">
        <v>2162840</v>
      </c>
      <c r="H75" s="34">
        <v>16654530</v>
      </c>
      <c r="I75" s="34">
        <v>385300</v>
      </c>
      <c r="J75" s="34">
        <v>1578508</v>
      </c>
      <c r="K75" s="55"/>
      <c r="L75" s="53"/>
    </row>
    <row r="76" spans="1:12" ht="15">
      <c r="A76" s="7">
        <v>46</v>
      </c>
      <c r="B76" s="17" t="s">
        <v>2215</v>
      </c>
      <c r="C76" s="18" t="s">
        <v>2216</v>
      </c>
      <c r="D76" s="17" t="s">
        <v>2148</v>
      </c>
      <c r="E76" s="17" t="s">
        <v>2217</v>
      </c>
      <c r="F76" s="54">
        <f t="shared" si="0"/>
        <v>61406977</v>
      </c>
      <c r="G76" s="34">
        <v>2684758</v>
      </c>
      <c r="H76" s="34">
        <v>9091856</v>
      </c>
      <c r="I76" s="34">
        <v>11987299</v>
      </c>
      <c r="J76" s="34">
        <v>37643064</v>
      </c>
      <c r="K76" s="34"/>
      <c r="L76" s="53"/>
    </row>
    <row r="77" spans="1:12" ht="15">
      <c r="A77" s="7">
        <v>47</v>
      </c>
      <c r="B77" s="17" t="s">
        <v>2218</v>
      </c>
      <c r="C77" s="18" t="s">
        <v>2219</v>
      </c>
      <c r="D77" s="17" t="s">
        <v>2148</v>
      </c>
      <c r="E77" s="17" t="s">
        <v>2220</v>
      </c>
      <c r="F77" s="54">
        <f t="shared" si="0"/>
        <v>10482526</v>
      </c>
      <c r="G77" s="34">
        <v>1969020</v>
      </c>
      <c r="H77" s="34">
        <v>6284221</v>
      </c>
      <c r="I77" s="34">
        <v>70500</v>
      </c>
      <c r="J77" s="34">
        <v>2158785</v>
      </c>
      <c r="K77" s="34"/>
      <c r="L77" s="53"/>
    </row>
    <row r="78" spans="1:12" ht="15">
      <c r="A78" s="7">
        <v>48</v>
      </c>
      <c r="B78" s="17" t="s">
        <v>2221</v>
      </c>
      <c r="C78" s="18" t="s">
        <v>2222</v>
      </c>
      <c r="D78" s="17" t="s">
        <v>2148</v>
      </c>
      <c r="E78" s="17" t="s">
        <v>2223</v>
      </c>
      <c r="F78" s="54">
        <f t="shared" si="0"/>
        <v>10294680</v>
      </c>
      <c r="G78" s="34">
        <v>2867351</v>
      </c>
      <c r="H78" s="34">
        <v>4589116</v>
      </c>
      <c r="I78" s="34">
        <v>240700</v>
      </c>
      <c r="J78" s="34">
        <v>2597513</v>
      </c>
      <c r="K78" s="34"/>
      <c r="L78" s="53"/>
    </row>
    <row r="79" spans="1:12" ht="15">
      <c r="A79" s="7">
        <v>49</v>
      </c>
      <c r="B79" s="17" t="s">
        <v>2224</v>
      </c>
      <c r="C79" s="18" t="s">
        <v>2225</v>
      </c>
      <c r="D79" s="17" t="s">
        <v>2148</v>
      </c>
      <c r="E79" s="17" t="s">
        <v>2226</v>
      </c>
      <c r="F79" s="54">
        <f t="shared" si="0"/>
        <v>22768357</v>
      </c>
      <c r="G79" s="34">
        <v>2766960</v>
      </c>
      <c r="H79" s="34">
        <v>3813876</v>
      </c>
      <c r="I79" s="34">
        <v>15891500</v>
      </c>
      <c r="J79" s="34">
        <v>296021</v>
      </c>
      <c r="K79" s="34"/>
      <c r="L79" s="53"/>
    </row>
    <row r="80" spans="1:12" ht="15">
      <c r="A80" s="7">
        <v>50</v>
      </c>
      <c r="B80" s="17" t="s">
        <v>2227</v>
      </c>
      <c r="C80" s="18" t="s">
        <v>2228</v>
      </c>
      <c r="D80" s="17" t="s">
        <v>2148</v>
      </c>
      <c r="E80" s="17" t="s">
        <v>2229</v>
      </c>
      <c r="F80" s="54">
        <f t="shared" si="0"/>
        <v>13679324</v>
      </c>
      <c r="G80" s="34">
        <v>3094800</v>
      </c>
      <c r="H80" s="34">
        <v>9619487</v>
      </c>
      <c r="I80" s="34">
        <v>87600</v>
      </c>
      <c r="J80" s="34">
        <v>877437</v>
      </c>
      <c r="K80" s="34"/>
      <c r="L80" s="53"/>
    </row>
    <row r="81" spans="1:12" ht="15">
      <c r="A81" s="7">
        <v>51</v>
      </c>
      <c r="B81" s="17" t="s">
        <v>2230</v>
      </c>
      <c r="C81" s="18" t="s">
        <v>2231</v>
      </c>
      <c r="D81" s="17" t="s">
        <v>2148</v>
      </c>
      <c r="E81" s="17" t="s">
        <v>2232</v>
      </c>
      <c r="F81" s="54">
        <f t="shared" si="0"/>
        <v>13733188</v>
      </c>
      <c r="G81" s="34">
        <v>3859000</v>
      </c>
      <c r="H81" s="34">
        <v>9096196</v>
      </c>
      <c r="I81" s="34">
        <v>73000</v>
      </c>
      <c r="J81" s="34">
        <v>704992</v>
      </c>
      <c r="K81" s="34"/>
      <c r="L81" s="53"/>
    </row>
    <row r="82" spans="1:12" ht="15">
      <c r="A82" s="7">
        <v>52</v>
      </c>
      <c r="B82" s="17" t="s">
        <v>2233</v>
      </c>
      <c r="C82" s="18" t="s">
        <v>2234</v>
      </c>
      <c r="D82" s="17" t="s">
        <v>2148</v>
      </c>
      <c r="E82" s="17" t="s">
        <v>2235</v>
      </c>
      <c r="F82" s="54">
        <f t="shared" si="0"/>
        <v>6627583</v>
      </c>
      <c r="G82" s="34">
        <v>553250</v>
      </c>
      <c r="H82" s="34">
        <v>2483919</v>
      </c>
      <c r="I82" s="34">
        <v>1000</v>
      </c>
      <c r="J82" s="34">
        <v>3589414</v>
      </c>
      <c r="K82" s="34"/>
      <c r="L82" s="53"/>
    </row>
    <row r="83" spans="1:12" ht="15">
      <c r="A83" s="7">
        <v>53</v>
      </c>
      <c r="B83" s="17" t="s">
        <v>2236</v>
      </c>
      <c r="C83" s="18" t="s">
        <v>2237</v>
      </c>
      <c r="D83" s="17" t="s">
        <v>2148</v>
      </c>
      <c r="E83" s="17" t="s">
        <v>2238</v>
      </c>
      <c r="F83" s="54">
        <f t="shared" si="0"/>
        <v>9291046</v>
      </c>
      <c r="G83" s="34">
        <v>488200</v>
      </c>
      <c r="H83" s="34">
        <v>2071017</v>
      </c>
      <c r="I83" s="34">
        <v>2330000</v>
      </c>
      <c r="J83" s="34">
        <v>4401829</v>
      </c>
      <c r="K83" s="34"/>
      <c r="L83" s="53"/>
    </row>
    <row r="84" spans="1:12" ht="15">
      <c r="A84" s="7">
        <v>54</v>
      </c>
      <c r="B84" s="17" t="s">
        <v>2239</v>
      </c>
      <c r="C84" s="18" t="s">
        <v>2240</v>
      </c>
      <c r="D84" s="17" t="s">
        <v>2148</v>
      </c>
      <c r="E84" s="17" t="s">
        <v>2241</v>
      </c>
      <c r="F84" s="54">
        <f t="shared" si="0"/>
        <v>10553131</v>
      </c>
      <c r="G84" s="34">
        <v>1634000</v>
      </c>
      <c r="H84" s="34">
        <v>4785883</v>
      </c>
      <c r="I84" s="34">
        <v>328300</v>
      </c>
      <c r="J84" s="34">
        <v>3804948</v>
      </c>
      <c r="K84" s="34"/>
      <c r="L84" s="53"/>
    </row>
    <row r="85" spans="1:12" ht="15">
      <c r="A85" s="7">
        <v>55</v>
      </c>
      <c r="B85" s="17" t="s">
        <v>2242</v>
      </c>
      <c r="C85" s="18" t="s">
        <v>2243</v>
      </c>
      <c r="D85" s="17" t="s">
        <v>2148</v>
      </c>
      <c r="E85" s="17" t="s">
        <v>2244</v>
      </c>
      <c r="F85" s="54">
        <f t="shared" si="0"/>
        <v>15985520</v>
      </c>
      <c r="G85" s="34">
        <v>1458655</v>
      </c>
      <c r="H85" s="34">
        <v>7469188</v>
      </c>
      <c r="I85" s="34">
        <v>1290981</v>
      </c>
      <c r="J85" s="34">
        <v>5766696</v>
      </c>
      <c r="K85" s="34"/>
      <c r="L85" s="53"/>
    </row>
    <row r="86" spans="1:12" ht="15">
      <c r="A86" s="7">
        <v>56</v>
      </c>
      <c r="B86" s="17" t="s">
        <v>2245</v>
      </c>
      <c r="C86" s="18" t="s">
        <v>2246</v>
      </c>
      <c r="D86" s="17" t="s">
        <v>2148</v>
      </c>
      <c r="E86" s="17" t="s">
        <v>2247</v>
      </c>
      <c r="F86" s="54">
        <f t="shared" si="0"/>
        <v>46638132</v>
      </c>
      <c r="G86" s="34">
        <v>18923044</v>
      </c>
      <c r="H86" s="34">
        <v>17501152</v>
      </c>
      <c r="I86" s="34">
        <v>2710028</v>
      </c>
      <c r="J86" s="34">
        <v>7503908</v>
      </c>
      <c r="K86" s="34"/>
      <c r="L86" s="53"/>
    </row>
    <row r="87" spans="1:12" ht="15">
      <c r="A87" s="7">
        <v>57</v>
      </c>
      <c r="B87" s="17" t="s">
        <v>2248</v>
      </c>
      <c r="C87" s="18" t="s">
        <v>2249</v>
      </c>
      <c r="D87" s="17" t="s">
        <v>2148</v>
      </c>
      <c r="E87" s="17" t="s">
        <v>2250</v>
      </c>
      <c r="F87" s="54">
        <f t="shared" si="0"/>
        <v>4437138</v>
      </c>
      <c r="G87" s="34">
        <v>329200</v>
      </c>
      <c r="H87" s="34">
        <v>3600104</v>
      </c>
      <c r="I87" s="34">
        <v>0</v>
      </c>
      <c r="J87" s="34">
        <v>507834</v>
      </c>
      <c r="K87" s="34"/>
      <c r="L87" s="53"/>
    </row>
    <row r="88" spans="1:12" ht="15">
      <c r="A88" s="7">
        <v>58</v>
      </c>
      <c r="B88" s="17" t="s">
        <v>2251</v>
      </c>
      <c r="C88" s="18" t="s">
        <v>2252</v>
      </c>
      <c r="D88" s="17" t="s">
        <v>2148</v>
      </c>
      <c r="E88" s="17" t="s">
        <v>2253</v>
      </c>
      <c r="F88" s="54">
        <f t="shared" si="0"/>
        <v>5760087</v>
      </c>
      <c r="G88" s="34">
        <v>632275</v>
      </c>
      <c r="H88" s="34">
        <v>3509719</v>
      </c>
      <c r="I88" s="34">
        <v>41800</v>
      </c>
      <c r="J88" s="34">
        <v>1576293</v>
      </c>
      <c r="K88" s="34"/>
      <c r="L88" s="53"/>
    </row>
    <row r="89" spans="1:12" ht="15">
      <c r="A89" s="7">
        <v>59</v>
      </c>
      <c r="B89" s="17" t="s">
        <v>2254</v>
      </c>
      <c r="C89" s="18" t="s">
        <v>2255</v>
      </c>
      <c r="D89" s="17" t="s">
        <v>2148</v>
      </c>
      <c r="E89" s="17" t="s">
        <v>2256</v>
      </c>
      <c r="F89" s="54">
        <f t="shared" si="0"/>
        <v>61376779</v>
      </c>
      <c r="G89" s="34">
        <v>16881550</v>
      </c>
      <c r="H89" s="34">
        <v>5616581</v>
      </c>
      <c r="I89" s="34">
        <v>618500</v>
      </c>
      <c r="J89" s="34">
        <v>38260148</v>
      </c>
      <c r="K89" s="34"/>
      <c r="L89" s="53"/>
    </row>
    <row r="90" spans="1:12" ht="15">
      <c r="A90" s="7">
        <v>60</v>
      </c>
      <c r="B90" s="17" t="s">
        <v>2257</v>
      </c>
      <c r="C90" s="18" t="s">
        <v>2258</v>
      </c>
      <c r="D90" s="17" t="s">
        <v>2148</v>
      </c>
      <c r="E90" s="17" t="s">
        <v>2259</v>
      </c>
      <c r="F90" s="54">
        <f t="shared" si="0"/>
        <v>2898700</v>
      </c>
      <c r="G90" s="34">
        <v>575000</v>
      </c>
      <c r="H90" s="34">
        <v>466373</v>
      </c>
      <c r="I90" s="34">
        <v>104800</v>
      </c>
      <c r="J90" s="34">
        <v>1752527</v>
      </c>
      <c r="K90" s="34"/>
      <c r="L90" s="53"/>
    </row>
    <row r="91" spans="1:12" ht="15">
      <c r="A91" s="7">
        <v>61</v>
      </c>
      <c r="B91" s="17" t="s">
        <v>2260</v>
      </c>
      <c r="C91" s="18" t="s">
        <v>2261</v>
      </c>
      <c r="D91" s="17" t="s">
        <v>2148</v>
      </c>
      <c r="E91" s="17" t="s">
        <v>2262</v>
      </c>
      <c r="F91" s="54">
        <f t="shared" si="0"/>
        <v>11187676</v>
      </c>
      <c r="G91" s="34">
        <v>2068600</v>
      </c>
      <c r="H91" s="34">
        <v>7236544</v>
      </c>
      <c r="I91" s="34">
        <v>926500</v>
      </c>
      <c r="J91" s="34">
        <v>956032</v>
      </c>
      <c r="K91" s="34"/>
      <c r="L91" s="53"/>
    </row>
    <row r="92" spans="1:12" ht="15">
      <c r="A92" s="7">
        <v>62</v>
      </c>
      <c r="B92" s="17" t="s">
        <v>2263</v>
      </c>
      <c r="C92" s="18" t="s">
        <v>2264</v>
      </c>
      <c r="D92" s="17" t="s">
        <v>2148</v>
      </c>
      <c r="E92" s="17" t="s">
        <v>2265</v>
      </c>
      <c r="F92" s="54">
        <f t="shared" si="0"/>
        <v>5844492</v>
      </c>
      <c r="G92" s="34">
        <v>193300</v>
      </c>
      <c r="H92" s="34">
        <v>3363023</v>
      </c>
      <c r="I92" s="34">
        <v>676500</v>
      </c>
      <c r="J92" s="34">
        <v>1611669</v>
      </c>
      <c r="K92" s="34"/>
      <c r="L92" s="53"/>
    </row>
    <row r="93" spans="1:12" ht="15">
      <c r="A93" s="7">
        <v>63</v>
      </c>
      <c r="B93" s="17" t="s">
        <v>2266</v>
      </c>
      <c r="C93" s="18" t="s">
        <v>2267</v>
      </c>
      <c r="D93" s="17" t="s">
        <v>2148</v>
      </c>
      <c r="E93" s="17" t="s">
        <v>2268</v>
      </c>
      <c r="F93" s="54">
        <f t="shared" si="0"/>
        <v>14366408</v>
      </c>
      <c r="G93" s="34">
        <v>5246480</v>
      </c>
      <c r="H93" s="34">
        <v>2160361</v>
      </c>
      <c r="I93" s="34">
        <v>2212200</v>
      </c>
      <c r="J93" s="34">
        <v>4747367</v>
      </c>
      <c r="K93" s="34"/>
      <c r="L93" s="53"/>
    </row>
    <row r="94" spans="1:12" ht="15">
      <c r="A94" s="7">
        <v>64</v>
      </c>
      <c r="B94" s="17" t="s">
        <v>2269</v>
      </c>
      <c r="C94" s="18" t="s">
        <v>2270</v>
      </c>
      <c r="D94" s="17" t="s">
        <v>2148</v>
      </c>
      <c r="E94" s="17" t="s">
        <v>2271</v>
      </c>
      <c r="F94" s="54">
        <f t="shared" si="0"/>
        <v>9451480</v>
      </c>
      <c r="G94" s="34">
        <v>4602800</v>
      </c>
      <c r="H94" s="34">
        <v>2993968</v>
      </c>
      <c r="I94" s="34">
        <v>106804</v>
      </c>
      <c r="J94" s="34">
        <v>1747908</v>
      </c>
      <c r="K94" s="34"/>
      <c r="L94" s="53"/>
    </row>
    <row r="95" spans="1:12" ht="15">
      <c r="A95" s="7">
        <v>65</v>
      </c>
      <c r="B95" s="17" t="s">
        <v>2272</v>
      </c>
      <c r="C95" s="18" t="s">
        <v>2273</v>
      </c>
      <c r="D95" s="17" t="s">
        <v>2148</v>
      </c>
      <c r="E95" s="17" t="s">
        <v>2275</v>
      </c>
      <c r="F95" s="54">
        <f aca="true" t="shared" si="1" ref="F95:F158">G95+H95+I95+J95</f>
        <v>16438830</v>
      </c>
      <c r="G95" s="34">
        <v>433300</v>
      </c>
      <c r="H95" s="34">
        <v>10979467</v>
      </c>
      <c r="I95" s="34">
        <v>1530000</v>
      </c>
      <c r="J95" s="34">
        <v>3496063</v>
      </c>
      <c r="K95" s="34"/>
      <c r="L95" s="53"/>
    </row>
    <row r="96" spans="1:12" ht="15">
      <c r="A96" s="7">
        <v>66</v>
      </c>
      <c r="B96" s="17" t="s">
        <v>2276</v>
      </c>
      <c r="C96" s="18" t="s">
        <v>2277</v>
      </c>
      <c r="D96" s="17" t="s">
        <v>2148</v>
      </c>
      <c r="E96" s="17" t="s">
        <v>2278</v>
      </c>
      <c r="F96" s="54">
        <f t="shared" si="1"/>
        <v>15749384</v>
      </c>
      <c r="G96" s="34">
        <v>5262896</v>
      </c>
      <c r="H96" s="34">
        <v>6367172</v>
      </c>
      <c r="I96" s="34">
        <v>0</v>
      </c>
      <c r="J96" s="34">
        <v>4119316</v>
      </c>
      <c r="K96" s="55"/>
      <c r="L96" s="53"/>
    </row>
    <row r="97" spans="1:12" ht="15">
      <c r="A97" s="7">
        <v>67</v>
      </c>
      <c r="B97" s="17" t="s">
        <v>2279</v>
      </c>
      <c r="C97" s="18" t="s">
        <v>2280</v>
      </c>
      <c r="D97" s="17" t="s">
        <v>2148</v>
      </c>
      <c r="E97" s="17" t="s">
        <v>2281</v>
      </c>
      <c r="F97" s="54">
        <f t="shared" si="1"/>
        <v>12993421</v>
      </c>
      <c r="G97" s="34">
        <v>976001</v>
      </c>
      <c r="H97" s="34">
        <v>7958772</v>
      </c>
      <c r="I97" s="34">
        <v>171750</v>
      </c>
      <c r="J97" s="34">
        <v>3886898</v>
      </c>
      <c r="K97" s="34"/>
      <c r="L97" s="53"/>
    </row>
    <row r="98" spans="1:12" ht="15">
      <c r="A98" s="7">
        <v>68</v>
      </c>
      <c r="B98" s="17" t="s">
        <v>2282</v>
      </c>
      <c r="C98" s="18" t="s">
        <v>2283</v>
      </c>
      <c r="D98" s="17" t="s">
        <v>2148</v>
      </c>
      <c r="E98" s="17" t="s">
        <v>2284</v>
      </c>
      <c r="F98" s="54">
        <f t="shared" si="1"/>
        <v>19468530</v>
      </c>
      <c r="G98" s="34">
        <v>12591400</v>
      </c>
      <c r="H98" s="34">
        <v>2612915</v>
      </c>
      <c r="I98" s="34">
        <v>640000</v>
      </c>
      <c r="J98" s="34">
        <v>3624215</v>
      </c>
      <c r="K98" s="34"/>
      <c r="L98" s="53"/>
    </row>
    <row r="99" spans="1:12" ht="15">
      <c r="A99" s="7">
        <v>69</v>
      </c>
      <c r="B99" s="17" t="s">
        <v>2285</v>
      </c>
      <c r="C99" s="18" t="s">
        <v>2286</v>
      </c>
      <c r="D99" s="17" t="s">
        <v>2148</v>
      </c>
      <c r="E99" s="17" t="s">
        <v>2287</v>
      </c>
      <c r="F99" s="54">
        <f t="shared" si="1"/>
        <v>125617761</v>
      </c>
      <c r="G99" s="34">
        <v>10154252</v>
      </c>
      <c r="H99" s="34">
        <v>19798274</v>
      </c>
      <c r="I99" s="34">
        <v>175000</v>
      </c>
      <c r="J99" s="34">
        <v>95490235</v>
      </c>
      <c r="K99" s="34"/>
      <c r="L99" s="53"/>
    </row>
    <row r="100" spans="1:12" ht="15">
      <c r="A100" s="7">
        <v>70</v>
      </c>
      <c r="B100" s="17" t="s">
        <v>2288</v>
      </c>
      <c r="C100" s="18" t="s">
        <v>2289</v>
      </c>
      <c r="D100" s="17" t="s">
        <v>2148</v>
      </c>
      <c r="E100" s="17" t="s">
        <v>2290</v>
      </c>
      <c r="F100" s="54">
        <f t="shared" si="1"/>
        <v>11573282</v>
      </c>
      <c r="G100" s="34">
        <v>2128020</v>
      </c>
      <c r="H100" s="34">
        <v>5219876</v>
      </c>
      <c r="I100" s="34">
        <v>0</v>
      </c>
      <c r="J100" s="34">
        <v>4225386</v>
      </c>
      <c r="K100" s="34"/>
      <c r="L100" s="53"/>
    </row>
    <row r="101" spans="1:12" ht="15">
      <c r="A101" s="7">
        <v>71</v>
      </c>
      <c r="B101" s="17" t="s">
        <v>2291</v>
      </c>
      <c r="C101" s="18" t="s">
        <v>2292</v>
      </c>
      <c r="D101" s="17" t="s">
        <v>2148</v>
      </c>
      <c r="E101" s="17" t="s">
        <v>2293</v>
      </c>
      <c r="F101" s="54">
        <f t="shared" si="1"/>
        <v>30439203</v>
      </c>
      <c r="G101" s="34">
        <v>3227600</v>
      </c>
      <c r="H101" s="34">
        <v>13700188</v>
      </c>
      <c r="I101" s="34">
        <v>3444835</v>
      </c>
      <c r="J101" s="34">
        <v>10066580</v>
      </c>
      <c r="K101" s="34"/>
      <c r="L101" s="53"/>
    </row>
    <row r="102" spans="1:12" ht="15">
      <c r="A102" s="7">
        <v>72</v>
      </c>
      <c r="B102" s="17" t="s">
        <v>2294</v>
      </c>
      <c r="C102" s="18" t="s">
        <v>2295</v>
      </c>
      <c r="D102" s="17" t="s">
        <v>2148</v>
      </c>
      <c r="E102" s="17" t="s">
        <v>2296</v>
      </c>
      <c r="F102" s="54">
        <f t="shared" si="1"/>
        <v>13710877</v>
      </c>
      <c r="G102" s="34">
        <v>3010600</v>
      </c>
      <c r="H102" s="34">
        <v>3068600</v>
      </c>
      <c r="I102" s="34">
        <v>2045800</v>
      </c>
      <c r="J102" s="34">
        <v>5585877</v>
      </c>
      <c r="K102" s="34"/>
      <c r="L102" s="53"/>
    </row>
    <row r="103" spans="1:12" ht="15">
      <c r="A103" s="7">
        <v>73</v>
      </c>
      <c r="B103" s="17" t="s">
        <v>2297</v>
      </c>
      <c r="C103" s="18" t="s">
        <v>2298</v>
      </c>
      <c r="D103" s="17" t="s">
        <v>2148</v>
      </c>
      <c r="E103" s="17" t="s">
        <v>0</v>
      </c>
      <c r="F103" s="54">
        <f t="shared" si="1"/>
        <v>25029251</v>
      </c>
      <c r="G103" s="34">
        <v>343400</v>
      </c>
      <c r="H103" s="34">
        <v>3926194</v>
      </c>
      <c r="I103" s="34">
        <v>18165580</v>
      </c>
      <c r="J103" s="34">
        <v>2594077</v>
      </c>
      <c r="K103" s="34"/>
      <c r="L103" s="53"/>
    </row>
    <row r="104" spans="1:12" ht="15">
      <c r="A104" s="7">
        <v>74</v>
      </c>
      <c r="B104" s="17" t="s">
        <v>1</v>
      </c>
      <c r="C104" s="18" t="s">
        <v>2</v>
      </c>
      <c r="D104" s="17" t="s">
        <v>2148</v>
      </c>
      <c r="E104" s="17" t="s">
        <v>3</v>
      </c>
      <c r="F104" s="54">
        <f t="shared" si="1"/>
        <v>46781405</v>
      </c>
      <c r="G104" s="34">
        <v>3150500</v>
      </c>
      <c r="H104" s="34">
        <v>37481132</v>
      </c>
      <c r="I104" s="34">
        <v>536650</v>
      </c>
      <c r="J104" s="34">
        <v>5613123</v>
      </c>
      <c r="K104" s="34"/>
      <c r="L104" s="53"/>
    </row>
    <row r="105" spans="1:12" ht="15">
      <c r="A105" s="7">
        <v>75</v>
      </c>
      <c r="B105" s="17" t="s">
        <v>4</v>
      </c>
      <c r="C105" s="18" t="s">
        <v>5</v>
      </c>
      <c r="D105" s="17" t="s">
        <v>2148</v>
      </c>
      <c r="E105" s="17" t="s">
        <v>6</v>
      </c>
      <c r="F105" s="54">
        <f t="shared" si="1"/>
        <v>11195414</v>
      </c>
      <c r="G105" s="34">
        <v>1157400</v>
      </c>
      <c r="H105" s="34">
        <v>7732925</v>
      </c>
      <c r="I105" s="34">
        <v>134600</v>
      </c>
      <c r="J105" s="34">
        <v>2170489</v>
      </c>
      <c r="K105" s="34"/>
      <c r="L105" s="53"/>
    </row>
    <row r="106" spans="1:12" ht="15">
      <c r="A106" s="7">
        <v>76</v>
      </c>
      <c r="B106" s="17" t="s">
        <v>7</v>
      </c>
      <c r="C106" s="18" t="s">
        <v>8</v>
      </c>
      <c r="D106" s="17" t="s">
        <v>2148</v>
      </c>
      <c r="E106" s="17" t="s">
        <v>9</v>
      </c>
      <c r="F106" s="54">
        <f t="shared" si="1"/>
        <v>13998328</v>
      </c>
      <c r="G106" s="34">
        <v>4544520</v>
      </c>
      <c r="H106" s="34">
        <v>8689132</v>
      </c>
      <c r="I106" s="34">
        <v>0</v>
      </c>
      <c r="J106" s="34">
        <v>764676</v>
      </c>
      <c r="K106" s="34"/>
      <c r="L106" s="53"/>
    </row>
    <row r="107" spans="1:12" ht="15">
      <c r="A107" s="7">
        <v>77</v>
      </c>
      <c r="B107" s="17" t="s">
        <v>10</v>
      </c>
      <c r="C107" s="18" t="s">
        <v>11</v>
      </c>
      <c r="D107" s="17" t="s">
        <v>2148</v>
      </c>
      <c r="E107" s="17" t="s">
        <v>12</v>
      </c>
      <c r="F107" s="54">
        <f t="shared" si="1"/>
        <v>4182147</v>
      </c>
      <c r="G107" s="34">
        <v>32100</v>
      </c>
      <c r="H107" s="34">
        <v>2721243</v>
      </c>
      <c r="I107" s="34">
        <v>3500</v>
      </c>
      <c r="J107" s="34">
        <v>1425304</v>
      </c>
      <c r="K107" s="34"/>
      <c r="L107" s="53"/>
    </row>
    <row r="108" spans="1:12" ht="15">
      <c r="A108" s="7">
        <v>78</v>
      </c>
      <c r="B108" s="17" t="s">
        <v>13</v>
      </c>
      <c r="C108" s="18" t="s">
        <v>14</v>
      </c>
      <c r="D108" s="17" t="s">
        <v>2148</v>
      </c>
      <c r="E108" s="17" t="s">
        <v>15</v>
      </c>
      <c r="F108" s="54">
        <f t="shared" si="1"/>
        <v>744500</v>
      </c>
      <c r="G108" s="34">
        <v>0</v>
      </c>
      <c r="H108" s="34">
        <v>92800</v>
      </c>
      <c r="I108" s="34">
        <v>0</v>
      </c>
      <c r="J108" s="34">
        <v>651700</v>
      </c>
      <c r="K108" s="34"/>
      <c r="L108" s="53"/>
    </row>
    <row r="109" spans="1:12" ht="15">
      <c r="A109" s="7">
        <v>79</v>
      </c>
      <c r="B109" s="17" t="s">
        <v>16</v>
      </c>
      <c r="C109" s="18" t="s">
        <v>17</v>
      </c>
      <c r="D109" s="17" t="s">
        <v>2148</v>
      </c>
      <c r="E109" s="17" t="s">
        <v>18</v>
      </c>
      <c r="F109" s="54">
        <f t="shared" si="1"/>
        <v>17772261</v>
      </c>
      <c r="G109" s="34">
        <v>1623952</v>
      </c>
      <c r="H109" s="34">
        <v>9371325</v>
      </c>
      <c r="I109" s="34">
        <v>592099</v>
      </c>
      <c r="J109" s="34">
        <v>6184885</v>
      </c>
      <c r="K109" s="34"/>
      <c r="L109" s="53"/>
    </row>
    <row r="110" spans="1:12" ht="15">
      <c r="A110" s="7">
        <v>80</v>
      </c>
      <c r="B110" s="17" t="s">
        <v>19</v>
      </c>
      <c r="C110" s="18" t="s">
        <v>20</v>
      </c>
      <c r="D110" s="17" t="s">
        <v>2148</v>
      </c>
      <c r="E110" s="17" t="s">
        <v>21</v>
      </c>
      <c r="F110" s="54">
        <f t="shared" si="1"/>
        <v>29286195</v>
      </c>
      <c r="G110" s="34">
        <v>18074451</v>
      </c>
      <c r="H110" s="34">
        <v>6647776</v>
      </c>
      <c r="I110" s="34">
        <v>133200</v>
      </c>
      <c r="J110" s="34">
        <v>4430768</v>
      </c>
      <c r="K110" s="34"/>
      <c r="L110" s="53"/>
    </row>
    <row r="111" spans="1:12" ht="15">
      <c r="A111" s="7">
        <v>81</v>
      </c>
      <c r="B111" s="17" t="s">
        <v>22</v>
      </c>
      <c r="C111" s="18" t="s">
        <v>23</v>
      </c>
      <c r="D111" s="17" t="s">
        <v>2148</v>
      </c>
      <c r="E111" s="17" t="s">
        <v>24</v>
      </c>
      <c r="F111" s="54">
        <f t="shared" si="1"/>
        <v>20976385</v>
      </c>
      <c r="G111" s="34">
        <v>10668300</v>
      </c>
      <c r="H111" s="34">
        <v>9318985</v>
      </c>
      <c r="I111" s="34">
        <v>0</v>
      </c>
      <c r="J111" s="34">
        <v>989100</v>
      </c>
      <c r="K111" s="34"/>
      <c r="L111" s="53"/>
    </row>
    <row r="112" spans="1:12" ht="15">
      <c r="A112" s="7">
        <v>82</v>
      </c>
      <c r="B112" s="17" t="s">
        <v>25</v>
      </c>
      <c r="C112" s="18" t="s">
        <v>26</v>
      </c>
      <c r="D112" s="17" t="s">
        <v>2148</v>
      </c>
      <c r="E112" s="17" t="s">
        <v>1200</v>
      </c>
      <c r="F112" s="54">
        <f t="shared" si="1"/>
        <v>2040779</v>
      </c>
      <c r="G112" s="34">
        <v>0</v>
      </c>
      <c r="H112" s="34">
        <v>287464</v>
      </c>
      <c r="I112" s="34">
        <v>0</v>
      </c>
      <c r="J112" s="34">
        <v>1753315</v>
      </c>
      <c r="K112" s="34"/>
      <c r="L112" s="53"/>
    </row>
    <row r="113" spans="1:12" ht="15">
      <c r="A113" s="7">
        <v>83</v>
      </c>
      <c r="B113" s="17" t="s">
        <v>27</v>
      </c>
      <c r="C113" s="18" t="s">
        <v>28</v>
      </c>
      <c r="D113" s="17" t="s">
        <v>2148</v>
      </c>
      <c r="E113" s="17" t="s">
        <v>29</v>
      </c>
      <c r="F113" s="54">
        <f t="shared" si="1"/>
        <v>42510576</v>
      </c>
      <c r="G113" s="34">
        <v>7492154</v>
      </c>
      <c r="H113" s="34">
        <v>23074995</v>
      </c>
      <c r="I113" s="34">
        <v>2492382</v>
      </c>
      <c r="J113" s="34">
        <v>9451045</v>
      </c>
      <c r="K113" s="34"/>
      <c r="L113" s="53"/>
    </row>
    <row r="114" spans="1:12" ht="15">
      <c r="A114" s="7">
        <v>84</v>
      </c>
      <c r="B114" s="17" t="s">
        <v>30</v>
      </c>
      <c r="C114" s="18" t="s">
        <v>31</v>
      </c>
      <c r="D114" s="17" t="s">
        <v>2148</v>
      </c>
      <c r="E114" s="17" t="s">
        <v>32</v>
      </c>
      <c r="F114" s="54">
        <f t="shared" si="1"/>
        <v>79274533</v>
      </c>
      <c r="G114" s="34">
        <v>31923535</v>
      </c>
      <c r="H114" s="34">
        <v>15008301</v>
      </c>
      <c r="I114" s="34">
        <v>6775775</v>
      </c>
      <c r="J114" s="34">
        <v>25566922</v>
      </c>
      <c r="K114" s="34"/>
      <c r="L114" s="53"/>
    </row>
    <row r="115" spans="1:12" ht="15">
      <c r="A115" s="7">
        <v>85</v>
      </c>
      <c r="B115" s="17" t="s">
        <v>33</v>
      </c>
      <c r="C115" s="18" t="s">
        <v>34</v>
      </c>
      <c r="D115" s="17" t="s">
        <v>2148</v>
      </c>
      <c r="E115" s="17" t="s">
        <v>35</v>
      </c>
      <c r="F115" s="54">
        <f t="shared" si="1"/>
        <v>5229875</v>
      </c>
      <c r="G115" s="34">
        <v>0</v>
      </c>
      <c r="H115" s="34">
        <v>0</v>
      </c>
      <c r="I115" s="34">
        <v>657000</v>
      </c>
      <c r="J115" s="34">
        <v>4572875</v>
      </c>
      <c r="K115" s="34"/>
      <c r="L115" s="53"/>
    </row>
    <row r="116" spans="1:12" ht="15">
      <c r="A116" s="7">
        <v>86</v>
      </c>
      <c r="B116" s="17" t="s">
        <v>36</v>
      </c>
      <c r="C116" s="18" t="s">
        <v>37</v>
      </c>
      <c r="D116" s="17" t="s">
        <v>2148</v>
      </c>
      <c r="E116" s="17" t="s">
        <v>38</v>
      </c>
      <c r="F116" s="54">
        <f t="shared" si="1"/>
        <v>22400662</v>
      </c>
      <c r="G116" s="34">
        <v>10363913</v>
      </c>
      <c r="H116" s="34">
        <v>10690515</v>
      </c>
      <c r="I116" s="34">
        <v>888000</v>
      </c>
      <c r="J116" s="34">
        <v>458234</v>
      </c>
      <c r="K116" s="34"/>
      <c r="L116" s="53"/>
    </row>
    <row r="117" spans="1:12" ht="15">
      <c r="A117" s="7">
        <v>87</v>
      </c>
      <c r="B117" s="17" t="s">
        <v>39</v>
      </c>
      <c r="C117" s="18" t="s">
        <v>40</v>
      </c>
      <c r="D117" s="17" t="s">
        <v>2148</v>
      </c>
      <c r="E117" s="17" t="s">
        <v>41</v>
      </c>
      <c r="F117" s="54">
        <f t="shared" si="1"/>
        <v>17629470</v>
      </c>
      <c r="G117" s="34">
        <v>4283870</v>
      </c>
      <c r="H117" s="34">
        <v>5834168</v>
      </c>
      <c r="I117" s="34">
        <v>4645000</v>
      </c>
      <c r="J117" s="34">
        <v>2866432</v>
      </c>
      <c r="K117" s="34"/>
      <c r="L117" s="53"/>
    </row>
    <row r="118" spans="1:12" ht="15">
      <c r="A118" s="7">
        <v>88</v>
      </c>
      <c r="B118" s="17" t="s">
        <v>42</v>
      </c>
      <c r="C118" s="18" t="s">
        <v>43</v>
      </c>
      <c r="D118" s="17" t="s">
        <v>2148</v>
      </c>
      <c r="E118" s="17" t="s">
        <v>44</v>
      </c>
      <c r="F118" s="54">
        <f t="shared" si="1"/>
        <v>4714942</v>
      </c>
      <c r="G118" s="34">
        <v>884200</v>
      </c>
      <c r="H118" s="34">
        <v>1563103</v>
      </c>
      <c r="I118" s="34">
        <v>553400</v>
      </c>
      <c r="J118" s="34">
        <v>1714239</v>
      </c>
      <c r="K118" s="34"/>
      <c r="L118" s="53"/>
    </row>
    <row r="119" spans="1:12" ht="15">
      <c r="A119" s="7">
        <v>89</v>
      </c>
      <c r="B119" s="17" t="s">
        <v>45</v>
      </c>
      <c r="C119" s="18" t="s">
        <v>46</v>
      </c>
      <c r="D119" s="17" t="s">
        <v>2148</v>
      </c>
      <c r="E119" s="17" t="s">
        <v>47</v>
      </c>
      <c r="F119" s="54">
        <f t="shared" si="1"/>
        <v>14950303</v>
      </c>
      <c r="G119" s="34">
        <v>3080598</v>
      </c>
      <c r="H119" s="34">
        <v>11869705</v>
      </c>
      <c r="I119" s="34">
        <v>0</v>
      </c>
      <c r="J119" s="34">
        <v>0</v>
      </c>
      <c r="K119" s="34"/>
      <c r="L119" s="53"/>
    </row>
    <row r="120" spans="1:12" ht="15">
      <c r="A120" s="7">
        <v>90</v>
      </c>
      <c r="B120" s="17" t="s">
        <v>48</v>
      </c>
      <c r="C120" s="18" t="s">
        <v>49</v>
      </c>
      <c r="D120" s="17" t="s">
        <v>2148</v>
      </c>
      <c r="E120" s="17" t="s">
        <v>50</v>
      </c>
      <c r="F120" s="54">
        <f t="shared" si="1"/>
        <v>11811357</v>
      </c>
      <c r="G120" s="34">
        <v>1703983</v>
      </c>
      <c r="H120" s="34">
        <v>5359757</v>
      </c>
      <c r="I120" s="34">
        <v>2994050</v>
      </c>
      <c r="J120" s="34">
        <v>1753567</v>
      </c>
      <c r="K120" s="34"/>
      <c r="L120" s="53"/>
    </row>
    <row r="121" spans="1:12" ht="15">
      <c r="A121" s="7">
        <v>91</v>
      </c>
      <c r="B121" s="17" t="s">
        <v>51</v>
      </c>
      <c r="C121" s="18" t="s">
        <v>52</v>
      </c>
      <c r="D121" s="17" t="s">
        <v>2148</v>
      </c>
      <c r="E121" s="17" t="s">
        <v>53</v>
      </c>
      <c r="F121" s="54">
        <f t="shared" si="1"/>
        <v>37517533</v>
      </c>
      <c r="G121" s="34">
        <v>3682350</v>
      </c>
      <c r="H121" s="34">
        <v>7585023</v>
      </c>
      <c r="I121" s="34">
        <v>22960286</v>
      </c>
      <c r="J121" s="34">
        <v>3289874</v>
      </c>
      <c r="K121" s="34"/>
      <c r="L121" s="53"/>
    </row>
    <row r="122" spans="1:12" ht="15">
      <c r="A122" s="7">
        <v>92</v>
      </c>
      <c r="B122" s="17" t="s">
        <v>54</v>
      </c>
      <c r="C122" s="18" t="s">
        <v>55</v>
      </c>
      <c r="D122" s="17" t="s">
        <v>2148</v>
      </c>
      <c r="E122" s="17" t="s">
        <v>56</v>
      </c>
      <c r="F122" s="54">
        <f t="shared" si="1"/>
        <v>4402655</v>
      </c>
      <c r="G122" s="34">
        <v>1952400</v>
      </c>
      <c r="H122" s="34">
        <v>1863039</v>
      </c>
      <c r="I122" s="34">
        <v>22000</v>
      </c>
      <c r="J122" s="34">
        <v>565216</v>
      </c>
      <c r="K122" s="34"/>
      <c r="L122" s="53"/>
    </row>
    <row r="123" spans="1:12" ht="15">
      <c r="A123" s="7">
        <v>93</v>
      </c>
      <c r="B123" s="17" t="s">
        <v>57</v>
      </c>
      <c r="C123" s="18" t="s">
        <v>58</v>
      </c>
      <c r="D123" s="17" t="s">
        <v>2148</v>
      </c>
      <c r="E123" s="17" t="s">
        <v>59</v>
      </c>
      <c r="F123" s="54">
        <f t="shared" si="1"/>
        <v>35367201</v>
      </c>
      <c r="G123" s="34">
        <v>10465600</v>
      </c>
      <c r="H123" s="34">
        <v>17789819</v>
      </c>
      <c r="I123" s="34">
        <v>608500</v>
      </c>
      <c r="J123" s="34">
        <v>6503282</v>
      </c>
      <c r="K123" s="34"/>
      <c r="L123" s="53"/>
    </row>
    <row r="124" spans="1:12" ht="15">
      <c r="A124" s="7">
        <v>94</v>
      </c>
      <c r="B124" s="17" t="s">
        <v>61</v>
      </c>
      <c r="C124" s="18" t="s">
        <v>62</v>
      </c>
      <c r="D124" s="17" t="s">
        <v>60</v>
      </c>
      <c r="E124" s="17" t="s">
        <v>63</v>
      </c>
      <c r="F124" s="54">
        <f t="shared" si="1"/>
        <v>2070437</v>
      </c>
      <c r="G124" s="34">
        <v>481025</v>
      </c>
      <c r="H124" s="34">
        <v>342584</v>
      </c>
      <c r="I124" s="34">
        <v>99582</v>
      </c>
      <c r="J124" s="34">
        <v>1147246</v>
      </c>
      <c r="K124" s="34"/>
      <c r="L124" s="53"/>
    </row>
    <row r="125" spans="1:12" ht="15">
      <c r="A125" s="7">
        <v>95</v>
      </c>
      <c r="B125" s="17" t="s">
        <v>64</v>
      </c>
      <c r="C125" s="18" t="s">
        <v>65</v>
      </c>
      <c r="D125" s="17" t="s">
        <v>60</v>
      </c>
      <c r="E125" s="17" t="s">
        <v>66</v>
      </c>
      <c r="F125" s="54">
        <f t="shared" si="1"/>
        <v>2005776</v>
      </c>
      <c r="G125" s="34">
        <v>296400</v>
      </c>
      <c r="H125" s="34">
        <v>1280280</v>
      </c>
      <c r="I125" s="34">
        <v>25000</v>
      </c>
      <c r="J125" s="34">
        <v>404096</v>
      </c>
      <c r="K125" s="34"/>
      <c r="L125" s="53"/>
    </row>
    <row r="126" spans="1:12" ht="15">
      <c r="A126" s="7">
        <v>96</v>
      </c>
      <c r="B126" s="17" t="s">
        <v>67</v>
      </c>
      <c r="C126" s="18" t="s">
        <v>68</v>
      </c>
      <c r="D126" s="17" t="s">
        <v>60</v>
      </c>
      <c r="E126" s="17" t="s">
        <v>69</v>
      </c>
      <c r="F126" s="54">
        <f t="shared" si="1"/>
        <v>1837895</v>
      </c>
      <c r="G126" s="34">
        <v>114035</v>
      </c>
      <c r="H126" s="34">
        <v>813695</v>
      </c>
      <c r="I126" s="34">
        <v>11300</v>
      </c>
      <c r="J126" s="34">
        <v>898865</v>
      </c>
      <c r="K126" s="34"/>
      <c r="L126" s="53"/>
    </row>
    <row r="127" spans="1:12" ht="15">
      <c r="A127" s="7">
        <v>97</v>
      </c>
      <c r="B127" s="17" t="s">
        <v>70</v>
      </c>
      <c r="C127" s="18" t="s">
        <v>71</v>
      </c>
      <c r="D127" s="17" t="s">
        <v>60</v>
      </c>
      <c r="E127" s="17" t="s">
        <v>72</v>
      </c>
      <c r="F127" s="54">
        <f t="shared" si="1"/>
        <v>16522401</v>
      </c>
      <c r="G127" s="34">
        <v>26050</v>
      </c>
      <c r="H127" s="34">
        <v>4079564</v>
      </c>
      <c r="I127" s="34">
        <v>820428</v>
      </c>
      <c r="J127" s="34">
        <v>11596359</v>
      </c>
      <c r="K127" s="34"/>
      <c r="L127" s="53"/>
    </row>
    <row r="128" spans="1:12" ht="15">
      <c r="A128" s="7">
        <v>98</v>
      </c>
      <c r="B128" s="17" t="s">
        <v>73</v>
      </c>
      <c r="C128" s="18" t="s">
        <v>74</v>
      </c>
      <c r="D128" s="17" t="s">
        <v>60</v>
      </c>
      <c r="E128" s="17" t="s">
        <v>75</v>
      </c>
      <c r="F128" s="54">
        <f t="shared" si="1"/>
        <v>4162479</v>
      </c>
      <c r="G128" s="34">
        <v>138415</v>
      </c>
      <c r="H128" s="34">
        <v>2477414</v>
      </c>
      <c r="I128" s="34">
        <v>65926</v>
      </c>
      <c r="J128" s="34">
        <v>1480724</v>
      </c>
      <c r="K128" s="34"/>
      <c r="L128" s="53"/>
    </row>
    <row r="129" spans="1:12" ht="15">
      <c r="A129" s="7">
        <v>99</v>
      </c>
      <c r="B129" s="17" t="s">
        <v>76</v>
      </c>
      <c r="C129" s="18" t="s">
        <v>77</v>
      </c>
      <c r="D129" s="17" t="s">
        <v>60</v>
      </c>
      <c r="E129" s="17" t="s">
        <v>78</v>
      </c>
      <c r="F129" s="54">
        <f t="shared" si="1"/>
        <v>27548570</v>
      </c>
      <c r="G129" s="34">
        <v>5312037</v>
      </c>
      <c r="H129" s="34">
        <v>5136263</v>
      </c>
      <c r="I129" s="34">
        <v>10326049</v>
      </c>
      <c r="J129" s="34">
        <v>6774221</v>
      </c>
      <c r="K129" s="34"/>
      <c r="L129" s="53"/>
    </row>
    <row r="130" spans="1:12" ht="15">
      <c r="A130" s="7">
        <v>100</v>
      </c>
      <c r="B130" s="17" t="s">
        <v>79</v>
      </c>
      <c r="C130" s="18" t="s">
        <v>80</v>
      </c>
      <c r="D130" s="17" t="s">
        <v>60</v>
      </c>
      <c r="E130" s="17" t="s">
        <v>81</v>
      </c>
      <c r="F130" s="54">
        <f t="shared" si="1"/>
        <v>30349004</v>
      </c>
      <c r="G130" s="34">
        <v>27946172</v>
      </c>
      <c r="H130" s="34">
        <v>1766579</v>
      </c>
      <c r="I130" s="34">
        <v>547248</v>
      </c>
      <c r="J130" s="34">
        <v>89005</v>
      </c>
      <c r="K130" s="34"/>
      <c r="L130" s="53"/>
    </row>
    <row r="131" spans="1:12" ht="15">
      <c r="A131" s="7">
        <v>101</v>
      </c>
      <c r="B131" s="17" t="s">
        <v>82</v>
      </c>
      <c r="C131" s="18" t="s">
        <v>83</v>
      </c>
      <c r="D131" s="17" t="s">
        <v>60</v>
      </c>
      <c r="E131" s="17" t="s">
        <v>84</v>
      </c>
      <c r="F131" s="54">
        <f t="shared" si="1"/>
        <v>24144554</v>
      </c>
      <c r="G131" s="34">
        <v>5623850</v>
      </c>
      <c r="H131" s="34">
        <v>5119267</v>
      </c>
      <c r="I131" s="34">
        <v>7488994</v>
      </c>
      <c r="J131" s="34">
        <v>5912443</v>
      </c>
      <c r="K131" s="34"/>
      <c r="L131" s="53"/>
    </row>
    <row r="132" spans="1:12" ht="15">
      <c r="A132" s="7">
        <v>102</v>
      </c>
      <c r="B132" s="17" t="s">
        <v>85</v>
      </c>
      <c r="C132" s="18" t="s">
        <v>86</v>
      </c>
      <c r="D132" s="17" t="s">
        <v>60</v>
      </c>
      <c r="E132" s="17" t="s">
        <v>87</v>
      </c>
      <c r="F132" s="54">
        <f t="shared" si="1"/>
        <v>10925470</v>
      </c>
      <c r="G132" s="34">
        <v>8511851</v>
      </c>
      <c r="H132" s="34">
        <v>636375</v>
      </c>
      <c r="I132" s="34">
        <v>11500</v>
      </c>
      <c r="J132" s="34">
        <v>1765744</v>
      </c>
      <c r="K132" s="34"/>
      <c r="L132" s="53"/>
    </row>
    <row r="133" spans="1:12" ht="15">
      <c r="A133" s="7">
        <v>103</v>
      </c>
      <c r="B133" s="17" t="s">
        <v>88</v>
      </c>
      <c r="C133" s="18" t="s">
        <v>89</v>
      </c>
      <c r="D133" s="17" t="s">
        <v>60</v>
      </c>
      <c r="E133" s="17" t="s">
        <v>90</v>
      </c>
      <c r="F133" s="54">
        <f t="shared" si="1"/>
        <v>9727735</v>
      </c>
      <c r="G133" s="34">
        <v>392777</v>
      </c>
      <c r="H133" s="34">
        <v>4395011</v>
      </c>
      <c r="I133" s="34">
        <v>1710393</v>
      </c>
      <c r="J133" s="34">
        <v>3229554</v>
      </c>
      <c r="K133" s="34"/>
      <c r="L133" s="53"/>
    </row>
    <row r="134" spans="1:12" ht="15">
      <c r="A134" s="7">
        <v>104</v>
      </c>
      <c r="B134" s="17" t="s">
        <v>91</v>
      </c>
      <c r="C134" s="18" t="s">
        <v>92</v>
      </c>
      <c r="D134" s="17" t="s">
        <v>60</v>
      </c>
      <c r="E134" s="17" t="s">
        <v>93</v>
      </c>
      <c r="F134" s="54">
        <f t="shared" si="1"/>
        <v>8627166</v>
      </c>
      <c r="G134" s="34">
        <v>4358678</v>
      </c>
      <c r="H134" s="34">
        <v>1384126</v>
      </c>
      <c r="I134" s="34">
        <v>1865831</v>
      </c>
      <c r="J134" s="34">
        <v>1018531</v>
      </c>
      <c r="K134" s="34"/>
      <c r="L134" s="53"/>
    </row>
    <row r="135" spans="1:12" ht="15">
      <c r="A135" s="7">
        <v>105</v>
      </c>
      <c r="B135" s="17" t="s">
        <v>94</v>
      </c>
      <c r="C135" s="18" t="s">
        <v>95</v>
      </c>
      <c r="D135" s="17" t="s">
        <v>60</v>
      </c>
      <c r="E135" s="17" t="s">
        <v>96</v>
      </c>
      <c r="F135" s="54">
        <f t="shared" si="1"/>
        <v>2945610</v>
      </c>
      <c r="G135" s="34">
        <v>177100</v>
      </c>
      <c r="H135" s="34">
        <v>1679920</v>
      </c>
      <c r="I135" s="34">
        <v>0</v>
      </c>
      <c r="J135" s="34">
        <v>1088590</v>
      </c>
      <c r="K135" s="34"/>
      <c r="L135" s="53"/>
    </row>
    <row r="136" spans="1:12" ht="15">
      <c r="A136" s="7">
        <v>106</v>
      </c>
      <c r="B136" s="17" t="s">
        <v>97</v>
      </c>
      <c r="C136" s="18" t="s">
        <v>98</v>
      </c>
      <c r="D136" s="17" t="s">
        <v>60</v>
      </c>
      <c r="E136" s="17" t="s">
        <v>99</v>
      </c>
      <c r="F136" s="54">
        <f t="shared" si="1"/>
        <v>34874891</v>
      </c>
      <c r="G136" s="34">
        <v>2805160</v>
      </c>
      <c r="H136" s="34">
        <v>3014717</v>
      </c>
      <c r="I136" s="34">
        <v>7789443</v>
      </c>
      <c r="J136" s="34">
        <v>21265571</v>
      </c>
      <c r="K136" s="34"/>
      <c r="L136" s="53"/>
    </row>
    <row r="137" spans="1:12" ht="15">
      <c r="A137" s="7">
        <v>107</v>
      </c>
      <c r="B137" s="17" t="s">
        <v>100</v>
      </c>
      <c r="C137" s="18" t="s">
        <v>101</v>
      </c>
      <c r="D137" s="17" t="s">
        <v>60</v>
      </c>
      <c r="E137" s="17" t="s">
        <v>102</v>
      </c>
      <c r="F137" s="54">
        <f t="shared" si="1"/>
        <v>101368</v>
      </c>
      <c r="G137" s="34">
        <v>0</v>
      </c>
      <c r="H137" s="34">
        <v>86518</v>
      </c>
      <c r="I137" s="34">
        <v>0</v>
      </c>
      <c r="J137" s="34">
        <v>14850</v>
      </c>
      <c r="K137" s="34"/>
      <c r="L137" s="53"/>
    </row>
    <row r="138" spans="1:12" ht="15">
      <c r="A138" s="7">
        <v>108</v>
      </c>
      <c r="B138" s="17" t="s">
        <v>103</v>
      </c>
      <c r="C138" s="18" t="s">
        <v>104</v>
      </c>
      <c r="D138" s="17" t="s">
        <v>60</v>
      </c>
      <c r="E138" s="17" t="s">
        <v>105</v>
      </c>
      <c r="F138" s="54">
        <f t="shared" si="1"/>
        <v>68864309</v>
      </c>
      <c r="G138" s="34">
        <v>6229705</v>
      </c>
      <c r="H138" s="34">
        <v>2726990</v>
      </c>
      <c r="I138" s="34">
        <v>45869154</v>
      </c>
      <c r="J138" s="34">
        <v>14038460</v>
      </c>
      <c r="K138" s="34"/>
      <c r="L138" s="53"/>
    </row>
    <row r="139" spans="1:12" ht="15">
      <c r="A139" s="7">
        <v>109</v>
      </c>
      <c r="B139" s="17" t="s">
        <v>106</v>
      </c>
      <c r="C139" s="18" t="s">
        <v>107</v>
      </c>
      <c r="D139" s="17" t="s">
        <v>60</v>
      </c>
      <c r="E139" s="17" t="s">
        <v>108</v>
      </c>
      <c r="F139" s="54">
        <f t="shared" si="1"/>
        <v>5676089</v>
      </c>
      <c r="G139" s="34">
        <v>862758</v>
      </c>
      <c r="H139" s="34">
        <v>1933423</v>
      </c>
      <c r="I139" s="34">
        <v>1527802</v>
      </c>
      <c r="J139" s="34">
        <v>1352106</v>
      </c>
      <c r="K139" s="34"/>
      <c r="L139" s="53"/>
    </row>
    <row r="140" spans="1:12" ht="15">
      <c r="A140" s="7">
        <v>110</v>
      </c>
      <c r="B140" s="17" t="s">
        <v>109</v>
      </c>
      <c r="C140" s="18" t="s">
        <v>110</v>
      </c>
      <c r="D140" s="17" t="s">
        <v>60</v>
      </c>
      <c r="E140" s="17" t="s">
        <v>111</v>
      </c>
      <c r="F140" s="54">
        <f t="shared" si="1"/>
        <v>8225833</v>
      </c>
      <c r="G140" s="34">
        <v>124000</v>
      </c>
      <c r="H140" s="34">
        <v>2312443</v>
      </c>
      <c r="I140" s="34">
        <v>1935209</v>
      </c>
      <c r="J140" s="34">
        <v>3854181</v>
      </c>
      <c r="K140" s="34"/>
      <c r="L140" s="53"/>
    </row>
    <row r="141" spans="1:12" ht="15">
      <c r="A141" s="7">
        <v>111</v>
      </c>
      <c r="B141" s="17" t="s">
        <v>112</v>
      </c>
      <c r="C141" s="18" t="s">
        <v>113</v>
      </c>
      <c r="D141" s="17" t="s">
        <v>60</v>
      </c>
      <c r="E141" s="17" t="s">
        <v>114</v>
      </c>
      <c r="F141" s="54">
        <f t="shared" si="1"/>
        <v>19252042</v>
      </c>
      <c r="G141" s="34">
        <v>12902828</v>
      </c>
      <c r="H141" s="34">
        <v>2033231</v>
      </c>
      <c r="I141" s="34">
        <v>2299715</v>
      </c>
      <c r="J141" s="34">
        <v>2016268</v>
      </c>
      <c r="K141" s="34"/>
      <c r="L141" s="53"/>
    </row>
    <row r="142" spans="1:12" ht="15">
      <c r="A142" s="7">
        <v>112</v>
      </c>
      <c r="B142" s="17" t="s">
        <v>115</v>
      </c>
      <c r="C142" s="18" t="s">
        <v>116</v>
      </c>
      <c r="D142" s="17" t="s">
        <v>60</v>
      </c>
      <c r="E142" s="17" t="s">
        <v>117</v>
      </c>
      <c r="F142" s="54">
        <f t="shared" si="1"/>
        <v>11814945</v>
      </c>
      <c r="G142" s="34">
        <v>776590</v>
      </c>
      <c r="H142" s="34">
        <v>3335730</v>
      </c>
      <c r="I142" s="34">
        <v>830560</v>
      </c>
      <c r="J142" s="34">
        <v>6872065</v>
      </c>
      <c r="K142" s="34"/>
      <c r="L142" s="53"/>
    </row>
    <row r="143" spans="1:12" ht="15">
      <c r="A143" s="7">
        <v>113</v>
      </c>
      <c r="B143" s="17" t="s">
        <v>118</v>
      </c>
      <c r="C143" s="18" t="s">
        <v>119</v>
      </c>
      <c r="D143" s="17" t="s">
        <v>60</v>
      </c>
      <c r="E143" s="17" t="s">
        <v>120</v>
      </c>
      <c r="F143" s="54">
        <f t="shared" si="1"/>
        <v>78766784</v>
      </c>
      <c r="G143" s="34">
        <v>13033339</v>
      </c>
      <c r="H143" s="34">
        <v>7931917</v>
      </c>
      <c r="I143" s="34">
        <v>3503991</v>
      </c>
      <c r="J143" s="34">
        <v>54297537</v>
      </c>
      <c r="K143" s="34"/>
      <c r="L143" s="53"/>
    </row>
    <row r="144" spans="1:12" ht="15">
      <c r="A144" s="7">
        <v>114</v>
      </c>
      <c r="B144" s="17" t="s">
        <v>121</v>
      </c>
      <c r="C144" s="18" t="s">
        <v>122</v>
      </c>
      <c r="D144" s="17" t="s">
        <v>60</v>
      </c>
      <c r="E144" s="17" t="s">
        <v>123</v>
      </c>
      <c r="F144" s="54">
        <f t="shared" si="1"/>
        <v>6458304</v>
      </c>
      <c r="G144" s="34">
        <v>1177422</v>
      </c>
      <c r="H144" s="34">
        <v>4335948</v>
      </c>
      <c r="I144" s="34">
        <v>308174</v>
      </c>
      <c r="J144" s="34">
        <v>636760</v>
      </c>
      <c r="K144" s="34"/>
      <c r="L144" s="53"/>
    </row>
    <row r="145" spans="1:12" ht="15">
      <c r="A145" s="7">
        <v>115</v>
      </c>
      <c r="B145" s="17" t="s">
        <v>124</v>
      </c>
      <c r="C145" s="18" t="s">
        <v>125</v>
      </c>
      <c r="D145" s="17" t="s">
        <v>60</v>
      </c>
      <c r="E145" s="17" t="s">
        <v>126</v>
      </c>
      <c r="F145" s="54">
        <f t="shared" si="1"/>
        <v>42151026</v>
      </c>
      <c r="G145" s="34">
        <v>5724066</v>
      </c>
      <c r="H145" s="34">
        <v>14865224</v>
      </c>
      <c r="I145" s="34">
        <v>5326291</v>
      </c>
      <c r="J145" s="34">
        <v>16235445</v>
      </c>
      <c r="K145" s="34"/>
      <c r="L145" s="53"/>
    </row>
    <row r="146" spans="1:12" ht="15">
      <c r="A146" s="7">
        <v>116</v>
      </c>
      <c r="B146" s="17" t="s">
        <v>127</v>
      </c>
      <c r="C146" s="18" t="s">
        <v>128</v>
      </c>
      <c r="D146" s="17" t="s">
        <v>60</v>
      </c>
      <c r="E146" s="17" t="s">
        <v>129</v>
      </c>
      <c r="F146" s="54">
        <f t="shared" si="1"/>
        <v>8919203</v>
      </c>
      <c r="G146" s="34">
        <v>674000</v>
      </c>
      <c r="H146" s="34">
        <v>1903587</v>
      </c>
      <c r="I146" s="34">
        <v>160700</v>
      </c>
      <c r="J146" s="34">
        <v>6180916</v>
      </c>
      <c r="K146" s="34"/>
      <c r="L146" s="53"/>
    </row>
    <row r="147" spans="1:12" ht="15">
      <c r="A147" s="7">
        <v>117</v>
      </c>
      <c r="B147" s="17" t="s">
        <v>130</v>
      </c>
      <c r="C147" s="18" t="s">
        <v>131</v>
      </c>
      <c r="D147" s="17" t="s">
        <v>60</v>
      </c>
      <c r="E147" s="17" t="s">
        <v>132</v>
      </c>
      <c r="F147" s="54">
        <f t="shared" si="1"/>
        <v>66088130</v>
      </c>
      <c r="G147" s="34">
        <v>10936129</v>
      </c>
      <c r="H147" s="34">
        <v>2840100</v>
      </c>
      <c r="I147" s="34">
        <v>21179631</v>
      </c>
      <c r="J147" s="34">
        <v>31132270</v>
      </c>
      <c r="K147" s="34"/>
      <c r="L147" s="53"/>
    </row>
    <row r="148" spans="1:12" ht="15">
      <c r="A148" s="7">
        <v>118</v>
      </c>
      <c r="B148" s="17" t="s">
        <v>133</v>
      </c>
      <c r="C148" s="18" t="s">
        <v>134</v>
      </c>
      <c r="D148" s="17" t="s">
        <v>60</v>
      </c>
      <c r="E148" s="17" t="s">
        <v>135</v>
      </c>
      <c r="F148" s="54">
        <f t="shared" si="1"/>
        <v>1371496</v>
      </c>
      <c r="G148" s="34">
        <v>321750</v>
      </c>
      <c r="H148" s="34">
        <v>84524</v>
      </c>
      <c r="I148" s="34">
        <v>18900</v>
      </c>
      <c r="J148" s="34">
        <v>946322</v>
      </c>
      <c r="K148" s="34"/>
      <c r="L148" s="53"/>
    </row>
    <row r="149" spans="1:12" ht="15">
      <c r="A149" s="7">
        <v>119</v>
      </c>
      <c r="B149" s="17" t="s">
        <v>136</v>
      </c>
      <c r="C149" s="18" t="s">
        <v>137</v>
      </c>
      <c r="D149" s="17" t="s">
        <v>60</v>
      </c>
      <c r="E149" s="17" t="s">
        <v>138</v>
      </c>
      <c r="F149" s="54">
        <f t="shared" si="1"/>
        <v>6600586</v>
      </c>
      <c r="G149" s="34">
        <v>2422340</v>
      </c>
      <c r="H149" s="34">
        <v>1341087</v>
      </c>
      <c r="I149" s="34">
        <v>2702209</v>
      </c>
      <c r="J149" s="34">
        <v>134950</v>
      </c>
      <c r="K149" s="34"/>
      <c r="L149" s="53"/>
    </row>
    <row r="150" spans="1:12" ht="15">
      <c r="A150" s="7">
        <v>120</v>
      </c>
      <c r="B150" s="17" t="s">
        <v>139</v>
      </c>
      <c r="C150" s="18" t="s">
        <v>140</v>
      </c>
      <c r="D150" s="17" t="s">
        <v>60</v>
      </c>
      <c r="E150" s="17" t="s">
        <v>141</v>
      </c>
      <c r="F150" s="54">
        <f t="shared" si="1"/>
        <v>3605944</v>
      </c>
      <c r="G150" s="34">
        <v>626900</v>
      </c>
      <c r="H150" s="34">
        <v>1717972</v>
      </c>
      <c r="I150" s="34">
        <v>599566</v>
      </c>
      <c r="J150" s="34">
        <v>661506</v>
      </c>
      <c r="K150" s="34"/>
      <c r="L150" s="53"/>
    </row>
    <row r="151" spans="1:12" ht="15">
      <c r="A151" s="7">
        <v>121</v>
      </c>
      <c r="B151" s="17" t="s">
        <v>142</v>
      </c>
      <c r="C151" s="18" t="s">
        <v>143</v>
      </c>
      <c r="D151" s="17" t="s">
        <v>60</v>
      </c>
      <c r="E151" s="17" t="s">
        <v>144</v>
      </c>
      <c r="F151" s="54">
        <f t="shared" si="1"/>
        <v>4641392</v>
      </c>
      <c r="G151" s="34">
        <v>4242729</v>
      </c>
      <c r="H151" s="34">
        <v>354013</v>
      </c>
      <c r="I151" s="34">
        <v>33400</v>
      </c>
      <c r="J151" s="34">
        <v>11250</v>
      </c>
      <c r="K151" s="34"/>
      <c r="L151" s="53"/>
    </row>
    <row r="152" spans="1:12" ht="15">
      <c r="A152" s="7">
        <v>122</v>
      </c>
      <c r="B152" s="17" t="s">
        <v>145</v>
      </c>
      <c r="C152" s="18" t="s">
        <v>146</v>
      </c>
      <c r="D152" s="17" t="s">
        <v>60</v>
      </c>
      <c r="E152" s="17" t="s">
        <v>147</v>
      </c>
      <c r="F152" s="54">
        <f t="shared" si="1"/>
        <v>22352793</v>
      </c>
      <c r="G152" s="34">
        <v>3455355</v>
      </c>
      <c r="H152" s="34">
        <v>5808668</v>
      </c>
      <c r="I152" s="34">
        <v>446887</v>
      </c>
      <c r="J152" s="34">
        <v>12641883</v>
      </c>
      <c r="K152" s="34"/>
      <c r="L152" s="53"/>
    </row>
    <row r="153" spans="1:12" ht="15">
      <c r="A153" s="7">
        <v>123</v>
      </c>
      <c r="B153" s="17" t="s">
        <v>148</v>
      </c>
      <c r="C153" s="18" t="s">
        <v>149</v>
      </c>
      <c r="D153" s="17" t="s">
        <v>60</v>
      </c>
      <c r="E153" s="17" t="s">
        <v>150</v>
      </c>
      <c r="F153" s="54">
        <f t="shared" si="1"/>
        <v>2779211</v>
      </c>
      <c r="G153" s="34">
        <v>363030</v>
      </c>
      <c r="H153" s="34">
        <v>1706641</v>
      </c>
      <c r="I153" s="34">
        <v>0</v>
      </c>
      <c r="J153" s="34">
        <v>709540</v>
      </c>
      <c r="K153" s="34"/>
      <c r="L153" s="53"/>
    </row>
    <row r="154" spans="1:12" ht="15">
      <c r="A154" s="7">
        <v>124</v>
      </c>
      <c r="B154" s="17" t="s">
        <v>151</v>
      </c>
      <c r="C154" s="18" t="s">
        <v>152</v>
      </c>
      <c r="D154" s="17" t="s">
        <v>60</v>
      </c>
      <c r="E154" s="17" t="s">
        <v>153</v>
      </c>
      <c r="F154" s="54">
        <f t="shared" si="1"/>
        <v>2469224</v>
      </c>
      <c r="G154" s="34">
        <v>867400</v>
      </c>
      <c r="H154" s="34">
        <v>1022355</v>
      </c>
      <c r="I154" s="34">
        <v>103850</v>
      </c>
      <c r="J154" s="34">
        <v>475619</v>
      </c>
      <c r="K154" s="34"/>
      <c r="L154" s="53"/>
    </row>
    <row r="155" spans="1:12" ht="15">
      <c r="A155" s="7">
        <v>125</v>
      </c>
      <c r="B155" s="17" t="s">
        <v>154</v>
      </c>
      <c r="C155" s="18" t="s">
        <v>155</v>
      </c>
      <c r="D155" s="17" t="s">
        <v>60</v>
      </c>
      <c r="E155" s="17" t="s">
        <v>156</v>
      </c>
      <c r="F155" s="54">
        <f t="shared" si="1"/>
        <v>4210549</v>
      </c>
      <c r="G155" s="34">
        <v>297700</v>
      </c>
      <c r="H155" s="34">
        <v>1855929</v>
      </c>
      <c r="I155" s="34">
        <v>620724</v>
      </c>
      <c r="J155" s="34">
        <v>1436196</v>
      </c>
      <c r="K155" s="34"/>
      <c r="L155" s="53"/>
    </row>
    <row r="156" spans="1:12" ht="15">
      <c r="A156" s="7">
        <v>126</v>
      </c>
      <c r="B156" s="17" t="s">
        <v>157</v>
      </c>
      <c r="C156" s="18" t="s">
        <v>158</v>
      </c>
      <c r="D156" s="17" t="s">
        <v>60</v>
      </c>
      <c r="E156" s="17" t="s">
        <v>159</v>
      </c>
      <c r="F156" s="54">
        <f t="shared" si="1"/>
        <v>10719298</v>
      </c>
      <c r="G156" s="34">
        <v>3916598</v>
      </c>
      <c r="H156" s="34">
        <v>3114832</v>
      </c>
      <c r="I156" s="34">
        <v>1930476</v>
      </c>
      <c r="J156" s="34">
        <v>1757392</v>
      </c>
      <c r="K156" s="34"/>
      <c r="L156" s="53"/>
    </row>
    <row r="157" spans="1:12" ht="15">
      <c r="A157" s="7">
        <v>127</v>
      </c>
      <c r="B157" s="17" t="s">
        <v>160</v>
      </c>
      <c r="C157" s="18" t="s">
        <v>161</v>
      </c>
      <c r="D157" s="17" t="s">
        <v>60</v>
      </c>
      <c r="E157" s="17" t="s">
        <v>162</v>
      </c>
      <c r="F157" s="54">
        <f t="shared" si="1"/>
        <v>4720380</v>
      </c>
      <c r="G157" s="34">
        <v>2212500</v>
      </c>
      <c r="H157" s="34">
        <v>882341</v>
      </c>
      <c r="I157" s="34">
        <v>1153875</v>
      </c>
      <c r="J157" s="34">
        <v>471664</v>
      </c>
      <c r="K157" s="34"/>
      <c r="L157" s="53"/>
    </row>
    <row r="158" spans="1:12" ht="15">
      <c r="A158" s="7">
        <v>128</v>
      </c>
      <c r="B158" s="17" t="s">
        <v>163</v>
      </c>
      <c r="C158" s="18" t="s">
        <v>164</v>
      </c>
      <c r="D158" s="17" t="s">
        <v>60</v>
      </c>
      <c r="E158" s="17" t="s">
        <v>165</v>
      </c>
      <c r="F158" s="54">
        <f t="shared" si="1"/>
        <v>7816721</v>
      </c>
      <c r="G158" s="34">
        <v>3582895</v>
      </c>
      <c r="H158" s="34">
        <v>1413149</v>
      </c>
      <c r="I158" s="34">
        <v>1581005</v>
      </c>
      <c r="J158" s="34">
        <v>1239672</v>
      </c>
      <c r="K158" s="34"/>
      <c r="L158" s="53"/>
    </row>
    <row r="159" spans="1:12" ht="15">
      <c r="A159" s="7">
        <v>129</v>
      </c>
      <c r="B159" s="17" t="s">
        <v>166</v>
      </c>
      <c r="C159" s="18" t="s">
        <v>167</v>
      </c>
      <c r="D159" s="17" t="s">
        <v>60</v>
      </c>
      <c r="E159" s="17" t="s">
        <v>47</v>
      </c>
      <c r="F159" s="54">
        <f aca="true" t="shared" si="2" ref="F159:F222">G159+H159+I159+J159</f>
        <v>876423</v>
      </c>
      <c r="G159" s="34">
        <v>516070</v>
      </c>
      <c r="H159" s="34">
        <v>272455</v>
      </c>
      <c r="I159" s="34">
        <v>30000</v>
      </c>
      <c r="J159" s="34">
        <v>57898</v>
      </c>
      <c r="K159" s="34"/>
      <c r="L159" s="53"/>
    </row>
    <row r="160" spans="1:12" ht="15">
      <c r="A160" s="7">
        <v>130</v>
      </c>
      <c r="B160" s="17" t="s">
        <v>168</v>
      </c>
      <c r="C160" s="18" t="s">
        <v>169</v>
      </c>
      <c r="D160" s="17" t="s">
        <v>60</v>
      </c>
      <c r="E160" s="17" t="s">
        <v>170</v>
      </c>
      <c r="F160" s="54">
        <f t="shared" si="2"/>
        <v>19866694</v>
      </c>
      <c r="G160" s="34">
        <v>7844640</v>
      </c>
      <c r="H160" s="34">
        <v>2250443</v>
      </c>
      <c r="I160" s="34">
        <v>7943950</v>
      </c>
      <c r="J160" s="34">
        <v>1827661</v>
      </c>
      <c r="K160" s="34"/>
      <c r="L160" s="53"/>
    </row>
    <row r="161" spans="1:12" ht="15">
      <c r="A161" s="7">
        <v>131</v>
      </c>
      <c r="B161" s="17" t="s">
        <v>171</v>
      </c>
      <c r="C161" s="18" t="s">
        <v>172</v>
      </c>
      <c r="D161" s="17" t="s">
        <v>60</v>
      </c>
      <c r="E161" s="17" t="s">
        <v>173</v>
      </c>
      <c r="F161" s="54">
        <f t="shared" si="2"/>
        <v>16024317</v>
      </c>
      <c r="G161" s="34">
        <v>503240</v>
      </c>
      <c r="H161" s="34">
        <v>7356395</v>
      </c>
      <c r="I161" s="34">
        <v>2321787</v>
      </c>
      <c r="J161" s="34">
        <v>5842895</v>
      </c>
      <c r="K161" s="34"/>
      <c r="L161" s="53"/>
    </row>
    <row r="162" spans="1:12" ht="15">
      <c r="A162" s="7">
        <v>132</v>
      </c>
      <c r="B162" s="17" t="s">
        <v>174</v>
      </c>
      <c r="C162" s="18" t="s">
        <v>175</v>
      </c>
      <c r="D162" s="17" t="s">
        <v>60</v>
      </c>
      <c r="E162" s="17" t="s">
        <v>176</v>
      </c>
      <c r="F162" s="54">
        <f t="shared" si="2"/>
        <v>1697050</v>
      </c>
      <c r="G162" s="34">
        <v>1148000</v>
      </c>
      <c r="H162" s="34">
        <v>254280</v>
      </c>
      <c r="I162" s="34">
        <v>46500</v>
      </c>
      <c r="J162" s="34">
        <v>248270</v>
      </c>
      <c r="K162" s="34"/>
      <c r="L162" s="53"/>
    </row>
    <row r="163" spans="1:12" ht="15">
      <c r="A163" s="7">
        <v>133</v>
      </c>
      <c r="B163" s="17" t="s">
        <v>177</v>
      </c>
      <c r="C163" s="18" t="s">
        <v>178</v>
      </c>
      <c r="D163" s="17" t="s">
        <v>60</v>
      </c>
      <c r="E163" s="17" t="s">
        <v>179</v>
      </c>
      <c r="F163" s="54">
        <f t="shared" si="2"/>
        <v>1973217</v>
      </c>
      <c r="G163" s="34">
        <v>551100</v>
      </c>
      <c r="H163" s="34">
        <v>111548</v>
      </c>
      <c r="I163" s="34">
        <v>371500</v>
      </c>
      <c r="J163" s="34">
        <v>939069</v>
      </c>
      <c r="K163" s="34"/>
      <c r="L163" s="53"/>
    </row>
    <row r="164" spans="1:12" ht="15">
      <c r="A164" s="7">
        <v>134</v>
      </c>
      <c r="B164" s="17" t="s">
        <v>181</v>
      </c>
      <c r="C164" s="18" t="s">
        <v>182</v>
      </c>
      <c r="D164" s="17" t="s">
        <v>180</v>
      </c>
      <c r="E164" s="17" t="s">
        <v>183</v>
      </c>
      <c r="F164" s="54">
        <f t="shared" si="2"/>
        <v>4674249</v>
      </c>
      <c r="G164" s="34">
        <v>468625</v>
      </c>
      <c r="H164" s="34">
        <v>3447883</v>
      </c>
      <c r="I164" s="34">
        <v>4500</v>
      </c>
      <c r="J164" s="34">
        <v>753241</v>
      </c>
      <c r="K164" s="34"/>
      <c r="L164" s="53"/>
    </row>
    <row r="165" spans="1:12" ht="15">
      <c r="A165" s="7">
        <v>135</v>
      </c>
      <c r="B165" s="17" t="s">
        <v>184</v>
      </c>
      <c r="C165" s="18" t="s">
        <v>185</v>
      </c>
      <c r="D165" s="17" t="s">
        <v>180</v>
      </c>
      <c r="E165" s="17" t="s">
        <v>186</v>
      </c>
      <c r="F165" s="54">
        <f t="shared" si="2"/>
        <v>97591</v>
      </c>
      <c r="G165" s="34">
        <v>0</v>
      </c>
      <c r="H165" s="34">
        <v>53091</v>
      </c>
      <c r="I165" s="34">
        <v>20200</v>
      </c>
      <c r="J165" s="34">
        <v>24300</v>
      </c>
      <c r="K165" s="34"/>
      <c r="L165" s="53"/>
    </row>
    <row r="166" spans="1:12" ht="15">
      <c r="A166" s="7">
        <v>136</v>
      </c>
      <c r="B166" s="17" t="s">
        <v>187</v>
      </c>
      <c r="C166" s="18" t="s">
        <v>188</v>
      </c>
      <c r="D166" s="17" t="s">
        <v>180</v>
      </c>
      <c r="E166" s="17" t="s">
        <v>189</v>
      </c>
      <c r="F166" s="54">
        <f t="shared" si="2"/>
        <v>7802378</v>
      </c>
      <c r="G166" s="34">
        <v>1206650</v>
      </c>
      <c r="H166" s="34">
        <v>4431868</v>
      </c>
      <c r="I166" s="34">
        <v>0</v>
      </c>
      <c r="J166" s="34">
        <v>2163860</v>
      </c>
      <c r="K166" s="34"/>
      <c r="L166" s="53"/>
    </row>
    <row r="167" spans="1:12" s="5" customFormat="1" ht="15">
      <c r="A167" s="7">
        <v>137</v>
      </c>
      <c r="B167" s="17" t="s">
        <v>190</v>
      </c>
      <c r="C167" s="18" t="s">
        <v>191</v>
      </c>
      <c r="D167" s="17" t="s">
        <v>180</v>
      </c>
      <c r="E167" s="17" t="s">
        <v>192</v>
      </c>
      <c r="F167" s="54">
        <f t="shared" si="2"/>
        <v>6881955</v>
      </c>
      <c r="G167" s="34">
        <v>563972</v>
      </c>
      <c r="H167" s="34">
        <v>2786144</v>
      </c>
      <c r="I167" s="34">
        <v>12600</v>
      </c>
      <c r="J167" s="34">
        <v>3519239</v>
      </c>
      <c r="K167" s="34"/>
      <c r="L167" s="53"/>
    </row>
    <row r="168" spans="1:12" ht="15">
      <c r="A168" s="7">
        <v>138</v>
      </c>
      <c r="B168" s="17" t="s">
        <v>193</v>
      </c>
      <c r="C168" s="18" t="s">
        <v>194</v>
      </c>
      <c r="D168" s="17" t="s">
        <v>180</v>
      </c>
      <c r="E168" s="17" t="s">
        <v>195</v>
      </c>
      <c r="F168" s="54">
        <f t="shared" si="2"/>
        <v>20768069</v>
      </c>
      <c r="G168" s="34">
        <v>8584030</v>
      </c>
      <c r="H168" s="34">
        <v>1768695</v>
      </c>
      <c r="I168" s="34">
        <v>4636829</v>
      </c>
      <c r="J168" s="34">
        <v>5778515</v>
      </c>
      <c r="K168" s="34"/>
      <c r="L168" s="53"/>
    </row>
    <row r="169" spans="1:12" ht="15">
      <c r="A169" s="7">
        <v>139</v>
      </c>
      <c r="B169" s="17" t="s">
        <v>196</v>
      </c>
      <c r="C169" s="18" t="s">
        <v>197</v>
      </c>
      <c r="D169" s="17" t="s">
        <v>180</v>
      </c>
      <c r="E169" s="17" t="s">
        <v>198</v>
      </c>
      <c r="F169" s="54">
        <f t="shared" si="2"/>
        <v>6586828</v>
      </c>
      <c r="G169" s="34">
        <v>3403708</v>
      </c>
      <c r="H169" s="34">
        <v>970491</v>
      </c>
      <c r="I169" s="34">
        <v>1200001</v>
      </c>
      <c r="J169" s="34">
        <v>1012628</v>
      </c>
      <c r="K169" s="34"/>
      <c r="L169" s="53"/>
    </row>
    <row r="170" spans="1:12" ht="15">
      <c r="A170" s="7">
        <v>140</v>
      </c>
      <c r="B170" s="17" t="s">
        <v>199</v>
      </c>
      <c r="C170" s="18" t="s">
        <v>200</v>
      </c>
      <c r="D170" s="17" t="s">
        <v>180</v>
      </c>
      <c r="E170" s="17" t="s">
        <v>201</v>
      </c>
      <c r="F170" s="54">
        <f t="shared" si="2"/>
        <v>934024</v>
      </c>
      <c r="G170" s="34">
        <v>0</v>
      </c>
      <c r="H170" s="34">
        <v>493377</v>
      </c>
      <c r="I170" s="34">
        <v>0</v>
      </c>
      <c r="J170" s="34">
        <v>440647</v>
      </c>
      <c r="K170" s="34"/>
      <c r="L170" s="53"/>
    </row>
    <row r="171" spans="1:12" ht="15">
      <c r="A171" s="7">
        <v>141</v>
      </c>
      <c r="B171" s="17" t="s">
        <v>202</v>
      </c>
      <c r="C171" s="18" t="s">
        <v>203</v>
      </c>
      <c r="D171" s="17" t="s">
        <v>180</v>
      </c>
      <c r="E171" s="17" t="s">
        <v>204</v>
      </c>
      <c r="F171" s="54">
        <f t="shared" si="2"/>
        <v>90309553</v>
      </c>
      <c r="G171" s="34">
        <v>36158323</v>
      </c>
      <c r="H171" s="34">
        <v>6958775</v>
      </c>
      <c r="I171" s="34">
        <v>28164381</v>
      </c>
      <c r="J171" s="34">
        <v>19028074</v>
      </c>
      <c r="K171" s="34"/>
      <c r="L171" s="53"/>
    </row>
    <row r="172" spans="1:12" ht="15">
      <c r="A172" s="7">
        <v>142</v>
      </c>
      <c r="B172" s="17" t="s">
        <v>205</v>
      </c>
      <c r="C172" s="18" t="s">
        <v>206</v>
      </c>
      <c r="D172" s="17" t="s">
        <v>180</v>
      </c>
      <c r="E172" s="17" t="s">
        <v>207</v>
      </c>
      <c r="F172" s="54">
        <f t="shared" si="2"/>
        <v>126879684</v>
      </c>
      <c r="G172" s="34">
        <v>7052970</v>
      </c>
      <c r="H172" s="34">
        <v>19616225</v>
      </c>
      <c r="I172" s="34">
        <v>44866882</v>
      </c>
      <c r="J172" s="34">
        <v>55343607</v>
      </c>
      <c r="K172" s="34"/>
      <c r="L172" s="53"/>
    </row>
    <row r="173" spans="1:12" ht="15">
      <c r="A173" s="7">
        <v>143</v>
      </c>
      <c r="B173" s="17" t="s">
        <v>208</v>
      </c>
      <c r="C173" s="18" t="s">
        <v>209</v>
      </c>
      <c r="D173" s="17" t="s">
        <v>180</v>
      </c>
      <c r="E173" s="17" t="s">
        <v>210</v>
      </c>
      <c r="F173" s="54">
        <f t="shared" si="2"/>
        <v>1666590</v>
      </c>
      <c r="G173" s="34">
        <v>1382050</v>
      </c>
      <c r="H173" s="34">
        <v>214940</v>
      </c>
      <c r="I173" s="34">
        <v>16850</v>
      </c>
      <c r="J173" s="34">
        <v>52750</v>
      </c>
      <c r="K173" s="34"/>
      <c r="L173" s="53"/>
    </row>
    <row r="174" spans="1:12" ht="15">
      <c r="A174" s="7">
        <v>144</v>
      </c>
      <c r="B174" s="17" t="s">
        <v>211</v>
      </c>
      <c r="C174" s="18" t="s">
        <v>212</v>
      </c>
      <c r="D174" s="17" t="s">
        <v>180</v>
      </c>
      <c r="E174" s="17" t="s">
        <v>213</v>
      </c>
      <c r="F174" s="54">
        <f t="shared" si="2"/>
        <v>1846582</v>
      </c>
      <c r="G174" s="34">
        <v>436820</v>
      </c>
      <c r="H174" s="34">
        <v>758801</v>
      </c>
      <c r="I174" s="34">
        <v>5100</v>
      </c>
      <c r="J174" s="34">
        <v>645861</v>
      </c>
      <c r="K174" s="34"/>
      <c r="L174" s="53"/>
    </row>
    <row r="175" spans="1:12" ht="15">
      <c r="A175" s="7">
        <v>145</v>
      </c>
      <c r="B175" s="17" t="s">
        <v>214</v>
      </c>
      <c r="C175" s="18" t="s">
        <v>215</v>
      </c>
      <c r="D175" s="17" t="s">
        <v>180</v>
      </c>
      <c r="E175" s="17" t="s">
        <v>216</v>
      </c>
      <c r="F175" s="54">
        <f t="shared" si="2"/>
        <v>7078946</v>
      </c>
      <c r="G175" s="34">
        <v>300000</v>
      </c>
      <c r="H175" s="34">
        <v>4313050</v>
      </c>
      <c r="I175" s="34">
        <v>544200</v>
      </c>
      <c r="J175" s="34">
        <v>1921696</v>
      </c>
      <c r="K175" s="34"/>
      <c r="L175" s="53"/>
    </row>
    <row r="176" spans="1:12" ht="15">
      <c r="A176" s="7">
        <v>146</v>
      </c>
      <c r="B176" s="17" t="s">
        <v>217</v>
      </c>
      <c r="C176" s="18" t="s">
        <v>218</v>
      </c>
      <c r="D176" s="17" t="s">
        <v>180</v>
      </c>
      <c r="E176" s="17" t="s">
        <v>219</v>
      </c>
      <c r="F176" s="54">
        <f t="shared" si="2"/>
        <v>2668096</v>
      </c>
      <c r="G176" s="34">
        <v>285850</v>
      </c>
      <c r="H176" s="34">
        <v>795944</v>
      </c>
      <c r="I176" s="34">
        <v>1131000</v>
      </c>
      <c r="J176" s="34">
        <v>455302</v>
      </c>
      <c r="K176" s="34"/>
      <c r="L176" s="53"/>
    </row>
    <row r="177" spans="1:12" ht="15">
      <c r="A177" s="7">
        <v>147</v>
      </c>
      <c r="B177" s="17" t="s">
        <v>220</v>
      </c>
      <c r="C177" s="18" t="s">
        <v>221</v>
      </c>
      <c r="D177" s="17" t="s">
        <v>180</v>
      </c>
      <c r="E177" s="17" t="s">
        <v>222</v>
      </c>
      <c r="F177" s="54">
        <f t="shared" si="2"/>
        <v>8715663</v>
      </c>
      <c r="G177" s="34">
        <v>6102138</v>
      </c>
      <c r="H177" s="34">
        <v>1411510</v>
      </c>
      <c r="I177" s="34">
        <v>19600</v>
      </c>
      <c r="J177" s="34">
        <v>1182415</v>
      </c>
      <c r="K177" s="55"/>
      <c r="L177" s="53"/>
    </row>
    <row r="178" spans="1:12" ht="15">
      <c r="A178" s="7">
        <v>148</v>
      </c>
      <c r="B178" s="17" t="s">
        <v>223</v>
      </c>
      <c r="C178" s="18" t="s">
        <v>224</v>
      </c>
      <c r="D178" s="17" t="s">
        <v>180</v>
      </c>
      <c r="E178" s="17" t="s">
        <v>225</v>
      </c>
      <c r="F178" s="54">
        <f t="shared" si="2"/>
        <v>30704024</v>
      </c>
      <c r="G178" s="34">
        <v>800634</v>
      </c>
      <c r="H178" s="34">
        <v>11080704</v>
      </c>
      <c r="I178" s="34">
        <v>2838647</v>
      </c>
      <c r="J178" s="34">
        <v>15984039</v>
      </c>
      <c r="K178" s="34"/>
      <c r="L178" s="53"/>
    </row>
    <row r="179" spans="1:12" ht="15">
      <c r="A179" s="7">
        <v>149</v>
      </c>
      <c r="B179" s="17" t="s">
        <v>226</v>
      </c>
      <c r="C179" s="18" t="s">
        <v>227</v>
      </c>
      <c r="D179" s="17" t="s">
        <v>180</v>
      </c>
      <c r="E179" s="17" t="s">
        <v>228</v>
      </c>
      <c r="F179" s="54">
        <f t="shared" si="2"/>
        <v>7917910</v>
      </c>
      <c r="G179" s="34">
        <v>584105</v>
      </c>
      <c r="H179" s="34">
        <v>4932039</v>
      </c>
      <c r="I179" s="34">
        <v>510000</v>
      </c>
      <c r="J179" s="34">
        <v>1891766</v>
      </c>
      <c r="K179" s="34"/>
      <c r="L179" s="53"/>
    </row>
    <row r="180" spans="1:12" ht="15">
      <c r="A180" s="7">
        <v>150</v>
      </c>
      <c r="B180" s="17" t="s">
        <v>229</v>
      </c>
      <c r="C180" s="18" t="s">
        <v>230</v>
      </c>
      <c r="D180" s="17" t="s">
        <v>180</v>
      </c>
      <c r="E180" s="17" t="s">
        <v>231</v>
      </c>
      <c r="F180" s="54">
        <f t="shared" si="2"/>
        <v>15235352</v>
      </c>
      <c r="G180" s="34">
        <v>3923203</v>
      </c>
      <c r="H180" s="34">
        <v>9085415</v>
      </c>
      <c r="I180" s="34">
        <v>50000</v>
      </c>
      <c r="J180" s="34">
        <v>2176734</v>
      </c>
      <c r="K180" s="34"/>
      <c r="L180" s="53"/>
    </row>
    <row r="181" spans="1:12" ht="15">
      <c r="A181" s="7">
        <v>151</v>
      </c>
      <c r="B181" s="17" t="s">
        <v>232</v>
      </c>
      <c r="C181" s="18" t="s">
        <v>233</v>
      </c>
      <c r="D181" s="17" t="s">
        <v>180</v>
      </c>
      <c r="E181" s="17" t="s">
        <v>234</v>
      </c>
      <c r="F181" s="54">
        <f t="shared" si="2"/>
        <v>10695151</v>
      </c>
      <c r="G181" s="34">
        <v>4787379</v>
      </c>
      <c r="H181" s="34">
        <v>3485708</v>
      </c>
      <c r="I181" s="34">
        <v>2059100</v>
      </c>
      <c r="J181" s="34">
        <v>362964</v>
      </c>
      <c r="K181" s="34"/>
      <c r="L181" s="53"/>
    </row>
    <row r="182" spans="1:12" ht="15">
      <c r="A182" s="7">
        <v>152</v>
      </c>
      <c r="B182" s="17" t="s">
        <v>235</v>
      </c>
      <c r="C182" s="18" t="s">
        <v>236</v>
      </c>
      <c r="D182" s="17" t="s">
        <v>180</v>
      </c>
      <c r="E182" s="17" t="s">
        <v>237</v>
      </c>
      <c r="F182" s="54">
        <f t="shared" si="2"/>
        <v>68292</v>
      </c>
      <c r="G182" s="34">
        <v>0</v>
      </c>
      <c r="H182" s="34">
        <v>59300</v>
      </c>
      <c r="I182" s="34">
        <v>0</v>
      </c>
      <c r="J182" s="34">
        <v>8992</v>
      </c>
      <c r="K182" s="34"/>
      <c r="L182" s="53"/>
    </row>
    <row r="183" spans="1:12" ht="15">
      <c r="A183" s="7">
        <v>153</v>
      </c>
      <c r="B183" s="17" t="s">
        <v>238</v>
      </c>
      <c r="C183" s="18" t="s">
        <v>239</v>
      </c>
      <c r="D183" s="17" t="s">
        <v>180</v>
      </c>
      <c r="E183" s="17" t="s">
        <v>240</v>
      </c>
      <c r="F183" s="54">
        <f t="shared" si="2"/>
        <v>1918653</v>
      </c>
      <c r="G183" s="34">
        <v>167150</v>
      </c>
      <c r="H183" s="34">
        <v>774169</v>
      </c>
      <c r="I183" s="34">
        <v>39700</v>
      </c>
      <c r="J183" s="34">
        <v>937634</v>
      </c>
      <c r="K183" s="34"/>
      <c r="L183" s="53"/>
    </row>
    <row r="184" spans="1:12" s="5" customFormat="1" ht="15">
      <c r="A184" s="7">
        <v>154</v>
      </c>
      <c r="B184" s="17" t="s">
        <v>241</v>
      </c>
      <c r="C184" s="18" t="s">
        <v>242</v>
      </c>
      <c r="D184" s="17" t="s">
        <v>180</v>
      </c>
      <c r="E184" s="17" t="s">
        <v>243</v>
      </c>
      <c r="F184" s="54">
        <f t="shared" si="2"/>
        <v>2763671</v>
      </c>
      <c r="G184" s="34">
        <v>1561109</v>
      </c>
      <c r="H184" s="34">
        <v>502969</v>
      </c>
      <c r="I184" s="34">
        <v>0</v>
      </c>
      <c r="J184" s="34">
        <v>699593</v>
      </c>
      <c r="K184" s="34"/>
      <c r="L184" s="53"/>
    </row>
    <row r="185" spans="1:12" ht="15">
      <c r="A185" s="7">
        <v>155</v>
      </c>
      <c r="B185" s="17" t="s">
        <v>244</v>
      </c>
      <c r="C185" s="18" t="s">
        <v>245</v>
      </c>
      <c r="D185" s="17" t="s">
        <v>180</v>
      </c>
      <c r="E185" s="17" t="s">
        <v>246</v>
      </c>
      <c r="F185" s="54">
        <f t="shared" si="2"/>
        <v>25342979</v>
      </c>
      <c r="G185" s="34">
        <v>20517865</v>
      </c>
      <c r="H185" s="34">
        <v>2011949</v>
      </c>
      <c r="I185" s="34">
        <v>2363362</v>
      </c>
      <c r="J185" s="34">
        <v>449803</v>
      </c>
      <c r="K185" s="34"/>
      <c r="L185" s="53"/>
    </row>
    <row r="186" spans="1:12" ht="15">
      <c r="A186" s="7">
        <v>156</v>
      </c>
      <c r="B186" s="17" t="s">
        <v>247</v>
      </c>
      <c r="C186" s="18" t="s">
        <v>248</v>
      </c>
      <c r="D186" s="17" t="s">
        <v>180</v>
      </c>
      <c r="E186" s="17" t="s">
        <v>249</v>
      </c>
      <c r="F186" s="54">
        <f t="shared" si="2"/>
        <v>4305340</v>
      </c>
      <c r="G186" s="34">
        <v>507475</v>
      </c>
      <c r="H186" s="34">
        <v>888380</v>
      </c>
      <c r="I186" s="34">
        <v>1101085</v>
      </c>
      <c r="J186" s="34">
        <v>1808400</v>
      </c>
      <c r="K186" s="34"/>
      <c r="L186" s="53"/>
    </row>
    <row r="187" spans="1:12" ht="15">
      <c r="A187" s="7">
        <v>157</v>
      </c>
      <c r="B187" s="17" t="s">
        <v>250</v>
      </c>
      <c r="C187" s="18" t="s">
        <v>251</v>
      </c>
      <c r="D187" s="17" t="s">
        <v>180</v>
      </c>
      <c r="E187" s="17" t="s">
        <v>252</v>
      </c>
      <c r="F187" s="54">
        <f t="shared" si="2"/>
        <v>1289321</v>
      </c>
      <c r="G187" s="34">
        <v>0</v>
      </c>
      <c r="H187" s="34">
        <v>1036065</v>
      </c>
      <c r="I187" s="34">
        <v>0</v>
      </c>
      <c r="J187" s="34">
        <v>253256</v>
      </c>
      <c r="K187" s="34"/>
      <c r="L187" s="53"/>
    </row>
    <row r="188" spans="1:12" ht="15">
      <c r="A188" s="7">
        <v>158</v>
      </c>
      <c r="B188" s="17" t="s">
        <v>253</v>
      </c>
      <c r="C188" s="18" t="s">
        <v>254</v>
      </c>
      <c r="D188" s="17" t="s">
        <v>180</v>
      </c>
      <c r="E188" s="17" t="s">
        <v>255</v>
      </c>
      <c r="F188" s="54">
        <f t="shared" si="2"/>
        <v>2548703</v>
      </c>
      <c r="G188" s="34">
        <v>206776</v>
      </c>
      <c r="H188" s="34">
        <v>1137478</v>
      </c>
      <c r="I188" s="34">
        <v>958400</v>
      </c>
      <c r="J188" s="34">
        <v>246049</v>
      </c>
      <c r="K188" s="34"/>
      <c r="L188" s="53"/>
    </row>
    <row r="189" spans="1:12" ht="15">
      <c r="A189" s="7">
        <v>159</v>
      </c>
      <c r="B189" s="17" t="s">
        <v>256</v>
      </c>
      <c r="C189" s="18" t="s">
        <v>257</v>
      </c>
      <c r="D189" s="17" t="s">
        <v>180</v>
      </c>
      <c r="E189" s="17" t="s">
        <v>258</v>
      </c>
      <c r="F189" s="54">
        <f t="shared" si="2"/>
        <v>1232954</v>
      </c>
      <c r="G189" s="34">
        <v>18800</v>
      </c>
      <c r="H189" s="34">
        <v>804843</v>
      </c>
      <c r="I189" s="34">
        <v>10000</v>
      </c>
      <c r="J189" s="34">
        <v>399311</v>
      </c>
      <c r="K189" s="34"/>
      <c r="L189" s="53"/>
    </row>
    <row r="190" spans="1:12" ht="15">
      <c r="A190" s="7">
        <v>160</v>
      </c>
      <c r="B190" s="17" t="s">
        <v>259</v>
      </c>
      <c r="C190" s="18" t="s">
        <v>260</v>
      </c>
      <c r="D190" s="17" t="s">
        <v>180</v>
      </c>
      <c r="E190" s="17" t="s">
        <v>261</v>
      </c>
      <c r="F190" s="54">
        <f t="shared" si="2"/>
        <v>24645566</v>
      </c>
      <c r="G190" s="34">
        <v>2014731</v>
      </c>
      <c r="H190" s="34">
        <v>8023784</v>
      </c>
      <c r="I190" s="34">
        <v>1264125</v>
      </c>
      <c r="J190" s="34">
        <v>13342926</v>
      </c>
      <c r="K190" s="34"/>
      <c r="L190" s="53"/>
    </row>
    <row r="191" spans="1:12" ht="15">
      <c r="A191" s="7">
        <v>161</v>
      </c>
      <c r="B191" s="17" t="s">
        <v>262</v>
      </c>
      <c r="C191" s="18" t="s">
        <v>263</v>
      </c>
      <c r="D191" s="17" t="s">
        <v>180</v>
      </c>
      <c r="E191" s="17" t="s">
        <v>264</v>
      </c>
      <c r="F191" s="54">
        <f t="shared" si="2"/>
        <v>3270987</v>
      </c>
      <c r="G191" s="34">
        <v>396653</v>
      </c>
      <c r="H191" s="34">
        <v>1065198</v>
      </c>
      <c r="I191" s="34">
        <v>1182308</v>
      </c>
      <c r="J191" s="34">
        <v>626828</v>
      </c>
      <c r="K191" s="34"/>
      <c r="L191" s="53"/>
    </row>
    <row r="192" spans="1:12" ht="15">
      <c r="A192" s="7">
        <v>162</v>
      </c>
      <c r="B192" s="17" t="s">
        <v>265</v>
      </c>
      <c r="C192" s="18" t="s">
        <v>266</v>
      </c>
      <c r="D192" s="17" t="s">
        <v>180</v>
      </c>
      <c r="E192" s="17" t="s">
        <v>267</v>
      </c>
      <c r="F192" s="54">
        <f t="shared" si="2"/>
        <v>461450</v>
      </c>
      <c r="G192" s="34">
        <v>456100</v>
      </c>
      <c r="H192" s="34">
        <v>3800</v>
      </c>
      <c r="I192" s="34">
        <v>0</v>
      </c>
      <c r="J192" s="34">
        <v>1550</v>
      </c>
      <c r="K192" s="55"/>
      <c r="L192" s="53"/>
    </row>
    <row r="193" spans="1:12" ht="15">
      <c r="A193" s="7">
        <v>163</v>
      </c>
      <c r="B193" s="17" t="s">
        <v>268</v>
      </c>
      <c r="C193" s="18" t="s">
        <v>269</v>
      </c>
      <c r="D193" s="17" t="s">
        <v>180</v>
      </c>
      <c r="E193" s="17" t="s">
        <v>270</v>
      </c>
      <c r="F193" s="54">
        <f t="shared" si="2"/>
        <v>4032027</v>
      </c>
      <c r="G193" s="34">
        <v>568500</v>
      </c>
      <c r="H193" s="34">
        <v>1754368</v>
      </c>
      <c r="I193" s="34">
        <v>0</v>
      </c>
      <c r="J193" s="34">
        <v>1709159</v>
      </c>
      <c r="K193" s="34"/>
      <c r="L193" s="53"/>
    </row>
    <row r="194" spans="1:12" ht="15">
      <c r="A194" s="7">
        <v>164</v>
      </c>
      <c r="B194" s="17" t="s">
        <v>271</v>
      </c>
      <c r="C194" s="18" t="s">
        <v>272</v>
      </c>
      <c r="D194" s="17" t="s">
        <v>180</v>
      </c>
      <c r="E194" s="17" t="s">
        <v>273</v>
      </c>
      <c r="F194" s="54">
        <f t="shared" si="2"/>
        <v>1893794</v>
      </c>
      <c r="G194" s="34">
        <v>150900</v>
      </c>
      <c r="H194" s="34">
        <v>735708</v>
      </c>
      <c r="I194" s="34">
        <v>614100</v>
      </c>
      <c r="J194" s="34">
        <v>393086</v>
      </c>
      <c r="K194" s="34"/>
      <c r="L194" s="53"/>
    </row>
    <row r="195" spans="1:12" ht="15">
      <c r="A195" s="7">
        <v>165</v>
      </c>
      <c r="B195" s="17" t="s">
        <v>274</v>
      </c>
      <c r="C195" s="18" t="s">
        <v>275</v>
      </c>
      <c r="D195" s="17" t="s">
        <v>180</v>
      </c>
      <c r="E195" s="17" t="s">
        <v>276</v>
      </c>
      <c r="F195" s="54">
        <f t="shared" si="2"/>
        <v>18227132</v>
      </c>
      <c r="G195" s="34">
        <v>19780</v>
      </c>
      <c r="H195" s="34">
        <v>1373355</v>
      </c>
      <c r="I195" s="34">
        <v>61800</v>
      </c>
      <c r="J195" s="34">
        <v>16772197</v>
      </c>
      <c r="K195" s="34"/>
      <c r="L195" s="53"/>
    </row>
    <row r="196" spans="1:12" ht="15">
      <c r="A196" s="7">
        <v>166</v>
      </c>
      <c r="B196" s="17" t="s">
        <v>277</v>
      </c>
      <c r="C196" s="18" t="s">
        <v>278</v>
      </c>
      <c r="D196" s="17" t="s">
        <v>180</v>
      </c>
      <c r="E196" s="17" t="s">
        <v>279</v>
      </c>
      <c r="F196" s="54">
        <f t="shared" si="2"/>
        <v>0</v>
      </c>
      <c r="G196" s="34">
        <v>0</v>
      </c>
      <c r="H196" s="34">
        <v>0</v>
      </c>
      <c r="I196" s="34">
        <v>0</v>
      </c>
      <c r="J196" s="34">
        <v>0</v>
      </c>
      <c r="K196" s="34"/>
      <c r="L196" s="53"/>
    </row>
    <row r="197" spans="1:12" ht="15">
      <c r="A197" s="7">
        <v>167</v>
      </c>
      <c r="B197" s="17" t="s">
        <v>280</v>
      </c>
      <c r="C197" s="18" t="s">
        <v>281</v>
      </c>
      <c r="D197" s="17" t="s">
        <v>180</v>
      </c>
      <c r="E197" s="17" t="s">
        <v>282</v>
      </c>
      <c r="F197" s="54">
        <f t="shared" si="2"/>
        <v>37926033</v>
      </c>
      <c r="G197" s="34">
        <v>11078621</v>
      </c>
      <c r="H197" s="34">
        <v>8634580</v>
      </c>
      <c r="I197" s="34">
        <v>5103420</v>
      </c>
      <c r="J197" s="34">
        <v>13109412</v>
      </c>
      <c r="K197" s="34"/>
      <c r="L197" s="53"/>
    </row>
    <row r="198" spans="1:12" ht="15">
      <c r="A198" s="7">
        <v>168</v>
      </c>
      <c r="B198" s="17" t="s">
        <v>283</v>
      </c>
      <c r="C198" s="18" t="s">
        <v>284</v>
      </c>
      <c r="D198" s="17" t="s">
        <v>180</v>
      </c>
      <c r="E198" s="17" t="s">
        <v>285</v>
      </c>
      <c r="F198" s="54">
        <f t="shared" si="2"/>
        <v>6527872</v>
      </c>
      <c r="G198" s="34">
        <v>2975218</v>
      </c>
      <c r="H198" s="34">
        <v>1834193</v>
      </c>
      <c r="I198" s="34">
        <v>417592</v>
      </c>
      <c r="J198" s="34">
        <v>1300869</v>
      </c>
      <c r="K198" s="34"/>
      <c r="L198" s="53"/>
    </row>
    <row r="199" spans="1:12" ht="15">
      <c r="A199" s="7">
        <v>169</v>
      </c>
      <c r="B199" s="17" t="s">
        <v>286</v>
      </c>
      <c r="C199" s="18" t="s">
        <v>287</v>
      </c>
      <c r="D199" s="17" t="s">
        <v>180</v>
      </c>
      <c r="E199" s="17" t="s">
        <v>288</v>
      </c>
      <c r="F199" s="54">
        <f t="shared" si="2"/>
        <v>33402749</v>
      </c>
      <c r="G199" s="34">
        <v>15243896</v>
      </c>
      <c r="H199" s="34">
        <v>4923553</v>
      </c>
      <c r="I199" s="34">
        <v>4900625</v>
      </c>
      <c r="J199" s="34">
        <v>8334675</v>
      </c>
      <c r="K199" s="34"/>
      <c r="L199" s="53"/>
    </row>
    <row r="200" spans="1:12" ht="15">
      <c r="A200" s="7">
        <v>170</v>
      </c>
      <c r="B200" s="17" t="s">
        <v>289</v>
      </c>
      <c r="C200" s="18" t="s">
        <v>290</v>
      </c>
      <c r="D200" s="17" t="s">
        <v>180</v>
      </c>
      <c r="E200" s="17" t="s">
        <v>291</v>
      </c>
      <c r="F200" s="54">
        <f t="shared" si="2"/>
        <v>750233</v>
      </c>
      <c r="G200" s="34">
        <v>0</v>
      </c>
      <c r="H200" s="34">
        <v>593803</v>
      </c>
      <c r="I200" s="34">
        <v>0</v>
      </c>
      <c r="J200" s="34">
        <v>156430</v>
      </c>
      <c r="K200" s="34"/>
      <c r="L200" s="53"/>
    </row>
    <row r="201" spans="1:12" ht="15">
      <c r="A201" s="7">
        <v>171</v>
      </c>
      <c r="B201" s="17" t="s">
        <v>293</v>
      </c>
      <c r="C201" s="18" t="s">
        <v>294</v>
      </c>
      <c r="D201" s="17" t="s">
        <v>292</v>
      </c>
      <c r="E201" s="17" t="s">
        <v>295</v>
      </c>
      <c r="F201" s="54">
        <f t="shared" si="2"/>
        <v>73412197</v>
      </c>
      <c r="G201" s="34">
        <v>58883503</v>
      </c>
      <c r="H201" s="34">
        <v>7230491</v>
      </c>
      <c r="I201" s="34">
        <v>327435</v>
      </c>
      <c r="J201" s="34">
        <v>6970768</v>
      </c>
      <c r="K201" s="34"/>
      <c r="L201" s="53"/>
    </row>
    <row r="202" spans="1:12" ht="15">
      <c r="A202" s="7">
        <v>172</v>
      </c>
      <c r="B202" s="17" t="s">
        <v>296</v>
      </c>
      <c r="C202" s="18" t="s">
        <v>297</v>
      </c>
      <c r="D202" s="17" t="s">
        <v>292</v>
      </c>
      <c r="E202" s="17" t="s">
        <v>298</v>
      </c>
      <c r="F202" s="54">
        <f t="shared" si="2"/>
        <v>22713956</v>
      </c>
      <c r="G202" s="34">
        <v>9873634</v>
      </c>
      <c r="H202" s="34">
        <v>9336697</v>
      </c>
      <c r="I202" s="34">
        <v>564840</v>
      </c>
      <c r="J202" s="34">
        <v>2938785</v>
      </c>
      <c r="K202" s="34"/>
      <c r="L202" s="53"/>
    </row>
    <row r="203" spans="1:12" ht="15">
      <c r="A203" s="7">
        <v>173</v>
      </c>
      <c r="B203" s="17" t="s">
        <v>299</v>
      </c>
      <c r="C203" s="18" t="s">
        <v>300</v>
      </c>
      <c r="D203" s="17" t="s">
        <v>292</v>
      </c>
      <c r="E203" s="17" t="s">
        <v>301</v>
      </c>
      <c r="F203" s="54">
        <f t="shared" si="2"/>
        <v>1976586</v>
      </c>
      <c r="G203" s="34">
        <v>1122800</v>
      </c>
      <c r="H203" s="34">
        <v>784811</v>
      </c>
      <c r="I203" s="34">
        <v>0</v>
      </c>
      <c r="J203" s="34">
        <v>68975</v>
      </c>
      <c r="K203" s="34"/>
      <c r="L203" s="53"/>
    </row>
    <row r="204" spans="1:12" ht="15">
      <c r="A204" s="7">
        <v>174</v>
      </c>
      <c r="B204" s="17" t="s">
        <v>302</v>
      </c>
      <c r="C204" s="18" t="s">
        <v>303</v>
      </c>
      <c r="D204" s="17" t="s">
        <v>292</v>
      </c>
      <c r="E204" s="17" t="s">
        <v>304</v>
      </c>
      <c r="F204" s="54">
        <f t="shared" si="2"/>
        <v>6966941</v>
      </c>
      <c r="G204" s="34">
        <v>1715600</v>
      </c>
      <c r="H204" s="34">
        <v>1486273</v>
      </c>
      <c r="I204" s="34">
        <v>1620500</v>
      </c>
      <c r="J204" s="34">
        <v>2144568</v>
      </c>
      <c r="K204" s="34"/>
      <c r="L204" s="53"/>
    </row>
    <row r="205" spans="1:12" ht="15">
      <c r="A205" s="7">
        <v>175</v>
      </c>
      <c r="B205" s="17" t="s">
        <v>305</v>
      </c>
      <c r="C205" s="18" t="s">
        <v>306</v>
      </c>
      <c r="D205" s="17" t="s">
        <v>292</v>
      </c>
      <c r="E205" s="17" t="s">
        <v>307</v>
      </c>
      <c r="F205" s="54">
        <f t="shared" si="2"/>
        <v>103940027</v>
      </c>
      <c r="G205" s="34">
        <v>87768944</v>
      </c>
      <c r="H205" s="34">
        <v>12944739</v>
      </c>
      <c r="I205" s="34">
        <v>1041026</v>
      </c>
      <c r="J205" s="34">
        <v>2185318</v>
      </c>
      <c r="K205" s="34"/>
      <c r="L205" s="53"/>
    </row>
    <row r="206" spans="1:12" ht="15">
      <c r="A206" s="7">
        <v>176</v>
      </c>
      <c r="B206" s="17" t="s">
        <v>308</v>
      </c>
      <c r="C206" s="18" t="s">
        <v>309</v>
      </c>
      <c r="D206" s="17" t="s">
        <v>292</v>
      </c>
      <c r="E206" s="17" t="s">
        <v>310</v>
      </c>
      <c r="F206" s="54">
        <f t="shared" si="2"/>
        <v>45007060</v>
      </c>
      <c r="G206" s="34">
        <v>31975478</v>
      </c>
      <c r="H206" s="34">
        <v>2425101</v>
      </c>
      <c r="I206" s="34">
        <v>2618152</v>
      </c>
      <c r="J206" s="34">
        <v>7988329</v>
      </c>
      <c r="K206" s="34"/>
      <c r="L206" s="53"/>
    </row>
    <row r="207" spans="1:12" ht="15">
      <c r="A207" s="7">
        <v>177</v>
      </c>
      <c r="B207" s="17" t="s">
        <v>311</v>
      </c>
      <c r="C207" s="18" t="s">
        <v>312</v>
      </c>
      <c r="D207" s="17" t="s">
        <v>292</v>
      </c>
      <c r="E207" s="17" t="s">
        <v>313</v>
      </c>
      <c r="F207" s="54">
        <f t="shared" si="2"/>
        <v>17003003</v>
      </c>
      <c r="G207" s="34">
        <v>12980362</v>
      </c>
      <c r="H207" s="34">
        <v>2912930</v>
      </c>
      <c r="I207" s="34">
        <v>400572</v>
      </c>
      <c r="J207" s="34">
        <v>709139</v>
      </c>
      <c r="K207" s="34"/>
      <c r="L207" s="53"/>
    </row>
    <row r="208" spans="1:12" ht="15">
      <c r="A208" s="7">
        <v>178</v>
      </c>
      <c r="B208" s="17" t="s">
        <v>314</v>
      </c>
      <c r="C208" s="18" t="s">
        <v>315</v>
      </c>
      <c r="D208" s="17" t="s">
        <v>292</v>
      </c>
      <c r="E208" s="17" t="s">
        <v>316</v>
      </c>
      <c r="F208" s="54">
        <f t="shared" si="2"/>
        <v>63008853</v>
      </c>
      <c r="G208" s="34">
        <v>38865670</v>
      </c>
      <c r="H208" s="34">
        <v>16309436</v>
      </c>
      <c r="I208" s="34">
        <v>1140225</v>
      </c>
      <c r="J208" s="34">
        <v>6693522</v>
      </c>
      <c r="K208" s="34"/>
      <c r="L208" s="53"/>
    </row>
    <row r="209" spans="1:12" s="5" customFormat="1" ht="15">
      <c r="A209" s="7">
        <v>179</v>
      </c>
      <c r="B209" s="17" t="s">
        <v>317</v>
      </c>
      <c r="C209" s="18" t="s">
        <v>318</v>
      </c>
      <c r="D209" s="17" t="s">
        <v>292</v>
      </c>
      <c r="E209" s="17" t="s">
        <v>319</v>
      </c>
      <c r="F209" s="54">
        <f t="shared" si="2"/>
        <v>22086449</v>
      </c>
      <c r="G209" s="34">
        <v>16649511</v>
      </c>
      <c r="H209" s="34">
        <v>3997952</v>
      </c>
      <c r="I209" s="34">
        <v>557499</v>
      </c>
      <c r="J209" s="34">
        <v>881487</v>
      </c>
      <c r="K209" s="34"/>
      <c r="L209" s="53"/>
    </row>
    <row r="210" spans="1:12" ht="15">
      <c r="A210" s="7">
        <v>180</v>
      </c>
      <c r="B210" s="17" t="s">
        <v>320</v>
      </c>
      <c r="C210" s="18" t="s">
        <v>321</v>
      </c>
      <c r="D210" s="17" t="s">
        <v>292</v>
      </c>
      <c r="E210" s="17" t="s">
        <v>322</v>
      </c>
      <c r="F210" s="54">
        <f t="shared" si="2"/>
        <v>24096711</v>
      </c>
      <c r="G210" s="34">
        <v>16913872</v>
      </c>
      <c r="H210" s="34">
        <v>5951545</v>
      </c>
      <c r="I210" s="34">
        <v>0</v>
      </c>
      <c r="J210" s="34">
        <v>1231294</v>
      </c>
      <c r="K210" s="34"/>
      <c r="L210" s="53"/>
    </row>
    <row r="211" spans="1:12" ht="15">
      <c r="A211" s="7">
        <v>181</v>
      </c>
      <c r="B211" s="17" t="s">
        <v>323</v>
      </c>
      <c r="C211" s="18" t="s">
        <v>324</v>
      </c>
      <c r="D211" s="17" t="s">
        <v>292</v>
      </c>
      <c r="E211" s="17" t="s">
        <v>325</v>
      </c>
      <c r="F211" s="54">
        <f t="shared" si="2"/>
        <v>11749336</v>
      </c>
      <c r="G211" s="34">
        <v>2765880</v>
      </c>
      <c r="H211" s="34">
        <v>5886886</v>
      </c>
      <c r="I211" s="34">
        <v>1978671</v>
      </c>
      <c r="J211" s="34">
        <v>1117899</v>
      </c>
      <c r="K211" s="34"/>
      <c r="L211" s="53"/>
    </row>
    <row r="212" spans="1:12" ht="15">
      <c r="A212" s="7">
        <v>182</v>
      </c>
      <c r="B212" s="17" t="s">
        <v>326</v>
      </c>
      <c r="C212" s="18" t="s">
        <v>327</v>
      </c>
      <c r="D212" s="17" t="s">
        <v>292</v>
      </c>
      <c r="E212" s="17" t="s">
        <v>328</v>
      </c>
      <c r="F212" s="54">
        <f t="shared" si="2"/>
        <v>7417971</v>
      </c>
      <c r="G212" s="34">
        <v>3614412</v>
      </c>
      <c r="H212" s="34">
        <v>2094080</v>
      </c>
      <c r="I212" s="34">
        <v>1625000</v>
      </c>
      <c r="J212" s="34">
        <v>84479</v>
      </c>
      <c r="K212" s="34"/>
      <c r="L212" s="53"/>
    </row>
    <row r="213" spans="1:12" ht="15">
      <c r="A213" s="7">
        <v>183</v>
      </c>
      <c r="B213" s="17" t="s">
        <v>329</v>
      </c>
      <c r="C213" s="18" t="s">
        <v>330</v>
      </c>
      <c r="D213" s="17" t="s">
        <v>292</v>
      </c>
      <c r="E213" s="17" t="s">
        <v>331</v>
      </c>
      <c r="F213" s="54">
        <f t="shared" si="2"/>
        <v>1084025</v>
      </c>
      <c r="G213" s="34">
        <v>639185</v>
      </c>
      <c r="H213" s="34">
        <v>422189</v>
      </c>
      <c r="I213" s="34">
        <v>0</v>
      </c>
      <c r="J213" s="34">
        <v>22651</v>
      </c>
      <c r="K213" s="34"/>
      <c r="L213" s="53"/>
    </row>
    <row r="214" spans="1:12" ht="15">
      <c r="A214" s="7">
        <v>184</v>
      </c>
      <c r="B214" s="17" t="s">
        <v>332</v>
      </c>
      <c r="C214" s="18" t="s">
        <v>333</v>
      </c>
      <c r="D214" s="17" t="s">
        <v>292</v>
      </c>
      <c r="E214" s="17" t="s">
        <v>334</v>
      </c>
      <c r="F214" s="54">
        <f t="shared" si="2"/>
        <v>23029759</v>
      </c>
      <c r="G214" s="34">
        <v>19688999</v>
      </c>
      <c r="H214" s="34">
        <v>2340329</v>
      </c>
      <c r="I214" s="34">
        <v>104</v>
      </c>
      <c r="J214" s="34">
        <v>1000327</v>
      </c>
      <c r="K214" s="34"/>
      <c r="L214" s="53"/>
    </row>
    <row r="215" spans="1:12" ht="15">
      <c r="A215" s="7">
        <v>185</v>
      </c>
      <c r="B215" s="17" t="s">
        <v>335</v>
      </c>
      <c r="C215" s="18" t="s">
        <v>336</v>
      </c>
      <c r="D215" s="17" t="s">
        <v>292</v>
      </c>
      <c r="E215" s="17" t="s">
        <v>337</v>
      </c>
      <c r="F215" s="54">
        <f t="shared" si="2"/>
        <v>6230593</v>
      </c>
      <c r="G215" s="34">
        <v>2677450</v>
      </c>
      <c r="H215" s="34">
        <v>2475553</v>
      </c>
      <c r="I215" s="34">
        <v>0</v>
      </c>
      <c r="J215" s="34">
        <v>1077590</v>
      </c>
      <c r="K215" s="34"/>
      <c r="L215" s="53"/>
    </row>
    <row r="216" spans="1:12" ht="15">
      <c r="A216" s="7">
        <v>186</v>
      </c>
      <c r="B216" s="17" t="s">
        <v>338</v>
      </c>
      <c r="C216" s="18" t="s">
        <v>339</v>
      </c>
      <c r="D216" s="17" t="s">
        <v>292</v>
      </c>
      <c r="E216" s="17" t="s">
        <v>340</v>
      </c>
      <c r="F216" s="54">
        <f t="shared" si="2"/>
        <v>1509676</v>
      </c>
      <c r="G216" s="34">
        <v>603701</v>
      </c>
      <c r="H216" s="34">
        <v>178085</v>
      </c>
      <c r="I216" s="34">
        <v>430490</v>
      </c>
      <c r="J216" s="34">
        <v>297400</v>
      </c>
      <c r="K216" s="34"/>
      <c r="L216" s="53"/>
    </row>
    <row r="217" spans="1:12" ht="15">
      <c r="A217" s="7">
        <v>187</v>
      </c>
      <c r="B217" s="17" t="s">
        <v>342</v>
      </c>
      <c r="C217" s="18" t="s">
        <v>343</v>
      </c>
      <c r="D217" s="17" t="s">
        <v>341</v>
      </c>
      <c r="E217" s="17" t="s">
        <v>344</v>
      </c>
      <c r="F217" s="54">
        <f t="shared" si="2"/>
        <v>76885295</v>
      </c>
      <c r="G217" s="34">
        <v>6500087</v>
      </c>
      <c r="H217" s="34">
        <v>5345536</v>
      </c>
      <c r="I217" s="34">
        <v>59279488</v>
      </c>
      <c r="J217" s="34">
        <v>5760184</v>
      </c>
      <c r="K217" s="34"/>
      <c r="L217" s="53"/>
    </row>
    <row r="218" spans="1:12" ht="15">
      <c r="A218" s="7">
        <v>188</v>
      </c>
      <c r="B218" s="17" t="s">
        <v>345</v>
      </c>
      <c r="C218" s="18" t="s">
        <v>346</v>
      </c>
      <c r="D218" s="17" t="s">
        <v>341</v>
      </c>
      <c r="E218" s="17" t="s">
        <v>347</v>
      </c>
      <c r="F218" s="54">
        <f t="shared" si="2"/>
        <v>2569905</v>
      </c>
      <c r="G218" s="34">
        <v>339000</v>
      </c>
      <c r="H218" s="34">
        <v>1253737</v>
      </c>
      <c r="I218" s="34">
        <v>681900</v>
      </c>
      <c r="J218" s="34">
        <v>295268</v>
      </c>
      <c r="K218" s="34"/>
      <c r="L218" s="53"/>
    </row>
    <row r="219" spans="1:12" ht="15">
      <c r="A219" s="7">
        <v>189</v>
      </c>
      <c r="B219" s="17" t="s">
        <v>348</v>
      </c>
      <c r="C219" s="18" t="s">
        <v>349</v>
      </c>
      <c r="D219" s="17" t="s">
        <v>341</v>
      </c>
      <c r="E219" s="17" t="s">
        <v>350</v>
      </c>
      <c r="F219" s="54">
        <f t="shared" si="2"/>
        <v>6684633</v>
      </c>
      <c r="G219" s="34">
        <v>1478443</v>
      </c>
      <c r="H219" s="34">
        <v>629771</v>
      </c>
      <c r="I219" s="34">
        <v>2465176</v>
      </c>
      <c r="J219" s="34">
        <v>2111243</v>
      </c>
      <c r="K219" s="34"/>
      <c r="L219" s="53"/>
    </row>
    <row r="220" spans="1:12" ht="15">
      <c r="A220" s="7">
        <v>190</v>
      </c>
      <c r="B220" s="17" t="s">
        <v>351</v>
      </c>
      <c r="C220" s="18" t="s">
        <v>352</v>
      </c>
      <c r="D220" s="17" t="s">
        <v>341</v>
      </c>
      <c r="E220" s="17" t="s">
        <v>353</v>
      </c>
      <c r="F220" s="54">
        <f t="shared" si="2"/>
        <v>1273466</v>
      </c>
      <c r="G220" s="34">
        <v>662498</v>
      </c>
      <c r="H220" s="34">
        <v>429208</v>
      </c>
      <c r="I220" s="34">
        <v>98795</v>
      </c>
      <c r="J220" s="34">
        <v>82965</v>
      </c>
      <c r="K220" s="34"/>
      <c r="L220" s="53"/>
    </row>
    <row r="221" spans="1:12" ht="15">
      <c r="A221" s="7">
        <v>191</v>
      </c>
      <c r="B221" s="17" t="s">
        <v>354</v>
      </c>
      <c r="C221" s="18" t="s">
        <v>355</v>
      </c>
      <c r="D221" s="17" t="s">
        <v>341</v>
      </c>
      <c r="E221" s="17" t="s">
        <v>356</v>
      </c>
      <c r="F221" s="54">
        <f t="shared" si="2"/>
        <v>2526129</v>
      </c>
      <c r="G221" s="34">
        <v>1095601</v>
      </c>
      <c r="H221" s="34">
        <v>657953</v>
      </c>
      <c r="I221" s="34">
        <v>646975</v>
      </c>
      <c r="J221" s="34">
        <v>125600</v>
      </c>
      <c r="K221" s="34"/>
      <c r="L221" s="53"/>
    </row>
    <row r="222" spans="1:12" ht="15">
      <c r="A222" s="7">
        <v>192</v>
      </c>
      <c r="B222" s="17" t="s">
        <v>357</v>
      </c>
      <c r="C222" s="18" t="s">
        <v>358</v>
      </c>
      <c r="D222" s="17" t="s">
        <v>341</v>
      </c>
      <c r="E222" s="17" t="s">
        <v>359</v>
      </c>
      <c r="F222" s="54">
        <f t="shared" si="2"/>
        <v>1132467</v>
      </c>
      <c r="G222" s="34">
        <v>34001</v>
      </c>
      <c r="H222" s="34">
        <v>606635</v>
      </c>
      <c r="I222" s="34">
        <v>460651</v>
      </c>
      <c r="J222" s="34">
        <v>31180</v>
      </c>
      <c r="K222" s="34"/>
      <c r="L222" s="53"/>
    </row>
    <row r="223" spans="1:12" ht="15">
      <c r="A223" s="7">
        <v>193</v>
      </c>
      <c r="B223" s="17" t="s">
        <v>360</v>
      </c>
      <c r="C223" s="18" t="s">
        <v>361</v>
      </c>
      <c r="D223" s="17" t="s">
        <v>341</v>
      </c>
      <c r="E223" s="17" t="s">
        <v>362</v>
      </c>
      <c r="F223" s="54">
        <f aca="true" t="shared" si="3" ref="F223:F286">G223+H223+I223+J223</f>
        <v>2778105</v>
      </c>
      <c r="G223" s="34">
        <v>872325</v>
      </c>
      <c r="H223" s="34">
        <v>859535</v>
      </c>
      <c r="I223" s="34">
        <v>245281</v>
      </c>
      <c r="J223" s="34">
        <v>800964</v>
      </c>
      <c r="K223" s="34"/>
      <c r="L223" s="53"/>
    </row>
    <row r="224" spans="1:12" ht="15">
      <c r="A224" s="7">
        <v>194</v>
      </c>
      <c r="B224" s="17" t="s">
        <v>363</v>
      </c>
      <c r="C224" s="18" t="s">
        <v>364</v>
      </c>
      <c r="D224" s="17" t="s">
        <v>341</v>
      </c>
      <c r="E224" s="17" t="s">
        <v>365</v>
      </c>
      <c r="F224" s="54">
        <f t="shared" si="3"/>
        <v>1655600</v>
      </c>
      <c r="G224" s="34">
        <v>717000</v>
      </c>
      <c r="H224" s="34">
        <v>938600</v>
      </c>
      <c r="I224" s="34">
        <v>0</v>
      </c>
      <c r="J224" s="34">
        <v>0</v>
      </c>
      <c r="K224" s="34"/>
      <c r="L224" s="53"/>
    </row>
    <row r="225" spans="1:12" ht="15">
      <c r="A225" s="7">
        <v>195</v>
      </c>
      <c r="B225" s="17" t="s">
        <v>366</v>
      </c>
      <c r="C225" s="18" t="s">
        <v>367</v>
      </c>
      <c r="D225" s="17" t="s">
        <v>341</v>
      </c>
      <c r="E225" s="17" t="s">
        <v>368</v>
      </c>
      <c r="F225" s="54">
        <f t="shared" si="3"/>
        <v>2736726</v>
      </c>
      <c r="G225" s="34">
        <v>1425866</v>
      </c>
      <c r="H225" s="34">
        <v>898613</v>
      </c>
      <c r="I225" s="34">
        <v>110987</v>
      </c>
      <c r="J225" s="34">
        <v>301260</v>
      </c>
      <c r="K225" s="34"/>
      <c r="L225" s="53"/>
    </row>
    <row r="226" spans="1:12" ht="15">
      <c r="A226" s="7">
        <v>196</v>
      </c>
      <c r="B226" s="17" t="s">
        <v>369</v>
      </c>
      <c r="C226" s="18" t="s">
        <v>370</v>
      </c>
      <c r="D226" s="17" t="s">
        <v>341</v>
      </c>
      <c r="E226" s="17" t="s">
        <v>371</v>
      </c>
      <c r="F226" s="54">
        <f t="shared" si="3"/>
        <v>46579809</v>
      </c>
      <c r="G226" s="34">
        <v>22034598</v>
      </c>
      <c r="H226" s="34">
        <v>3177839</v>
      </c>
      <c r="I226" s="34">
        <v>15753007</v>
      </c>
      <c r="J226" s="34">
        <v>5614365</v>
      </c>
      <c r="K226" s="55"/>
      <c r="L226" s="53"/>
    </row>
    <row r="227" spans="1:12" ht="15">
      <c r="A227" s="7">
        <v>197</v>
      </c>
      <c r="B227" s="17" t="s">
        <v>372</v>
      </c>
      <c r="C227" s="18" t="s">
        <v>373</v>
      </c>
      <c r="D227" s="17" t="s">
        <v>341</v>
      </c>
      <c r="E227" s="17" t="s">
        <v>374</v>
      </c>
      <c r="F227" s="54">
        <f t="shared" si="3"/>
        <v>211673</v>
      </c>
      <c r="G227" s="34">
        <v>0</v>
      </c>
      <c r="H227" s="34">
        <v>98873</v>
      </c>
      <c r="I227" s="34">
        <v>4800</v>
      </c>
      <c r="J227" s="34">
        <v>108000</v>
      </c>
      <c r="K227" s="34"/>
      <c r="L227" s="53"/>
    </row>
    <row r="228" spans="1:12" ht="15">
      <c r="A228" s="7">
        <v>198</v>
      </c>
      <c r="B228" s="17" t="s">
        <v>375</v>
      </c>
      <c r="C228" s="18" t="s">
        <v>376</v>
      </c>
      <c r="D228" s="17" t="s">
        <v>341</v>
      </c>
      <c r="E228" s="17" t="s">
        <v>377</v>
      </c>
      <c r="F228" s="54">
        <f t="shared" si="3"/>
        <v>434056</v>
      </c>
      <c r="G228" s="34">
        <v>0</v>
      </c>
      <c r="H228" s="34">
        <v>180706</v>
      </c>
      <c r="I228" s="34">
        <v>202200</v>
      </c>
      <c r="J228" s="34">
        <v>51150</v>
      </c>
      <c r="K228" s="34"/>
      <c r="L228" s="53"/>
    </row>
    <row r="229" spans="1:12" ht="15">
      <c r="A229" s="7">
        <v>199</v>
      </c>
      <c r="B229" s="17" t="s">
        <v>378</v>
      </c>
      <c r="C229" s="18" t="s">
        <v>379</v>
      </c>
      <c r="D229" s="17" t="s">
        <v>341</v>
      </c>
      <c r="E229" s="17" t="s">
        <v>380</v>
      </c>
      <c r="F229" s="54">
        <f t="shared" si="3"/>
        <v>11233393</v>
      </c>
      <c r="G229" s="34">
        <v>7743328</v>
      </c>
      <c r="H229" s="34">
        <v>1626415</v>
      </c>
      <c r="I229" s="34">
        <v>1157761</v>
      </c>
      <c r="J229" s="34">
        <v>705889</v>
      </c>
      <c r="K229" s="34"/>
      <c r="L229" s="53"/>
    </row>
    <row r="230" spans="1:12" ht="15">
      <c r="A230" s="7">
        <v>200</v>
      </c>
      <c r="B230" s="17" t="s">
        <v>381</v>
      </c>
      <c r="C230" s="18" t="s">
        <v>382</v>
      </c>
      <c r="D230" s="17" t="s">
        <v>341</v>
      </c>
      <c r="E230" s="17" t="s">
        <v>383</v>
      </c>
      <c r="F230" s="54">
        <f t="shared" si="3"/>
        <v>73542942</v>
      </c>
      <c r="G230" s="34">
        <v>30417370</v>
      </c>
      <c r="H230" s="34">
        <v>7074589</v>
      </c>
      <c r="I230" s="34">
        <v>19766564</v>
      </c>
      <c r="J230" s="34">
        <v>16284419</v>
      </c>
      <c r="K230" s="34"/>
      <c r="L230" s="53"/>
    </row>
    <row r="231" spans="1:12" ht="15">
      <c r="A231" s="7">
        <v>201</v>
      </c>
      <c r="B231" s="17" t="s">
        <v>385</v>
      </c>
      <c r="C231" s="18" t="s">
        <v>386</v>
      </c>
      <c r="D231" s="17" t="s">
        <v>384</v>
      </c>
      <c r="E231" s="17" t="s">
        <v>387</v>
      </c>
      <c r="F231" s="54">
        <f t="shared" si="3"/>
        <v>27084054</v>
      </c>
      <c r="G231" s="34">
        <v>9319397</v>
      </c>
      <c r="H231" s="34">
        <v>7587257</v>
      </c>
      <c r="I231" s="34">
        <v>0</v>
      </c>
      <c r="J231" s="34">
        <v>10177400</v>
      </c>
      <c r="K231" s="34"/>
      <c r="L231" s="53"/>
    </row>
    <row r="232" spans="1:12" ht="15">
      <c r="A232" s="7">
        <v>202</v>
      </c>
      <c r="B232" s="17" t="s">
        <v>388</v>
      </c>
      <c r="C232" s="18" t="s">
        <v>389</v>
      </c>
      <c r="D232" s="17" t="s">
        <v>384</v>
      </c>
      <c r="E232" s="17" t="s">
        <v>390</v>
      </c>
      <c r="F232" s="54">
        <f t="shared" si="3"/>
        <v>37382721</v>
      </c>
      <c r="G232" s="34">
        <v>178000</v>
      </c>
      <c r="H232" s="34">
        <v>31434971</v>
      </c>
      <c r="I232" s="34">
        <v>5285000</v>
      </c>
      <c r="J232" s="34">
        <v>484750</v>
      </c>
      <c r="K232" s="34"/>
      <c r="L232" s="53"/>
    </row>
    <row r="233" spans="1:12" ht="15">
      <c r="A233" s="7">
        <v>203</v>
      </c>
      <c r="B233" s="17" t="s">
        <v>391</v>
      </c>
      <c r="C233" s="18" t="s">
        <v>392</v>
      </c>
      <c r="D233" s="17" t="s">
        <v>384</v>
      </c>
      <c r="E233" s="17" t="s">
        <v>393</v>
      </c>
      <c r="F233" s="54">
        <f t="shared" si="3"/>
        <v>12983797</v>
      </c>
      <c r="G233" s="34">
        <v>580420</v>
      </c>
      <c r="H233" s="34">
        <v>2823233</v>
      </c>
      <c r="I233" s="34">
        <v>7863500</v>
      </c>
      <c r="J233" s="34">
        <v>1716644</v>
      </c>
      <c r="K233" s="34"/>
      <c r="L233" s="53"/>
    </row>
    <row r="234" spans="1:12" ht="15">
      <c r="A234" s="7">
        <v>204</v>
      </c>
      <c r="B234" s="17" t="s">
        <v>394</v>
      </c>
      <c r="C234" s="18" t="s">
        <v>395</v>
      </c>
      <c r="D234" s="17" t="s">
        <v>384</v>
      </c>
      <c r="E234" s="17" t="s">
        <v>396</v>
      </c>
      <c r="F234" s="54">
        <f t="shared" si="3"/>
        <v>10557732</v>
      </c>
      <c r="G234" s="34">
        <v>1086600</v>
      </c>
      <c r="H234" s="34">
        <v>7007986</v>
      </c>
      <c r="I234" s="34">
        <v>245725</v>
      </c>
      <c r="J234" s="34">
        <v>2217421</v>
      </c>
      <c r="K234" s="55"/>
      <c r="L234" s="53"/>
    </row>
    <row r="235" spans="1:12" ht="15">
      <c r="A235" s="7">
        <v>205</v>
      </c>
      <c r="B235" s="17" t="s">
        <v>397</v>
      </c>
      <c r="C235" s="18" t="s">
        <v>398</v>
      </c>
      <c r="D235" s="17" t="s">
        <v>384</v>
      </c>
      <c r="E235" s="17" t="s">
        <v>399</v>
      </c>
      <c r="F235" s="54">
        <f t="shared" si="3"/>
        <v>105557885</v>
      </c>
      <c r="G235" s="34">
        <v>13693251</v>
      </c>
      <c r="H235" s="34">
        <v>12327364</v>
      </c>
      <c r="I235" s="34">
        <v>67573002</v>
      </c>
      <c r="J235" s="34">
        <v>11964268</v>
      </c>
      <c r="K235" s="34"/>
      <c r="L235" s="53"/>
    </row>
    <row r="236" spans="1:12" s="5" customFormat="1" ht="15">
      <c r="A236" s="7">
        <v>206</v>
      </c>
      <c r="B236" s="17" t="s">
        <v>400</v>
      </c>
      <c r="C236" s="18" t="s">
        <v>401</v>
      </c>
      <c r="D236" s="17" t="s">
        <v>384</v>
      </c>
      <c r="E236" s="17" t="s">
        <v>402</v>
      </c>
      <c r="F236" s="54">
        <f t="shared" si="3"/>
        <v>12185061</v>
      </c>
      <c r="G236" s="34">
        <v>8398395</v>
      </c>
      <c r="H236" s="34">
        <v>3753676</v>
      </c>
      <c r="I236" s="34">
        <v>0</v>
      </c>
      <c r="J236" s="34">
        <v>32990</v>
      </c>
      <c r="K236" s="34"/>
      <c r="L236" s="53"/>
    </row>
    <row r="237" spans="1:12" ht="15">
      <c r="A237" s="7">
        <v>207</v>
      </c>
      <c r="B237" s="17" t="s">
        <v>403</v>
      </c>
      <c r="C237" s="18" t="s">
        <v>404</v>
      </c>
      <c r="D237" s="17" t="s">
        <v>384</v>
      </c>
      <c r="E237" s="17" t="s">
        <v>356</v>
      </c>
      <c r="F237" s="54">
        <f t="shared" si="3"/>
        <v>18337051</v>
      </c>
      <c r="G237" s="34">
        <v>2630650</v>
      </c>
      <c r="H237" s="34">
        <v>3640056</v>
      </c>
      <c r="I237" s="34">
        <v>141500</v>
      </c>
      <c r="J237" s="34">
        <v>11924845</v>
      </c>
      <c r="K237" s="34"/>
      <c r="L237" s="53"/>
    </row>
    <row r="238" spans="1:12" ht="15">
      <c r="A238" s="7">
        <v>208</v>
      </c>
      <c r="B238" s="17" t="s">
        <v>405</v>
      </c>
      <c r="C238" s="18" t="s">
        <v>406</v>
      </c>
      <c r="D238" s="17" t="s">
        <v>384</v>
      </c>
      <c r="E238" s="17" t="s">
        <v>407</v>
      </c>
      <c r="F238" s="54">
        <f t="shared" si="3"/>
        <v>11471223</v>
      </c>
      <c r="G238" s="34">
        <v>43800</v>
      </c>
      <c r="H238" s="34">
        <v>10399955</v>
      </c>
      <c r="I238" s="34">
        <v>311260</v>
      </c>
      <c r="J238" s="34">
        <v>716208</v>
      </c>
      <c r="K238" s="34"/>
      <c r="L238" s="53"/>
    </row>
    <row r="239" spans="1:12" ht="15">
      <c r="A239" s="7">
        <v>209</v>
      </c>
      <c r="B239" s="17" t="s">
        <v>408</v>
      </c>
      <c r="C239" s="18" t="s">
        <v>409</v>
      </c>
      <c r="D239" s="17" t="s">
        <v>384</v>
      </c>
      <c r="E239" s="17" t="s">
        <v>410</v>
      </c>
      <c r="F239" s="54">
        <f t="shared" si="3"/>
        <v>18546211</v>
      </c>
      <c r="G239" s="34">
        <v>3667125</v>
      </c>
      <c r="H239" s="34">
        <v>6961180</v>
      </c>
      <c r="I239" s="34">
        <v>2566770</v>
      </c>
      <c r="J239" s="34">
        <v>5351136</v>
      </c>
      <c r="K239" s="34"/>
      <c r="L239" s="53"/>
    </row>
    <row r="240" spans="1:12" ht="15">
      <c r="A240" s="7">
        <v>210</v>
      </c>
      <c r="B240" s="17" t="s">
        <v>411</v>
      </c>
      <c r="C240" s="18" t="s">
        <v>412</v>
      </c>
      <c r="D240" s="17" t="s">
        <v>384</v>
      </c>
      <c r="E240" s="17" t="s">
        <v>413</v>
      </c>
      <c r="F240" s="54">
        <f t="shared" si="3"/>
        <v>106626585</v>
      </c>
      <c r="G240" s="34">
        <v>22863583</v>
      </c>
      <c r="H240" s="34">
        <v>32328700</v>
      </c>
      <c r="I240" s="34">
        <v>12673903</v>
      </c>
      <c r="J240" s="34">
        <v>38760399</v>
      </c>
      <c r="K240" s="34"/>
      <c r="L240" s="53"/>
    </row>
    <row r="241" spans="1:12" ht="15">
      <c r="A241" s="7">
        <v>211</v>
      </c>
      <c r="B241" s="17" t="s">
        <v>414</v>
      </c>
      <c r="C241" s="18" t="s">
        <v>415</v>
      </c>
      <c r="D241" s="17" t="s">
        <v>384</v>
      </c>
      <c r="E241" s="17" t="s">
        <v>416</v>
      </c>
      <c r="F241" s="54">
        <f t="shared" si="3"/>
        <v>22573546</v>
      </c>
      <c r="G241" s="34">
        <v>380000</v>
      </c>
      <c r="H241" s="34">
        <v>15103374</v>
      </c>
      <c r="I241" s="34">
        <v>3836750</v>
      </c>
      <c r="J241" s="34">
        <v>3253422</v>
      </c>
      <c r="K241" s="34"/>
      <c r="L241" s="53"/>
    </row>
    <row r="242" spans="1:12" ht="15">
      <c r="A242" s="7">
        <v>212</v>
      </c>
      <c r="B242" s="17" t="s">
        <v>417</v>
      </c>
      <c r="C242" s="18" t="s">
        <v>418</v>
      </c>
      <c r="D242" s="17" t="s">
        <v>384</v>
      </c>
      <c r="E242" s="17" t="s">
        <v>419</v>
      </c>
      <c r="F242" s="54">
        <f t="shared" si="3"/>
        <v>90842200</v>
      </c>
      <c r="G242" s="34">
        <v>11060935</v>
      </c>
      <c r="H242" s="34">
        <v>40583343</v>
      </c>
      <c r="I242" s="34">
        <v>684304</v>
      </c>
      <c r="J242" s="34">
        <v>38513618</v>
      </c>
      <c r="K242" s="34"/>
      <c r="L242" s="53"/>
    </row>
    <row r="243" spans="1:12" ht="15">
      <c r="A243" s="7">
        <v>213</v>
      </c>
      <c r="B243" s="17" t="s">
        <v>420</v>
      </c>
      <c r="C243" s="18" t="s">
        <v>421</v>
      </c>
      <c r="D243" s="17" t="s">
        <v>384</v>
      </c>
      <c r="E243" s="17" t="s">
        <v>422</v>
      </c>
      <c r="F243" s="54">
        <f t="shared" si="3"/>
        <v>66960772</v>
      </c>
      <c r="G243" s="34">
        <v>8219073</v>
      </c>
      <c r="H243" s="34">
        <v>38946080</v>
      </c>
      <c r="I243" s="34">
        <v>6619922</v>
      </c>
      <c r="J243" s="34">
        <v>13175697</v>
      </c>
      <c r="K243" s="34"/>
      <c r="L243" s="53"/>
    </row>
    <row r="244" spans="1:12" ht="15">
      <c r="A244" s="7">
        <v>214</v>
      </c>
      <c r="B244" s="17" t="s">
        <v>423</v>
      </c>
      <c r="C244" s="18" t="s">
        <v>424</v>
      </c>
      <c r="D244" s="17" t="s">
        <v>384</v>
      </c>
      <c r="E244" s="17" t="s">
        <v>425</v>
      </c>
      <c r="F244" s="54">
        <f t="shared" si="3"/>
        <v>311281744</v>
      </c>
      <c r="G244" s="34">
        <v>89474910</v>
      </c>
      <c r="H244" s="34">
        <v>22913696</v>
      </c>
      <c r="I244" s="34">
        <v>25751442</v>
      </c>
      <c r="J244" s="34">
        <v>173141696</v>
      </c>
      <c r="K244" s="34"/>
      <c r="L244" s="53"/>
    </row>
    <row r="245" spans="1:12" ht="15">
      <c r="A245" s="7">
        <v>215</v>
      </c>
      <c r="B245" s="17" t="s">
        <v>426</v>
      </c>
      <c r="C245" s="18" t="s">
        <v>427</v>
      </c>
      <c r="D245" s="17" t="s">
        <v>384</v>
      </c>
      <c r="E245" s="17" t="s">
        <v>428</v>
      </c>
      <c r="F245" s="54">
        <f t="shared" si="3"/>
        <v>16431068</v>
      </c>
      <c r="G245" s="34">
        <v>3275603</v>
      </c>
      <c r="H245" s="34">
        <v>7861447</v>
      </c>
      <c r="I245" s="34">
        <v>21000</v>
      </c>
      <c r="J245" s="34">
        <v>5273018</v>
      </c>
      <c r="K245" s="34"/>
      <c r="L245" s="53"/>
    </row>
    <row r="246" spans="1:12" ht="15">
      <c r="A246" s="7">
        <v>216</v>
      </c>
      <c r="B246" s="17" t="s">
        <v>429</v>
      </c>
      <c r="C246" s="18" t="s">
        <v>430</v>
      </c>
      <c r="D246" s="17" t="s">
        <v>384</v>
      </c>
      <c r="E246" s="17" t="s">
        <v>431</v>
      </c>
      <c r="F246" s="54">
        <f t="shared" si="3"/>
        <v>44533940</v>
      </c>
      <c r="G246" s="34">
        <v>6181148</v>
      </c>
      <c r="H246" s="34">
        <v>13564860</v>
      </c>
      <c r="I246" s="34">
        <v>1771942</v>
      </c>
      <c r="J246" s="34">
        <v>23015990</v>
      </c>
      <c r="K246" s="34"/>
      <c r="L246" s="53"/>
    </row>
    <row r="247" spans="1:12" ht="15">
      <c r="A247" s="7">
        <v>217</v>
      </c>
      <c r="B247" s="19" t="s">
        <v>2274</v>
      </c>
      <c r="C247" s="18" t="s">
        <v>432</v>
      </c>
      <c r="D247" s="17" t="s">
        <v>384</v>
      </c>
      <c r="E247" s="17" t="s">
        <v>433</v>
      </c>
      <c r="F247" s="54">
        <f t="shared" si="3"/>
        <v>20554357</v>
      </c>
      <c r="G247" s="34">
        <v>4263322</v>
      </c>
      <c r="H247" s="34">
        <v>5027826</v>
      </c>
      <c r="I247" s="34">
        <v>5738303</v>
      </c>
      <c r="J247" s="34">
        <v>5524906</v>
      </c>
      <c r="K247" s="34"/>
      <c r="L247" s="53"/>
    </row>
    <row r="248" spans="1:12" ht="15">
      <c r="A248" s="7">
        <v>218</v>
      </c>
      <c r="B248" s="17" t="s">
        <v>434</v>
      </c>
      <c r="C248" s="18" t="s">
        <v>435</v>
      </c>
      <c r="D248" s="17" t="s">
        <v>384</v>
      </c>
      <c r="E248" s="17" t="s">
        <v>436</v>
      </c>
      <c r="F248" s="54">
        <f t="shared" si="3"/>
        <v>17167346</v>
      </c>
      <c r="G248" s="34">
        <v>2856000</v>
      </c>
      <c r="H248" s="34">
        <v>4050059</v>
      </c>
      <c r="I248" s="34">
        <v>120000</v>
      </c>
      <c r="J248" s="34">
        <v>10141287</v>
      </c>
      <c r="K248" s="34"/>
      <c r="L248" s="53"/>
    </row>
    <row r="249" spans="1:12" ht="15">
      <c r="A249" s="7">
        <v>219</v>
      </c>
      <c r="B249" s="17" t="s">
        <v>437</v>
      </c>
      <c r="C249" s="18" t="s">
        <v>438</v>
      </c>
      <c r="D249" s="17" t="s">
        <v>384</v>
      </c>
      <c r="E249" s="17" t="s">
        <v>439</v>
      </c>
      <c r="F249" s="54">
        <f t="shared" si="3"/>
        <v>20450352</v>
      </c>
      <c r="G249" s="34">
        <v>1915181</v>
      </c>
      <c r="H249" s="34">
        <v>9128427</v>
      </c>
      <c r="I249" s="34">
        <v>1095000</v>
      </c>
      <c r="J249" s="34">
        <v>8311744</v>
      </c>
      <c r="K249" s="34"/>
      <c r="L249" s="53"/>
    </row>
    <row r="250" spans="1:12" ht="15">
      <c r="A250" s="7">
        <v>220</v>
      </c>
      <c r="B250" s="17" t="s">
        <v>440</v>
      </c>
      <c r="C250" s="18" t="s">
        <v>441</v>
      </c>
      <c r="D250" s="17" t="s">
        <v>384</v>
      </c>
      <c r="E250" s="17" t="s">
        <v>442</v>
      </c>
      <c r="F250" s="54">
        <f t="shared" si="3"/>
        <v>24162215</v>
      </c>
      <c r="G250" s="34">
        <v>1380000</v>
      </c>
      <c r="H250" s="34">
        <v>10744195</v>
      </c>
      <c r="I250" s="34">
        <v>124800</v>
      </c>
      <c r="J250" s="34">
        <v>11913220</v>
      </c>
      <c r="K250" s="34"/>
      <c r="L250" s="53"/>
    </row>
    <row r="251" spans="1:12" s="5" customFormat="1" ht="15">
      <c r="A251" s="7">
        <v>221</v>
      </c>
      <c r="B251" s="17" t="s">
        <v>443</v>
      </c>
      <c r="C251" s="18" t="s">
        <v>444</v>
      </c>
      <c r="D251" s="17" t="s">
        <v>384</v>
      </c>
      <c r="E251" s="17" t="s">
        <v>445</v>
      </c>
      <c r="F251" s="54">
        <f t="shared" si="3"/>
        <v>15752486</v>
      </c>
      <c r="G251" s="34">
        <v>1066001</v>
      </c>
      <c r="H251" s="34">
        <v>6745745</v>
      </c>
      <c r="I251" s="34">
        <v>1208500</v>
      </c>
      <c r="J251" s="34">
        <v>6732240</v>
      </c>
      <c r="K251" s="34"/>
      <c r="L251" s="53"/>
    </row>
    <row r="252" spans="1:12" ht="15">
      <c r="A252" s="7">
        <v>222</v>
      </c>
      <c r="B252" s="17" t="s">
        <v>446</v>
      </c>
      <c r="C252" s="18" t="s">
        <v>447</v>
      </c>
      <c r="D252" s="17" t="s">
        <v>384</v>
      </c>
      <c r="E252" s="17" t="s">
        <v>448</v>
      </c>
      <c r="F252" s="54">
        <f t="shared" si="3"/>
        <v>76697902</v>
      </c>
      <c r="G252" s="34">
        <v>42874063</v>
      </c>
      <c r="H252" s="34">
        <v>13936893</v>
      </c>
      <c r="I252" s="34">
        <v>2948611</v>
      </c>
      <c r="J252" s="34">
        <v>16938335</v>
      </c>
      <c r="K252" s="34"/>
      <c r="L252" s="53"/>
    </row>
    <row r="253" spans="1:12" ht="15">
      <c r="A253" s="7">
        <v>223</v>
      </c>
      <c r="B253" s="17" t="s">
        <v>450</v>
      </c>
      <c r="C253" s="18" t="s">
        <v>451</v>
      </c>
      <c r="D253" s="17" t="s">
        <v>449</v>
      </c>
      <c r="E253" s="17" t="s">
        <v>452</v>
      </c>
      <c r="F253" s="54">
        <f t="shared" si="3"/>
        <v>6301346</v>
      </c>
      <c r="G253" s="34">
        <v>2432269</v>
      </c>
      <c r="H253" s="34">
        <v>1722085</v>
      </c>
      <c r="I253" s="34">
        <v>723359</v>
      </c>
      <c r="J253" s="34">
        <v>1423633</v>
      </c>
      <c r="K253" s="34"/>
      <c r="L253" s="53"/>
    </row>
    <row r="254" spans="1:12" ht="15">
      <c r="A254" s="7">
        <v>224</v>
      </c>
      <c r="B254" s="17" t="s">
        <v>453</v>
      </c>
      <c r="C254" s="18" t="s">
        <v>454</v>
      </c>
      <c r="D254" s="17" t="s">
        <v>449</v>
      </c>
      <c r="E254" s="17" t="s">
        <v>455</v>
      </c>
      <c r="F254" s="54">
        <f t="shared" si="3"/>
        <v>28929950</v>
      </c>
      <c r="G254" s="34">
        <v>7814881</v>
      </c>
      <c r="H254" s="34">
        <v>5036704</v>
      </c>
      <c r="I254" s="34">
        <v>4927234</v>
      </c>
      <c r="J254" s="34">
        <v>11151131</v>
      </c>
      <c r="K254" s="34"/>
      <c r="L254" s="53"/>
    </row>
    <row r="255" spans="1:12" ht="15">
      <c r="A255" s="7">
        <v>225</v>
      </c>
      <c r="B255" s="17" t="s">
        <v>456</v>
      </c>
      <c r="C255" s="18" t="s">
        <v>457</v>
      </c>
      <c r="D255" s="17" t="s">
        <v>449</v>
      </c>
      <c r="E255" s="17" t="s">
        <v>458</v>
      </c>
      <c r="F255" s="54">
        <f t="shared" si="3"/>
        <v>43030588</v>
      </c>
      <c r="G255" s="34">
        <v>35577028</v>
      </c>
      <c r="H255" s="34">
        <v>3943050</v>
      </c>
      <c r="I255" s="34">
        <v>1912249</v>
      </c>
      <c r="J255" s="34">
        <v>1598261</v>
      </c>
      <c r="K255" s="34"/>
      <c r="L255" s="53"/>
    </row>
    <row r="256" spans="1:12" ht="15">
      <c r="A256" s="7">
        <v>226</v>
      </c>
      <c r="B256" s="17" t="s">
        <v>459</v>
      </c>
      <c r="C256" s="18" t="s">
        <v>460</v>
      </c>
      <c r="D256" s="17" t="s">
        <v>449</v>
      </c>
      <c r="E256" s="17" t="s">
        <v>461</v>
      </c>
      <c r="F256" s="54">
        <f t="shared" si="3"/>
        <v>7121643</v>
      </c>
      <c r="G256" s="34">
        <v>4103812</v>
      </c>
      <c r="H256" s="34">
        <v>400946</v>
      </c>
      <c r="I256" s="34">
        <v>1556200</v>
      </c>
      <c r="J256" s="34">
        <v>1060685</v>
      </c>
      <c r="K256" s="34"/>
      <c r="L256" s="53"/>
    </row>
    <row r="257" spans="1:12" ht="15">
      <c r="A257" s="7">
        <v>227</v>
      </c>
      <c r="B257" s="17" t="s">
        <v>462</v>
      </c>
      <c r="C257" s="18" t="s">
        <v>463</v>
      </c>
      <c r="D257" s="17" t="s">
        <v>449</v>
      </c>
      <c r="E257" s="17" t="s">
        <v>464</v>
      </c>
      <c r="F257" s="54">
        <f t="shared" si="3"/>
        <v>18866805</v>
      </c>
      <c r="G257" s="34">
        <v>13168734</v>
      </c>
      <c r="H257" s="34">
        <v>3663353</v>
      </c>
      <c r="I257" s="34">
        <v>1239389</v>
      </c>
      <c r="J257" s="34">
        <v>795329</v>
      </c>
      <c r="K257" s="34"/>
      <c r="L257" s="53"/>
    </row>
    <row r="258" spans="1:12" ht="15">
      <c r="A258" s="7">
        <v>228</v>
      </c>
      <c r="B258" s="17" t="s">
        <v>465</v>
      </c>
      <c r="C258" s="18" t="s">
        <v>466</v>
      </c>
      <c r="D258" s="17" t="s">
        <v>449</v>
      </c>
      <c r="E258" s="17" t="s">
        <v>467</v>
      </c>
      <c r="F258" s="54">
        <f t="shared" si="3"/>
        <v>12995760</v>
      </c>
      <c r="G258" s="34">
        <v>6335375</v>
      </c>
      <c r="H258" s="34">
        <v>2571728</v>
      </c>
      <c r="I258" s="34">
        <v>948700</v>
      </c>
      <c r="J258" s="34">
        <v>3139957</v>
      </c>
      <c r="K258" s="34"/>
      <c r="L258" s="53"/>
    </row>
    <row r="259" spans="1:12" ht="15">
      <c r="A259" s="7">
        <v>229</v>
      </c>
      <c r="B259" s="17" t="s">
        <v>468</v>
      </c>
      <c r="C259" s="18" t="s">
        <v>469</v>
      </c>
      <c r="D259" s="17" t="s">
        <v>449</v>
      </c>
      <c r="E259" s="17" t="s">
        <v>359</v>
      </c>
      <c r="F259" s="54">
        <f t="shared" si="3"/>
        <v>6889907</v>
      </c>
      <c r="G259" s="34">
        <v>111100</v>
      </c>
      <c r="H259" s="34">
        <v>1230366</v>
      </c>
      <c r="I259" s="34">
        <v>381600</v>
      </c>
      <c r="J259" s="34">
        <v>5166841</v>
      </c>
      <c r="K259" s="34"/>
      <c r="L259" s="53"/>
    </row>
    <row r="260" spans="1:12" ht="15">
      <c r="A260" s="7">
        <v>230</v>
      </c>
      <c r="B260" s="17" t="s">
        <v>470</v>
      </c>
      <c r="C260" s="18" t="s">
        <v>471</v>
      </c>
      <c r="D260" s="17" t="s">
        <v>449</v>
      </c>
      <c r="E260" s="17" t="s">
        <v>472</v>
      </c>
      <c r="F260" s="54">
        <f t="shared" si="3"/>
        <v>35854597</v>
      </c>
      <c r="G260" s="34">
        <v>23131383</v>
      </c>
      <c r="H260" s="34">
        <v>2653926</v>
      </c>
      <c r="I260" s="34">
        <v>8356984</v>
      </c>
      <c r="J260" s="34">
        <v>1712304</v>
      </c>
      <c r="K260" s="34"/>
      <c r="L260" s="53"/>
    </row>
    <row r="261" spans="1:12" ht="15">
      <c r="A261" s="7">
        <v>231</v>
      </c>
      <c r="B261" s="17" t="s">
        <v>473</v>
      </c>
      <c r="C261" s="18" t="s">
        <v>474</v>
      </c>
      <c r="D261" s="17" t="s">
        <v>449</v>
      </c>
      <c r="E261" s="17" t="s">
        <v>475</v>
      </c>
      <c r="F261" s="54">
        <f t="shared" si="3"/>
        <v>43245004</v>
      </c>
      <c r="G261" s="34">
        <v>7118300</v>
      </c>
      <c r="H261" s="34">
        <v>1184812</v>
      </c>
      <c r="I261" s="34">
        <v>14380477</v>
      </c>
      <c r="J261" s="34">
        <v>20561415</v>
      </c>
      <c r="K261" s="55"/>
      <c r="L261" s="53"/>
    </row>
    <row r="262" spans="1:12" ht="15">
      <c r="A262" s="7">
        <v>232</v>
      </c>
      <c r="B262" s="17" t="s">
        <v>476</v>
      </c>
      <c r="C262" s="18" t="s">
        <v>477</v>
      </c>
      <c r="D262" s="17" t="s">
        <v>449</v>
      </c>
      <c r="E262" s="17" t="s">
        <v>478</v>
      </c>
      <c r="F262" s="54">
        <f t="shared" si="3"/>
        <v>15123596</v>
      </c>
      <c r="G262" s="34">
        <v>1681666</v>
      </c>
      <c r="H262" s="34">
        <v>4358019</v>
      </c>
      <c r="I262" s="34">
        <v>7718479</v>
      </c>
      <c r="J262" s="34">
        <v>1365432</v>
      </c>
      <c r="K262" s="34"/>
      <c r="L262" s="53"/>
    </row>
    <row r="263" spans="1:12" ht="15">
      <c r="A263" s="7">
        <v>233</v>
      </c>
      <c r="B263" s="17" t="s">
        <v>479</v>
      </c>
      <c r="C263" s="18" t="s">
        <v>480</v>
      </c>
      <c r="D263" s="17" t="s">
        <v>449</v>
      </c>
      <c r="E263" s="17" t="s">
        <v>481</v>
      </c>
      <c r="F263" s="54">
        <f t="shared" si="3"/>
        <v>49446338</v>
      </c>
      <c r="G263" s="34">
        <v>27191131</v>
      </c>
      <c r="H263" s="34">
        <v>6157201</v>
      </c>
      <c r="I263" s="34">
        <v>2635038</v>
      </c>
      <c r="J263" s="34">
        <v>13462968</v>
      </c>
      <c r="K263" s="34"/>
      <c r="L263" s="53"/>
    </row>
    <row r="264" spans="1:12" ht="15">
      <c r="A264" s="7">
        <v>234</v>
      </c>
      <c r="B264" s="17" t="s">
        <v>482</v>
      </c>
      <c r="C264" s="18" t="s">
        <v>483</v>
      </c>
      <c r="D264" s="17" t="s">
        <v>449</v>
      </c>
      <c r="E264" s="17" t="s">
        <v>484</v>
      </c>
      <c r="F264" s="54">
        <f t="shared" si="3"/>
        <v>845192</v>
      </c>
      <c r="G264" s="34">
        <v>120000</v>
      </c>
      <c r="H264" s="34">
        <v>507192</v>
      </c>
      <c r="I264" s="34">
        <v>173500</v>
      </c>
      <c r="J264" s="34">
        <v>44500</v>
      </c>
      <c r="K264" s="34"/>
      <c r="L264" s="53"/>
    </row>
    <row r="265" spans="1:12" ht="15">
      <c r="A265" s="7">
        <v>235</v>
      </c>
      <c r="B265" s="17" t="s">
        <v>485</v>
      </c>
      <c r="C265" s="18" t="s">
        <v>486</v>
      </c>
      <c r="D265" s="17" t="s">
        <v>449</v>
      </c>
      <c r="E265" s="17" t="s">
        <v>487</v>
      </c>
      <c r="F265" s="54">
        <f t="shared" si="3"/>
        <v>835607</v>
      </c>
      <c r="G265" s="34">
        <v>498890</v>
      </c>
      <c r="H265" s="34">
        <v>272617</v>
      </c>
      <c r="I265" s="34">
        <v>0</v>
      </c>
      <c r="J265" s="34">
        <v>64100</v>
      </c>
      <c r="K265" s="34"/>
      <c r="L265" s="53"/>
    </row>
    <row r="266" spans="1:12" ht="15">
      <c r="A266" s="7">
        <v>236</v>
      </c>
      <c r="B266" s="17" t="s">
        <v>488</v>
      </c>
      <c r="C266" s="18" t="s">
        <v>489</v>
      </c>
      <c r="D266" s="17" t="s">
        <v>449</v>
      </c>
      <c r="E266" s="17" t="s">
        <v>490</v>
      </c>
      <c r="F266" s="54">
        <f t="shared" si="3"/>
        <v>4564600</v>
      </c>
      <c r="G266" s="34">
        <v>270000</v>
      </c>
      <c r="H266" s="34">
        <v>1146200</v>
      </c>
      <c r="I266" s="34">
        <v>652800</v>
      </c>
      <c r="J266" s="34">
        <v>2495600</v>
      </c>
      <c r="K266" s="34"/>
      <c r="L266" s="53"/>
    </row>
    <row r="267" spans="1:12" ht="15">
      <c r="A267" s="7">
        <v>237</v>
      </c>
      <c r="B267" s="17" t="s">
        <v>491</v>
      </c>
      <c r="C267" s="18" t="s">
        <v>492</v>
      </c>
      <c r="D267" s="17" t="s">
        <v>449</v>
      </c>
      <c r="E267" s="17" t="s">
        <v>493</v>
      </c>
      <c r="F267" s="54">
        <f t="shared" si="3"/>
        <v>4501073</v>
      </c>
      <c r="G267" s="34">
        <v>328800</v>
      </c>
      <c r="H267" s="34">
        <v>3115957</v>
      </c>
      <c r="I267" s="34">
        <v>0</v>
      </c>
      <c r="J267" s="34">
        <v>1056316</v>
      </c>
      <c r="K267" s="34"/>
      <c r="L267" s="53"/>
    </row>
    <row r="268" spans="1:12" ht="15">
      <c r="A268" s="7">
        <v>238</v>
      </c>
      <c r="B268" s="17" t="s">
        <v>494</v>
      </c>
      <c r="C268" s="18" t="s">
        <v>495</v>
      </c>
      <c r="D268" s="17" t="s">
        <v>449</v>
      </c>
      <c r="E268" s="17" t="s">
        <v>496</v>
      </c>
      <c r="F268" s="54">
        <f t="shared" si="3"/>
        <v>6832628</v>
      </c>
      <c r="G268" s="34">
        <v>4400550</v>
      </c>
      <c r="H268" s="34">
        <v>1258783</v>
      </c>
      <c r="I268" s="34">
        <v>813884</v>
      </c>
      <c r="J268" s="34">
        <v>359411</v>
      </c>
      <c r="K268" s="34"/>
      <c r="L268" s="53"/>
    </row>
    <row r="269" spans="1:12" ht="15">
      <c r="A269" s="7">
        <v>239</v>
      </c>
      <c r="B269" s="17" t="s">
        <v>497</v>
      </c>
      <c r="C269" s="18" t="s">
        <v>498</v>
      </c>
      <c r="D269" s="17" t="s">
        <v>449</v>
      </c>
      <c r="E269" s="17" t="s">
        <v>499</v>
      </c>
      <c r="F269" s="54">
        <f t="shared" si="3"/>
        <v>10511008</v>
      </c>
      <c r="G269" s="34">
        <v>7876427</v>
      </c>
      <c r="H269" s="34">
        <v>0</v>
      </c>
      <c r="I269" s="34">
        <v>1907001</v>
      </c>
      <c r="J269" s="34">
        <v>727580</v>
      </c>
      <c r="K269" s="34"/>
      <c r="L269" s="53"/>
    </row>
    <row r="270" spans="1:12" ht="15">
      <c r="A270" s="7">
        <v>240</v>
      </c>
      <c r="B270" s="17" t="s">
        <v>500</v>
      </c>
      <c r="C270" s="18" t="s">
        <v>501</v>
      </c>
      <c r="D270" s="17" t="s">
        <v>449</v>
      </c>
      <c r="E270" s="17" t="s">
        <v>47</v>
      </c>
      <c r="F270" s="54">
        <f t="shared" si="3"/>
        <v>55769761</v>
      </c>
      <c r="G270" s="34">
        <v>2522684</v>
      </c>
      <c r="H270" s="34">
        <v>9777986</v>
      </c>
      <c r="I270" s="34">
        <v>17381957</v>
      </c>
      <c r="J270" s="34">
        <v>26087134</v>
      </c>
      <c r="K270" s="34"/>
      <c r="L270" s="53"/>
    </row>
    <row r="271" spans="1:12" ht="15">
      <c r="A271" s="7">
        <v>241</v>
      </c>
      <c r="B271" s="17" t="s">
        <v>502</v>
      </c>
      <c r="C271" s="18" t="s">
        <v>503</v>
      </c>
      <c r="D271" s="17" t="s">
        <v>449</v>
      </c>
      <c r="E271" s="17" t="s">
        <v>504</v>
      </c>
      <c r="F271" s="54">
        <f t="shared" si="3"/>
        <v>1858801</v>
      </c>
      <c r="G271" s="34">
        <v>1032650</v>
      </c>
      <c r="H271" s="34">
        <v>717302</v>
      </c>
      <c r="I271" s="34">
        <v>36800</v>
      </c>
      <c r="J271" s="34">
        <v>72049</v>
      </c>
      <c r="K271" s="34"/>
      <c r="L271" s="53"/>
    </row>
    <row r="272" spans="1:12" ht="15">
      <c r="A272" s="7">
        <v>242</v>
      </c>
      <c r="B272" s="17" t="s">
        <v>505</v>
      </c>
      <c r="C272" s="18" t="s">
        <v>506</v>
      </c>
      <c r="D272" s="17" t="s">
        <v>449</v>
      </c>
      <c r="E272" s="17" t="s">
        <v>507</v>
      </c>
      <c r="F272" s="54">
        <f t="shared" si="3"/>
        <v>25225277</v>
      </c>
      <c r="G272" s="34">
        <v>1515590</v>
      </c>
      <c r="H272" s="34">
        <v>8589496</v>
      </c>
      <c r="I272" s="34">
        <v>4511800</v>
      </c>
      <c r="J272" s="34">
        <v>10608391</v>
      </c>
      <c r="K272" s="55"/>
      <c r="L272" s="53"/>
    </row>
    <row r="273" spans="1:12" ht="15">
      <c r="A273" s="7">
        <v>243</v>
      </c>
      <c r="B273" s="17" t="s">
        <v>508</v>
      </c>
      <c r="C273" s="18" t="s">
        <v>509</v>
      </c>
      <c r="D273" s="17" t="s">
        <v>449</v>
      </c>
      <c r="E273" s="17" t="s">
        <v>510</v>
      </c>
      <c r="F273" s="54">
        <f t="shared" si="3"/>
        <v>950103</v>
      </c>
      <c r="G273" s="34">
        <v>0</v>
      </c>
      <c r="H273" s="34">
        <v>777262</v>
      </c>
      <c r="I273" s="34">
        <v>4750</v>
      </c>
      <c r="J273" s="34">
        <v>168091</v>
      </c>
      <c r="K273" s="34"/>
      <c r="L273" s="53"/>
    </row>
    <row r="274" spans="1:12" ht="15">
      <c r="A274" s="7">
        <v>244</v>
      </c>
      <c r="B274" s="17" t="s">
        <v>511</v>
      </c>
      <c r="C274" s="18" t="s">
        <v>512</v>
      </c>
      <c r="D274" s="17" t="s">
        <v>449</v>
      </c>
      <c r="E274" s="17" t="s">
        <v>513</v>
      </c>
      <c r="F274" s="54">
        <f t="shared" si="3"/>
        <v>12688492</v>
      </c>
      <c r="G274" s="34">
        <v>486400</v>
      </c>
      <c r="H274" s="34">
        <v>2339305</v>
      </c>
      <c r="I274" s="34">
        <v>1091401</v>
      </c>
      <c r="J274" s="34">
        <v>8771386</v>
      </c>
      <c r="K274" s="34"/>
      <c r="L274" s="53"/>
    </row>
    <row r="275" spans="1:12" ht="15">
      <c r="A275" s="7">
        <v>245</v>
      </c>
      <c r="B275" s="17" t="s">
        <v>514</v>
      </c>
      <c r="C275" s="18" t="s">
        <v>515</v>
      </c>
      <c r="D275" s="17" t="s">
        <v>449</v>
      </c>
      <c r="E275" s="17" t="s">
        <v>516</v>
      </c>
      <c r="F275" s="54">
        <f t="shared" si="3"/>
        <v>1312044</v>
      </c>
      <c r="G275" s="34">
        <v>290760</v>
      </c>
      <c r="H275" s="34">
        <v>706422</v>
      </c>
      <c r="I275" s="34">
        <v>24000</v>
      </c>
      <c r="J275" s="34">
        <v>290862</v>
      </c>
      <c r="K275" s="55"/>
      <c r="L275" s="53"/>
    </row>
    <row r="276" spans="1:12" ht="15">
      <c r="A276" s="7">
        <v>246</v>
      </c>
      <c r="B276" s="17" t="s">
        <v>517</v>
      </c>
      <c r="C276" s="18" t="s">
        <v>518</v>
      </c>
      <c r="D276" s="17" t="s">
        <v>449</v>
      </c>
      <c r="E276" s="17" t="s">
        <v>519</v>
      </c>
      <c r="F276" s="54">
        <f t="shared" si="3"/>
        <v>54196889</v>
      </c>
      <c r="G276" s="34">
        <v>13389208</v>
      </c>
      <c r="H276" s="34">
        <v>47985</v>
      </c>
      <c r="I276" s="34">
        <v>34906769</v>
      </c>
      <c r="J276" s="34">
        <v>5852927</v>
      </c>
      <c r="K276" s="34"/>
      <c r="L276" s="53"/>
    </row>
    <row r="277" spans="1:12" ht="15">
      <c r="A277" s="7">
        <v>247</v>
      </c>
      <c r="B277" s="17" t="s">
        <v>521</v>
      </c>
      <c r="C277" s="18" t="s">
        <v>522</v>
      </c>
      <c r="D277" s="17" t="s">
        <v>520</v>
      </c>
      <c r="E277" s="17" t="s">
        <v>523</v>
      </c>
      <c r="F277" s="54">
        <f t="shared" si="3"/>
        <v>79447400</v>
      </c>
      <c r="G277" s="34">
        <v>32231340</v>
      </c>
      <c r="H277" s="34">
        <v>24479790</v>
      </c>
      <c r="I277" s="34">
        <v>220501</v>
      </c>
      <c r="J277" s="34">
        <v>22515769</v>
      </c>
      <c r="K277" s="34"/>
      <c r="L277" s="53"/>
    </row>
    <row r="278" spans="1:12" ht="15">
      <c r="A278" s="7">
        <v>248</v>
      </c>
      <c r="B278" s="17" t="s">
        <v>524</v>
      </c>
      <c r="C278" s="18" t="s">
        <v>525</v>
      </c>
      <c r="D278" s="17" t="s">
        <v>520</v>
      </c>
      <c r="E278" s="17" t="s">
        <v>526</v>
      </c>
      <c r="F278" s="54">
        <f t="shared" si="3"/>
        <v>273346</v>
      </c>
      <c r="G278" s="34">
        <v>0</v>
      </c>
      <c r="H278" s="34">
        <v>119446</v>
      </c>
      <c r="I278" s="34">
        <v>0</v>
      </c>
      <c r="J278" s="34">
        <v>153900</v>
      </c>
      <c r="K278" s="34"/>
      <c r="L278" s="53"/>
    </row>
    <row r="279" spans="1:12" ht="15">
      <c r="A279" s="7">
        <v>249</v>
      </c>
      <c r="B279" s="17" t="s">
        <v>527</v>
      </c>
      <c r="C279" s="18" t="s">
        <v>528</v>
      </c>
      <c r="D279" s="17" t="s">
        <v>520</v>
      </c>
      <c r="E279" s="17" t="s">
        <v>529</v>
      </c>
      <c r="F279" s="54">
        <f t="shared" si="3"/>
        <v>7141683</v>
      </c>
      <c r="G279" s="34">
        <v>2767901</v>
      </c>
      <c r="H279" s="34">
        <v>2672152</v>
      </c>
      <c r="I279" s="34">
        <v>405900</v>
      </c>
      <c r="J279" s="34">
        <v>1295730</v>
      </c>
      <c r="K279" s="34"/>
      <c r="L279" s="53"/>
    </row>
    <row r="280" spans="1:12" s="5" customFormat="1" ht="15">
      <c r="A280" s="7">
        <v>250</v>
      </c>
      <c r="B280" s="17" t="s">
        <v>530</v>
      </c>
      <c r="C280" s="18" t="s">
        <v>531</v>
      </c>
      <c r="D280" s="17" t="s">
        <v>520</v>
      </c>
      <c r="E280" s="17" t="s">
        <v>532</v>
      </c>
      <c r="F280" s="54">
        <f t="shared" si="3"/>
        <v>22801713</v>
      </c>
      <c r="G280" s="34">
        <v>7822552</v>
      </c>
      <c r="H280" s="34">
        <v>1375530</v>
      </c>
      <c r="I280" s="34">
        <v>12032400</v>
      </c>
      <c r="J280" s="34">
        <v>1571231</v>
      </c>
      <c r="K280" s="34"/>
      <c r="L280" s="53"/>
    </row>
    <row r="281" spans="1:12" ht="15">
      <c r="A281" s="7">
        <v>251</v>
      </c>
      <c r="B281" s="17" t="s">
        <v>533</v>
      </c>
      <c r="C281" s="18" t="s">
        <v>534</v>
      </c>
      <c r="D281" s="17" t="s">
        <v>520</v>
      </c>
      <c r="E281" s="17" t="s">
        <v>535</v>
      </c>
      <c r="F281" s="54">
        <f t="shared" si="3"/>
        <v>137653347</v>
      </c>
      <c r="G281" s="34">
        <v>85451496</v>
      </c>
      <c r="H281" s="34">
        <v>41730857</v>
      </c>
      <c r="I281" s="34">
        <v>1822563</v>
      </c>
      <c r="J281" s="34">
        <v>8648431</v>
      </c>
      <c r="K281" s="34"/>
      <c r="L281" s="53"/>
    </row>
    <row r="282" spans="1:12" ht="15">
      <c r="A282" s="7">
        <v>252</v>
      </c>
      <c r="B282" s="17" t="s">
        <v>536</v>
      </c>
      <c r="C282" s="18" t="s">
        <v>537</v>
      </c>
      <c r="D282" s="17" t="s">
        <v>520</v>
      </c>
      <c r="E282" s="17" t="s">
        <v>538</v>
      </c>
      <c r="F282" s="54">
        <f t="shared" si="3"/>
        <v>999419770</v>
      </c>
      <c r="G282" s="34">
        <v>678057130</v>
      </c>
      <c r="H282" s="34">
        <v>72908468</v>
      </c>
      <c r="I282" s="34">
        <v>97502258</v>
      </c>
      <c r="J282" s="34">
        <v>150951914</v>
      </c>
      <c r="K282" s="34"/>
      <c r="L282" s="53"/>
    </row>
    <row r="283" spans="1:12" ht="15">
      <c r="A283" s="7">
        <v>253</v>
      </c>
      <c r="B283" s="17" t="s">
        <v>539</v>
      </c>
      <c r="C283" s="18" t="s">
        <v>540</v>
      </c>
      <c r="D283" s="17" t="s">
        <v>520</v>
      </c>
      <c r="E283" s="17" t="s">
        <v>541</v>
      </c>
      <c r="F283" s="54">
        <f t="shared" si="3"/>
        <v>20949320</v>
      </c>
      <c r="G283" s="34">
        <v>2597553</v>
      </c>
      <c r="H283" s="34">
        <v>6117591</v>
      </c>
      <c r="I283" s="34">
        <v>6665782</v>
      </c>
      <c r="J283" s="34">
        <v>5568394</v>
      </c>
      <c r="K283" s="34"/>
      <c r="L283" s="53"/>
    </row>
    <row r="284" spans="1:12" ht="15">
      <c r="A284" s="7">
        <v>254</v>
      </c>
      <c r="B284" s="17" t="s">
        <v>542</v>
      </c>
      <c r="C284" s="18" t="s">
        <v>543</v>
      </c>
      <c r="D284" s="17" t="s">
        <v>520</v>
      </c>
      <c r="E284" s="17" t="s">
        <v>544</v>
      </c>
      <c r="F284" s="54">
        <f t="shared" si="3"/>
        <v>25351571</v>
      </c>
      <c r="G284" s="34">
        <v>3125585</v>
      </c>
      <c r="H284" s="34">
        <v>9568684</v>
      </c>
      <c r="I284" s="34">
        <v>257000</v>
      </c>
      <c r="J284" s="34">
        <v>12400302</v>
      </c>
      <c r="K284" s="34"/>
      <c r="L284" s="53"/>
    </row>
    <row r="285" spans="1:12" ht="15">
      <c r="A285" s="7">
        <v>255</v>
      </c>
      <c r="B285" s="17" t="s">
        <v>545</v>
      </c>
      <c r="C285" s="18" t="s">
        <v>546</v>
      </c>
      <c r="D285" s="17" t="s">
        <v>520</v>
      </c>
      <c r="E285" s="17" t="s">
        <v>547</v>
      </c>
      <c r="F285" s="54">
        <f t="shared" si="3"/>
        <v>108466428</v>
      </c>
      <c r="G285" s="34">
        <v>28947922</v>
      </c>
      <c r="H285" s="34">
        <v>8756103</v>
      </c>
      <c r="I285" s="34">
        <v>10855102</v>
      </c>
      <c r="J285" s="34">
        <v>59907301</v>
      </c>
      <c r="K285" s="34"/>
      <c r="L285" s="53"/>
    </row>
    <row r="286" spans="1:12" ht="15">
      <c r="A286" s="7">
        <v>256</v>
      </c>
      <c r="B286" s="17" t="s">
        <v>548</v>
      </c>
      <c r="C286" s="18" t="s">
        <v>549</v>
      </c>
      <c r="D286" s="17" t="s">
        <v>520</v>
      </c>
      <c r="E286" s="17" t="s">
        <v>550</v>
      </c>
      <c r="F286" s="54">
        <f t="shared" si="3"/>
        <v>104113039</v>
      </c>
      <c r="G286" s="34">
        <v>79576617</v>
      </c>
      <c r="H286" s="34">
        <v>12705654</v>
      </c>
      <c r="I286" s="34">
        <v>7301900</v>
      </c>
      <c r="J286" s="34">
        <v>4528868</v>
      </c>
      <c r="K286" s="34"/>
      <c r="L286" s="53"/>
    </row>
    <row r="287" spans="1:12" ht="15">
      <c r="A287" s="7">
        <v>257</v>
      </c>
      <c r="B287" s="17" t="s">
        <v>551</v>
      </c>
      <c r="C287" s="18" t="s">
        <v>552</v>
      </c>
      <c r="D287" s="17" t="s">
        <v>520</v>
      </c>
      <c r="E287" s="17" t="s">
        <v>553</v>
      </c>
      <c r="F287" s="54">
        <f aca="true" t="shared" si="4" ref="F287:F350">G287+H287+I287+J287</f>
        <v>45806346</v>
      </c>
      <c r="G287" s="34">
        <v>16922801</v>
      </c>
      <c r="H287" s="34">
        <v>3578862</v>
      </c>
      <c r="I287" s="34">
        <v>232800</v>
      </c>
      <c r="J287" s="34">
        <v>25071883</v>
      </c>
      <c r="K287" s="34"/>
      <c r="L287" s="53"/>
    </row>
    <row r="288" spans="1:12" ht="15">
      <c r="A288" s="7">
        <v>258</v>
      </c>
      <c r="B288" s="17" t="s">
        <v>554</v>
      </c>
      <c r="C288" s="18" t="s">
        <v>555</v>
      </c>
      <c r="D288" s="17" t="s">
        <v>520</v>
      </c>
      <c r="E288" s="17" t="s">
        <v>556</v>
      </c>
      <c r="F288" s="54">
        <f t="shared" si="4"/>
        <v>58061020</v>
      </c>
      <c r="G288" s="34">
        <v>35441630</v>
      </c>
      <c r="H288" s="34">
        <v>12746183</v>
      </c>
      <c r="I288" s="34">
        <v>0</v>
      </c>
      <c r="J288" s="34">
        <v>9873207</v>
      </c>
      <c r="K288" s="55"/>
      <c r="L288" s="53"/>
    </row>
    <row r="289" spans="1:12" ht="15">
      <c r="A289" s="7">
        <v>259</v>
      </c>
      <c r="B289" s="17" t="s">
        <v>558</v>
      </c>
      <c r="C289" s="18" t="s">
        <v>559</v>
      </c>
      <c r="D289" s="17" t="s">
        <v>557</v>
      </c>
      <c r="E289" s="17" t="s">
        <v>560</v>
      </c>
      <c r="F289" s="54">
        <f t="shared" si="4"/>
        <v>8451513</v>
      </c>
      <c r="G289" s="34">
        <v>4670551</v>
      </c>
      <c r="H289" s="34">
        <v>2913496</v>
      </c>
      <c r="I289" s="34">
        <v>629335</v>
      </c>
      <c r="J289" s="34">
        <v>238131</v>
      </c>
      <c r="K289" s="34"/>
      <c r="L289" s="53"/>
    </row>
    <row r="290" spans="1:12" ht="15">
      <c r="A290" s="7">
        <v>260</v>
      </c>
      <c r="B290" s="17" t="s">
        <v>561</v>
      </c>
      <c r="C290" s="18" t="s">
        <v>562</v>
      </c>
      <c r="D290" s="17" t="s">
        <v>557</v>
      </c>
      <c r="E290" s="17" t="s">
        <v>563</v>
      </c>
      <c r="F290" s="54">
        <f t="shared" si="4"/>
        <v>3386101</v>
      </c>
      <c r="G290" s="34">
        <v>72360</v>
      </c>
      <c r="H290" s="34">
        <v>2574074</v>
      </c>
      <c r="I290" s="34">
        <v>356748</v>
      </c>
      <c r="J290" s="34">
        <v>382919</v>
      </c>
      <c r="K290" s="34"/>
      <c r="L290" s="53"/>
    </row>
    <row r="291" spans="1:12" ht="15">
      <c r="A291" s="7">
        <v>261</v>
      </c>
      <c r="B291" s="17" t="s">
        <v>564</v>
      </c>
      <c r="C291" s="18" t="s">
        <v>565</v>
      </c>
      <c r="D291" s="17" t="s">
        <v>557</v>
      </c>
      <c r="E291" s="17" t="s">
        <v>566</v>
      </c>
      <c r="F291" s="54">
        <f t="shared" si="4"/>
        <v>225436</v>
      </c>
      <c r="G291" s="34">
        <v>0</v>
      </c>
      <c r="H291" s="34">
        <v>154908</v>
      </c>
      <c r="I291" s="34">
        <v>15352</v>
      </c>
      <c r="J291" s="34">
        <v>55176</v>
      </c>
      <c r="K291" s="34"/>
      <c r="L291" s="53"/>
    </row>
    <row r="292" spans="1:12" ht="15">
      <c r="A292" s="7">
        <v>262</v>
      </c>
      <c r="B292" s="17" t="s">
        <v>567</v>
      </c>
      <c r="C292" s="18" t="s">
        <v>568</v>
      </c>
      <c r="D292" s="17" t="s">
        <v>557</v>
      </c>
      <c r="E292" s="17" t="s">
        <v>569</v>
      </c>
      <c r="F292" s="54">
        <f t="shared" si="4"/>
        <v>772895</v>
      </c>
      <c r="G292" s="34">
        <v>253650</v>
      </c>
      <c r="H292" s="34">
        <v>408346</v>
      </c>
      <c r="I292" s="34">
        <v>6100</v>
      </c>
      <c r="J292" s="34">
        <v>104799</v>
      </c>
      <c r="K292" s="34"/>
      <c r="L292" s="53"/>
    </row>
    <row r="293" spans="1:12" ht="15">
      <c r="A293" s="7">
        <v>263</v>
      </c>
      <c r="B293" s="17" t="s">
        <v>570</v>
      </c>
      <c r="C293" s="18" t="s">
        <v>571</v>
      </c>
      <c r="D293" s="17" t="s">
        <v>557</v>
      </c>
      <c r="E293" s="17" t="s">
        <v>572</v>
      </c>
      <c r="F293" s="54">
        <f t="shared" si="4"/>
        <v>1565408</v>
      </c>
      <c r="G293" s="34">
        <v>0</v>
      </c>
      <c r="H293" s="34">
        <v>0</v>
      </c>
      <c r="I293" s="34">
        <v>0</v>
      </c>
      <c r="J293" s="34">
        <v>1565408</v>
      </c>
      <c r="K293" s="34"/>
      <c r="L293" s="53"/>
    </row>
    <row r="294" spans="1:12" ht="15">
      <c r="A294" s="7">
        <v>264</v>
      </c>
      <c r="B294" s="17" t="s">
        <v>573</v>
      </c>
      <c r="C294" s="18" t="s">
        <v>574</v>
      </c>
      <c r="D294" s="17" t="s">
        <v>557</v>
      </c>
      <c r="E294" s="17" t="s">
        <v>575</v>
      </c>
      <c r="F294" s="54">
        <f t="shared" si="4"/>
        <v>41596191</v>
      </c>
      <c r="G294" s="34">
        <v>2469560</v>
      </c>
      <c r="H294" s="34">
        <v>9296470</v>
      </c>
      <c r="I294" s="34">
        <v>19686050</v>
      </c>
      <c r="J294" s="34">
        <v>10144111</v>
      </c>
      <c r="K294" s="34"/>
      <c r="L294" s="53"/>
    </row>
    <row r="295" spans="1:12" ht="15">
      <c r="A295" s="7">
        <v>265</v>
      </c>
      <c r="B295" s="17" t="s">
        <v>576</v>
      </c>
      <c r="C295" s="18" t="s">
        <v>577</v>
      </c>
      <c r="D295" s="17" t="s">
        <v>557</v>
      </c>
      <c r="E295" s="17" t="s">
        <v>578</v>
      </c>
      <c r="F295" s="54">
        <f t="shared" si="4"/>
        <v>7699256</v>
      </c>
      <c r="G295" s="34">
        <v>2136500</v>
      </c>
      <c r="H295" s="34">
        <v>3986117</v>
      </c>
      <c r="I295" s="34">
        <v>932080</v>
      </c>
      <c r="J295" s="34">
        <v>644559</v>
      </c>
      <c r="K295" s="34"/>
      <c r="L295" s="53"/>
    </row>
    <row r="296" spans="1:12" s="5" customFormat="1" ht="15">
      <c r="A296" s="7">
        <v>266</v>
      </c>
      <c r="B296" s="17" t="s">
        <v>579</v>
      </c>
      <c r="C296" s="18" t="s">
        <v>580</v>
      </c>
      <c r="D296" s="17" t="s">
        <v>557</v>
      </c>
      <c r="E296" s="17" t="s">
        <v>581</v>
      </c>
      <c r="F296" s="54">
        <f t="shared" si="4"/>
        <v>6523379</v>
      </c>
      <c r="G296" s="34">
        <v>503800</v>
      </c>
      <c r="H296" s="34">
        <v>4160113</v>
      </c>
      <c r="I296" s="34">
        <v>1134270</v>
      </c>
      <c r="J296" s="34">
        <v>725196</v>
      </c>
      <c r="K296" s="34"/>
      <c r="L296" s="53"/>
    </row>
    <row r="297" spans="1:12" ht="15">
      <c r="A297" s="7">
        <v>267</v>
      </c>
      <c r="B297" s="17" t="s">
        <v>582</v>
      </c>
      <c r="C297" s="18" t="s">
        <v>583</v>
      </c>
      <c r="D297" s="17" t="s">
        <v>557</v>
      </c>
      <c r="E297" s="17" t="s">
        <v>584</v>
      </c>
      <c r="F297" s="54">
        <f t="shared" si="4"/>
        <v>15170460</v>
      </c>
      <c r="G297" s="34">
        <v>978000</v>
      </c>
      <c r="H297" s="34">
        <v>974864</v>
      </c>
      <c r="I297" s="34">
        <v>10663412</v>
      </c>
      <c r="J297" s="34">
        <v>2554184</v>
      </c>
      <c r="K297" s="34"/>
      <c r="L297" s="53"/>
    </row>
    <row r="298" spans="1:12" ht="15">
      <c r="A298" s="7">
        <v>268</v>
      </c>
      <c r="B298" s="17" t="s">
        <v>585</v>
      </c>
      <c r="C298" s="18" t="s">
        <v>586</v>
      </c>
      <c r="D298" s="17" t="s">
        <v>557</v>
      </c>
      <c r="E298" s="17" t="s">
        <v>464</v>
      </c>
      <c r="F298" s="54">
        <f t="shared" si="4"/>
        <v>6363020</v>
      </c>
      <c r="G298" s="34">
        <v>1362150</v>
      </c>
      <c r="H298" s="34">
        <v>2259243</v>
      </c>
      <c r="I298" s="34">
        <v>2248407</v>
      </c>
      <c r="J298" s="34">
        <v>493220</v>
      </c>
      <c r="K298" s="34"/>
      <c r="L298" s="53"/>
    </row>
    <row r="299" spans="1:12" ht="15">
      <c r="A299" s="7">
        <v>269</v>
      </c>
      <c r="B299" s="17" t="s">
        <v>587</v>
      </c>
      <c r="C299" s="18" t="s">
        <v>588</v>
      </c>
      <c r="D299" s="17" t="s">
        <v>557</v>
      </c>
      <c r="E299" s="17" t="s">
        <v>589</v>
      </c>
      <c r="F299" s="54">
        <f t="shared" si="4"/>
        <v>1352765</v>
      </c>
      <c r="G299" s="34">
        <v>122650</v>
      </c>
      <c r="H299" s="34">
        <v>1105585</v>
      </c>
      <c r="I299" s="34">
        <v>69200</v>
      </c>
      <c r="J299" s="34">
        <v>55330</v>
      </c>
      <c r="K299" s="34"/>
      <c r="L299" s="53"/>
    </row>
    <row r="300" spans="1:12" ht="15">
      <c r="A300" s="7">
        <v>270</v>
      </c>
      <c r="B300" s="17" t="s">
        <v>590</v>
      </c>
      <c r="C300" s="18" t="s">
        <v>591</v>
      </c>
      <c r="D300" s="17" t="s">
        <v>557</v>
      </c>
      <c r="E300" s="17" t="s">
        <v>592</v>
      </c>
      <c r="F300" s="54">
        <f t="shared" si="4"/>
        <v>638829</v>
      </c>
      <c r="G300" s="34">
        <v>121500</v>
      </c>
      <c r="H300" s="34">
        <v>356004</v>
      </c>
      <c r="I300" s="34">
        <v>36800</v>
      </c>
      <c r="J300" s="34">
        <v>124525</v>
      </c>
      <c r="K300" s="34"/>
      <c r="L300" s="53"/>
    </row>
    <row r="301" spans="1:12" ht="15">
      <c r="A301" s="7">
        <v>271</v>
      </c>
      <c r="B301" s="17" t="s">
        <v>593</v>
      </c>
      <c r="C301" s="18" t="s">
        <v>594</v>
      </c>
      <c r="D301" s="17" t="s">
        <v>557</v>
      </c>
      <c r="E301" s="17" t="s">
        <v>595</v>
      </c>
      <c r="F301" s="54">
        <f t="shared" si="4"/>
        <v>557916</v>
      </c>
      <c r="G301" s="34">
        <v>500</v>
      </c>
      <c r="H301" s="34">
        <v>470365</v>
      </c>
      <c r="I301" s="34">
        <v>34131</v>
      </c>
      <c r="J301" s="34">
        <v>52920</v>
      </c>
      <c r="K301" s="34"/>
      <c r="L301" s="53"/>
    </row>
    <row r="302" spans="1:12" ht="15">
      <c r="A302" s="7">
        <v>272</v>
      </c>
      <c r="B302" s="17" t="s">
        <v>596</v>
      </c>
      <c r="C302" s="18" t="s">
        <v>597</v>
      </c>
      <c r="D302" s="17" t="s">
        <v>557</v>
      </c>
      <c r="E302" s="17" t="s">
        <v>598</v>
      </c>
      <c r="F302" s="54">
        <f t="shared" si="4"/>
        <v>1108503</v>
      </c>
      <c r="G302" s="34">
        <v>0</v>
      </c>
      <c r="H302" s="34">
        <v>979547</v>
      </c>
      <c r="I302" s="34">
        <v>24000</v>
      </c>
      <c r="J302" s="34">
        <v>104956</v>
      </c>
      <c r="K302" s="34"/>
      <c r="L302" s="53"/>
    </row>
    <row r="303" spans="1:12" ht="15">
      <c r="A303" s="7">
        <v>273</v>
      </c>
      <c r="B303" s="17" t="s">
        <v>599</v>
      </c>
      <c r="C303" s="18" t="s">
        <v>600</v>
      </c>
      <c r="D303" s="17" t="s">
        <v>557</v>
      </c>
      <c r="E303" s="17" t="s">
        <v>601</v>
      </c>
      <c r="F303" s="54">
        <f t="shared" si="4"/>
        <v>3399598</v>
      </c>
      <c r="G303" s="34">
        <v>1079826</v>
      </c>
      <c r="H303" s="34">
        <v>1841825</v>
      </c>
      <c r="I303" s="34">
        <v>197725</v>
      </c>
      <c r="J303" s="34">
        <v>280222</v>
      </c>
      <c r="K303" s="34"/>
      <c r="L303" s="53"/>
    </row>
    <row r="304" spans="1:12" ht="15">
      <c r="A304" s="7">
        <v>274</v>
      </c>
      <c r="B304" s="17" t="s">
        <v>602</v>
      </c>
      <c r="C304" s="18" t="s">
        <v>603</v>
      </c>
      <c r="D304" s="17" t="s">
        <v>557</v>
      </c>
      <c r="E304" s="17" t="s">
        <v>604</v>
      </c>
      <c r="F304" s="54">
        <f t="shared" si="4"/>
        <v>4413845</v>
      </c>
      <c r="G304" s="34">
        <v>1701850</v>
      </c>
      <c r="H304" s="34">
        <v>1659463</v>
      </c>
      <c r="I304" s="34">
        <v>129860</v>
      </c>
      <c r="J304" s="34">
        <v>922672</v>
      </c>
      <c r="K304" s="34"/>
      <c r="L304" s="53"/>
    </row>
    <row r="305" spans="1:12" ht="15">
      <c r="A305" s="7">
        <v>275</v>
      </c>
      <c r="B305" s="17" t="s">
        <v>605</v>
      </c>
      <c r="C305" s="18" t="s">
        <v>606</v>
      </c>
      <c r="D305" s="17" t="s">
        <v>557</v>
      </c>
      <c r="E305" s="17" t="s">
        <v>607</v>
      </c>
      <c r="F305" s="54">
        <f t="shared" si="4"/>
        <v>6780650</v>
      </c>
      <c r="G305" s="34">
        <v>3680754</v>
      </c>
      <c r="H305" s="34">
        <v>2326437</v>
      </c>
      <c r="I305" s="34">
        <v>6100</v>
      </c>
      <c r="J305" s="34">
        <v>767359</v>
      </c>
      <c r="K305" s="34"/>
      <c r="L305" s="53"/>
    </row>
    <row r="306" spans="1:12" ht="15">
      <c r="A306" s="7">
        <v>276</v>
      </c>
      <c r="B306" s="17" t="s">
        <v>608</v>
      </c>
      <c r="C306" s="18" t="s">
        <v>609</v>
      </c>
      <c r="D306" s="17" t="s">
        <v>557</v>
      </c>
      <c r="E306" s="17" t="s">
        <v>610</v>
      </c>
      <c r="F306" s="54">
        <f t="shared" si="4"/>
        <v>1103801</v>
      </c>
      <c r="G306" s="34">
        <v>0</v>
      </c>
      <c r="H306" s="34">
        <v>402160</v>
      </c>
      <c r="I306" s="34">
        <v>0</v>
      </c>
      <c r="J306" s="34">
        <v>701641</v>
      </c>
      <c r="K306" s="34"/>
      <c r="L306" s="53"/>
    </row>
    <row r="307" spans="1:12" ht="15">
      <c r="A307" s="7">
        <v>277</v>
      </c>
      <c r="B307" s="17" t="s">
        <v>611</v>
      </c>
      <c r="C307" s="18" t="s">
        <v>612</v>
      </c>
      <c r="D307" s="17" t="s">
        <v>557</v>
      </c>
      <c r="E307" s="17" t="s">
        <v>613</v>
      </c>
      <c r="F307" s="54">
        <f t="shared" si="4"/>
        <v>4437634</v>
      </c>
      <c r="G307" s="34">
        <v>801271</v>
      </c>
      <c r="H307" s="34">
        <v>2811865</v>
      </c>
      <c r="I307" s="34">
        <v>380193</v>
      </c>
      <c r="J307" s="34">
        <v>444305</v>
      </c>
      <c r="K307" s="34"/>
      <c r="L307" s="53"/>
    </row>
    <row r="308" spans="1:12" ht="15">
      <c r="A308" s="7">
        <v>278</v>
      </c>
      <c r="B308" s="17" t="s">
        <v>614</v>
      </c>
      <c r="C308" s="18" t="s">
        <v>615</v>
      </c>
      <c r="D308" s="17" t="s">
        <v>557</v>
      </c>
      <c r="E308" s="17" t="s">
        <v>616</v>
      </c>
      <c r="F308" s="54">
        <f t="shared" si="4"/>
        <v>380991</v>
      </c>
      <c r="G308" s="34">
        <v>0</v>
      </c>
      <c r="H308" s="34">
        <v>350125</v>
      </c>
      <c r="I308" s="34">
        <v>4560</v>
      </c>
      <c r="J308" s="34">
        <v>26306</v>
      </c>
      <c r="K308" s="34"/>
      <c r="L308" s="53"/>
    </row>
    <row r="309" spans="1:12" ht="15">
      <c r="A309" s="7">
        <v>279</v>
      </c>
      <c r="B309" s="17" t="s">
        <v>617</v>
      </c>
      <c r="C309" s="18" t="s">
        <v>618</v>
      </c>
      <c r="D309" s="17" t="s">
        <v>557</v>
      </c>
      <c r="E309" s="17" t="s">
        <v>619</v>
      </c>
      <c r="F309" s="54">
        <f t="shared" si="4"/>
        <v>47347104</v>
      </c>
      <c r="G309" s="34">
        <v>4031926</v>
      </c>
      <c r="H309" s="34">
        <v>10057781</v>
      </c>
      <c r="I309" s="34">
        <v>18525831</v>
      </c>
      <c r="J309" s="34">
        <v>14731566</v>
      </c>
      <c r="K309" s="34"/>
      <c r="L309" s="53"/>
    </row>
    <row r="310" spans="1:12" ht="15">
      <c r="A310" s="7">
        <v>280</v>
      </c>
      <c r="B310" s="17" t="s">
        <v>620</v>
      </c>
      <c r="C310" s="18" t="s">
        <v>621</v>
      </c>
      <c r="D310" s="17" t="s">
        <v>557</v>
      </c>
      <c r="E310" s="17" t="s">
        <v>622</v>
      </c>
      <c r="F310" s="54">
        <f t="shared" si="4"/>
        <v>30295663</v>
      </c>
      <c r="G310" s="34">
        <v>6877601</v>
      </c>
      <c r="H310" s="34">
        <v>15722503</v>
      </c>
      <c r="I310" s="34">
        <v>2176795</v>
      </c>
      <c r="J310" s="34">
        <v>5518764</v>
      </c>
      <c r="K310" s="55"/>
      <c r="L310" s="53"/>
    </row>
    <row r="311" spans="1:12" ht="15">
      <c r="A311" s="7">
        <v>281</v>
      </c>
      <c r="B311" s="17" t="s">
        <v>623</v>
      </c>
      <c r="C311" s="18" t="s">
        <v>624</v>
      </c>
      <c r="D311" s="17" t="s">
        <v>557</v>
      </c>
      <c r="E311" s="17" t="s">
        <v>625</v>
      </c>
      <c r="F311" s="54">
        <f t="shared" si="4"/>
        <v>1232555</v>
      </c>
      <c r="G311" s="34">
        <v>1000</v>
      </c>
      <c r="H311" s="34">
        <v>1071605</v>
      </c>
      <c r="I311" s="34">
        <v>16225</v>
      </c>
      <c r="J311" s="34">
        <v>143725</v>
      </c>
      <c r="K311" s="34"/>
      <c r="L311" s="53"/>
    </row>
    <row r="312" spans="1:12" ht="15">
      <c r="A312" s="7">
        <v>282</v>
      </c>
      <c r="B312" s="17" t="s">
        <v>626</v>
      </c>
      <c r="C312" s="18" t="s">
        <v>627</v>
      </c>
      <c r="D312" s="17" t="s">
        <v>557</v>
      </c>
      <c r="E312" s="17" t="s">
        <v>628</v>
      </c>
      <c r="F312" s="54">
        <f t="shared" si="4"/>
        <v>19808358</v>
      </c>
      <c r="G312" s="34">
        <v>10995375</v>
      </c>
      <c r="H312" s="34">
        <v>5547858</v>
      </c>
      <c r="I312" s="34">
        <v>2255301</v>
      </c>
      <c r="J312" s="34">
        <v>1009824</v>
      </c>
      <c r="K312" s="34"/>
      <c r="L312" s="53"/>
    </row>
    <row r="313" spans="1:12" ht="15">
      <c r="A313" s="7">
        <v>283</v>
      </c>
      <c r="B313" s="17" t="s">
        <v>629</v>
      </c>
      <c r="C313" s="18" t="s">
        <v>630</v>
      </c>
      <c r="D313" s="17" t="s">
        <v>557</v>
      </c>
      <c r="E313" s="17" t="s">
        <v>631</v>
      </c>
      <c r="F313" s="54">
        <f t="shared" si="4"/>
        <v>7222679</v>
      </c>
      <c r="G313" s="34">
        <v>3134256</v>
      </c>
      <c r="H313" s="34">
        <v>1698222</v>
      </c>
      <c r="I313" s="34">
        <v>384000</v>
      </c>
      <c r="J313" s="34">
        <v>2006201</v>
      </c>
      <c r="K313" s="55"/>
      <c r="L313" s="53"/>
    </row>
    <row r="314" spans="1:12" ht="15">
      <c r="A314" s="7">
        <v>284</v>
      </c>
      <c r="B314" s="17" t="s">
        <v>632</v>
      </c>
      <c r="C314" s="18" t="s">
        <v>633</v>
      </c>
      <c r="D314" s="17" t="s">
        <v>557</v>
      </c>
      <c r="E314" s="17" t="s">
        <v>634</v>
      </c>
      <c r="F314" s="54">
        <f t="shared" si="4"/>
        <v>20301068</v>
      </c>
      <c r="G314" s="34">
        <v>738115</v>
      </c>
      <c r="H314" s="34">
        <v>2120209</v>
      </c>
      <c r="I314" s="34">
        <v>16505972</v>
      </c>
      <c r="J314" s="34">
        <v>936772</v>
      </c>
      <c r="K314" s="34"/>
      <c r="L314" s="53"/>
    </row>
    <row r="315" spans="1:12" ht="15">
      <c r="A315" s="7">
        <v>285</v>
      </c>
      <c r="B315" s="17" t="s">
        <v>636</v>
      </c>
      <c r="C315" s="18" t="s">
        <v>637</v>
      </c>
      <c r="D315" s="17" t="s">
        <v>635</v>
      </c>
      <c r="E315" s="17" t="s">
        <v>638</v>
      </c>
      <c r="F315" s="54">
        <f t="shared" si="4"/>
        <v>75026533</v>
      </c>
      <c r="G315" s="34">
        <v>4267860</v>
      </c>
      <c r="H315" s="34">
        <v>5784578</v>
      </c>
      <c r="I315" s="34">
        <v>5102974</v>
      </c>
      <c r="J315" s="34">
        <v>59871121</v>
      </c>
      <c r="K315" s="34"/>
      <c r="L315" s="53"/>
    </row>
    <row r="316" spans="1:12" ht="15">
      <c r="A316" s="7">
        <v>286</v>
      </c>
      <c r="B316" s="17" t="s">
        <v>639</v>
      </c>
      <c r="C316" s="18" t="s">
        <v>640</v>
      </c>
      <c r="D316" s="17" t="s">
        <v>635</v>
      </c>
      <c r="E316" s="17" t="s">
        <v>641</v>
      </c>
      <c r="F316" s="54">
        <f t="shared" si="4"/>
        <v>24250098</v>
      </c>
      <c r="G316" s="34">
        <v>849550</v>
      </c>
      <c r="H316" s="34">
        <v>9154384</v>
      </c>
      <c r="I316" s="34">
        <v>7151815</v>
      </c>
      <c r="J316" s="34">
        <v>7094349</v>
      </c>
      <c r="K316" s="34"/>
      <c r="L316" s="53"/>
    </row>
    <row r="317" spans="1:12" ht="15">
      <c r="A317" s="7">
        <v>287</v>
      </c>
      <c r="B317" s="17" t="s">
        <v>642</v>
      </c>
      <c r="C317" s="18" t="s">
        <v>643</v>
      </c>
      <c r="D317" s="17" t="s">
        <v>635</v>
      </c>
      <c r="E317" s="17" t="s">
        <v>2114</v>
      </c>
      <c r="F317" s="54">
        <f t="shared" si="4"/>
        <v>90211045</v>
      </c>
      <c r="G317" s="34">
        <v>22605726</v>
      </c>
      <c r="H317" s="34">
        <v>19675464</v>
      </c>
      <c r="I317" s="34">
        <v>11206586</v>
      </c>
      <c r="J317" s="34">
        <v>36723269</v>
      </c>
      <c r="K317" s="34"/>
      <c r="L317" s="53"/>
    </row>
    <row r="318" spans="1:12" ht="15">
      <c r="A318" s="7">
        <v>288</v>
      </c>
      <c r="B318" s="17" t="s">
        <v>644</v>
      </c>
      <c r="C318" s="18" t="s">
        <v>645</v>
      </c>
      <c r="D318" s="17" t="s">
        <v>635</v>
      </c>
      <c r="E318" s="17" t="s">
        <v>646</v>
      </c>
      <c r="F318" s="54">
        <f t="shared" si="4"/>
        <v>7588825</v>
      </c>
      <c r="G318" s="34">
        <v>3965075</v>
      </c>
      <c r="H318" s="34">
        <v>1452503</v>
      </c>
      <c r="I318" s="34">
        <v>202000</v>
      </c>
      <c r="J318" s="34">
        <v>1969247</v>
      </c>
      <c r="K318" s="34"/>
      <c r="L318" s="53"/>
    </row>
    <row r="319" spans="1:12" ht="15">
      <c r="A319" s="7">
        <v>289</v>
      </c>
      <c r="B319" s="17" t="s">
        <v>647</v>
      </c>
      <c r="C319" s="18" t="s">
        <v>648</v>
      </c>
      <c r="D319" s="17" t="s">
        <v>635</v>
      </c>
      <c r="E319" s="17" t="s">
        <v>649</v>
      </c>
      <c r="F319" s="54">
        <f t="shared" si="4"/>
        <v>1093030</v>
      </c>
      <c r="G319" s="34">
        <v>0</v>
      </c>
      <c r="H319" s="34">
        <v>897886</v>
      </c>
      <c r="I319" s="34">
        <v>16902</v>
      </c>
      <c r="J319" s="34">
        <v>178242</v>
      </c>
      <c r="K319" s="34"/>
      <c r="L319" s="53"/>
    </row>
    <row r="320" spans="1:12" ht="15">
      <c r="A320" s="7">
        <v>290</v>
      </c>
      <c r="B320" s="17" t="s">
        <v>650</v>
      </c>
      <c r="C320" s="18" t="s">
        <v>651</v>
      </c>
      <c r="D320" s="17" t="s">
        <v>635</v>
      </c>
      <c r="E320" s="17" t="s">
        <v>362</v>
      </c>
      <c r="F320" s="54">
        <f t="shared" si="4"/>
        <v>21555843</v>
      </c>
      <c r="G320" s="34">
        <v>3058960</v>
      </c>
      <c r="H320" s="34">
        <v>10304304</v>
      </c>
      <c r="I320" s="34">
        <v>2300621</v>
      </c>
      <c r="J320" s="34">
        <v>5891958</v>
      </c>
      <c r="K320" s="55"/>
      <c r="L320" s="53"/>
    </row>
    <row r="321" spans="1:12" ht="15">
      <c r="A321" s="7">
        <v>291</v>
      </c>
      <c r="B321" s="17" t="s">
        <v>652</v>
      </c>
      <c r="C321" s="18" t="s">
        <v>653</v>
      </c>
      <c r="D321" s="17" t="s">
        <v>635</v>
      </c>
      <c r="E321" s="17" t="s">
        <v>365</v>
      </c>
      <c r="F321" s="54">
        <f t="shared" si="4"/>
        <v>55144137</v>
      </c>
      <c r="G321" s="34">
        <v>6208627</v>
      </c>
      <c r="H321" s="34">
        <v>13254185</v>
      </c>
      <c r="I321" s="34">
        <v>8821298</v>
      </c>
      <c r="J321" s="34">
        <v>26860027</v>
      </c>
      <c r="K321" s="34"/>
      <c r="L321" s="53"/>
    </row>
    <row r="322" spans="1:12" ht="15">
      <c r="A322" s="7">
        <v>292</v>
      </c>
      <c r="B322" s="17" t="s">
        <v>654</v>
      </c>
      <c r="C322" s="18" t="s">
        <v>655</v>
      </c>
      <c r="D322" s="17" t="s">
        <v>635</v>
      </c>
      <c r="E322" s="17" t="s">
        <v>656</v>
      </c>
      <c r="F322" s="54">
        <f t="shared" si="4"/>
        <v>5015845</v>
      </c>
      <c r="G322" s="34">
        <v>275150</v>
      </c>
      <c r="H322" s="34">
        <v>2716620</v>
      </c>
      <c r="I322" s="34">
        <v>1023175</v>
      </c>
      <c r="J322" s="34">
        <v>1000900</v>
      </c>
      <c r="K322" s="34"/>
      <c r="L322" s="53"/>
    </row>
    <row r="323" spans="1:12" ht="15">
      <c r="A323" s="7">
        <v>293</v>
      </c>
      <c r="B323" s="17" t="s">
        <v>657</v>
      </c>
      <c r="C323" s="18" t="s">
        <v>658</v>
      </c>
      <c r="D323" s="17" t="s">
        <v>635</v>
      </c>
      <c r="E323" s="17" t="s">
        <v>659</v>
      </c>
      <c r="F323" s="54">
        <f t="shared" si="4"/>
        <v>63069173</v>
      </c>
      <c r="G323" s="34">
        <v>643679</v>
      </c>
      <c r="H323" s="34">
        <v>15029144</v>
      </c>
      <c r="I323" s="34">
        <v>28851500</v>
      </c>
      <c r="J323" s="34">
        <v>18544850</v>
      </c>
      <c r="K323" s="34"/>
      <c r="L323" s="53"/>
    </row>
    <row r="324" spans="1:12" s="5" customFormat="1" ht="15">
      <c r="A324" s="7">
        <v>294</v>
      </c>
      <c r="B324" s="17" t="s">
        <v>660</v>
      </c>
      <c r="C324" s="18" t="s">
        <v>661</v>
      </c>
      <c r="D324" s="17" t="s">
        <v>635</v>
      </c>
      <c r="E324" s="17" t="s">
        <v>662</v>
      </c>
      <c r="F324" s="54">
        <f t="shared" si="4"/>
        <v>96618964</v>
      </c>
      <c r="G324" s="34">
        <v>49316737</v>
      </c>
      <c r="H324" s="34">
        <v>21800524</v>
      </c>
      <c r="I324" s="34">
        <v>5632130</v>
      </c>
      <c r="J324" s="34">
        <v>19869573</v>
      </c>
      <c r="K324" s="34"/>
      <c r="L324" s="53"/>
    </row>
    <row r="325" spans="1:12" ht="15">
      <c r="A325" s="7">
        <v>295</v>
      </c>
      <c r="B325" s="17" t="s">
        <v>663</v>
      </c>
      <c r="C325" s="18" t="s">
        <v>664</v>
      </c>
      <c r="D325" s="17" t="s">
        <v>635</v>
      </c>
      <c r="E325" s="17" t="s">
        <v>665</v>
      </c>
      <c r="F325" s="54">
        <f t="shared" si="4"/>
        <v>144651611</v>
      </c>
      <c r="G325" s="34">
        <v>10653300</v>
      </c>
      <c r="H325" s="34">
        <v>30929055</v>
      </c>
      <c r="I325" s="34">
        <v>4636510</v>
      </c>
      <c r="J325" s="34">
        <v>98432746</v>
      </c>
      <c r="K325" s="34"/>
      <c r="L325" s="53"/>
    </row>
    <row r="326" spans="1:12" ht="15">
      <c r="A326" s="7">
        <v>296</v>
      </c>
      <c r="B326" s="17" t="s">
        <v>666</v>
      </c>
      <c r="C326" s="18" t="s">
        <v>667</v>
      </c>
      <c r="D326" s="17" t="s">
        <v>635</v>
      </c>
      <c r="E326" s="17" t="s">
        <v>1542</v>
      </c>
      <c r="F326" s="54">
        <f t="shared" si="4"/>
        <v>68193764</v>
      </c>
      <c r="G326" s="34">
        <v>14429673</v>
      </c>
      <c r="H326" s="34">
        <v>4796991</v>
      </c>
      <c r="I326" s="34">
        <v>37514817</v>
      </c>
      <c r="J326" s="34">
        <v>11452283</v>
      </c>
      <c r="K326" s="34"/>
      <c r="L326" s="53"/>
    </row>
    <row r="327" spans="1:12" ht="15">
      <c r="A327" s="7">
        <v>297</v>
      </c>
      <c r="B327" s="17" t="s">
        <v>668</v>
      </c>
      <c r="C327" s="18" t="s">
        <v>669</v>
      </c>
      <c r="D327" s="17" t="s">
        <v>635</v>
      </c>
      <c r="E327" s="17" t="s">
        <v>670</v>
      </c>
      <c r="F327" s="54">
        <f t="shared" si="4"/>
        <v>68681451</v>
      </c>
      <c r="G327" s="34">
        <v>13692156</v>
      </c>
      <c r="H327" s="34">
        <v>12340622</v>
      </c>
      <c r="I327" s="34">
        <v>3777327</v>
      </c>
      <c r="J327" s="34">
        <v>38871346</v>
      </c>
      <c r="K327" s="34"/>
      <c r="L327" s="53"/>
    </row>
    <row r="328" spans="1:12" ht="15">
      <c r="A328" s="7">
        <v>298</v>
      </c>
      <c r="B328" s="17" t="s">
        <v>672</v>
      </c>
      <c r="C328" s="18" t="s">
        <v>673</v>
      </c>
      <c r="D328" s="17" t="s">
        <v>671</v>
      </c>
      <c r="E328" s="17" t="s">
        <v>674</v>
      </c>
      <c r="F328" s="54">
        <f t="shared" si="4"/>
        <v>64046273</v>
      </c>
      <c r="G328" s="34">
        <v>15975116</v>
      </c>
      <c r="H328" s="34">
        <v>4511587</v>
      </c>
      <c r="I328" s="34">
        <v>22576454</v>
      </c>
      <c r="J328" s="34">
        <v>20983116</v>
      </c>
      <c r="K328" s="34"/>
      <c r="L328" s="53"/>
    </row>
    <row r="329" spans="1:12" ht="15">
      <c r="A329" s="7">
        <v>299</v>
      </c>
      <c r="B329" s="17" t="s">
        <v>675</v>
      </c>
      <c r="C329" s="18" t="s">
        <v>676</v>
      </c>
      <c r="D329" s="17" t="s">
        <v>671</v>
      </c>
      <c r="E329" s="17" t="s">
        <v>677</v>
      </c>
      <c r="F329" s="54">
        <f t="shared" si="4"/>
        <v>30574991</v>
      </c>
      <c r="G329" s="34">
        <v>134500</v>
      </c>
      <c r="H329" s="34">
        <v>2358086</v>
      </c>
      <c r="I329" s="34">
        <v>17461645</v>
      </c>
      <c r="J329" s="34">
        <v>10620760</v>
      </c>
      <c r="K329" s="55"/>
      <c r="L329" s="53"/>
    </row>
    <row r="330" spans="1:12" ht="15">
      <c r="A330" s="7">
        <v>300</v>
      </c>
      <c r="B330" s="17" t="s">
        <v>678</v>
      </c>
      <c r="C330" s="18" t="s">
        <v>679</v>
      </c>
      <c r="D330" s="17" t="s">
        <v>671</v>
      </c>
      <c r="E330" s="17" t="s">
        <v>680</v>
      </c>
      <c r="F330" s="54">
        <f t="shared" si="4"/>
        <v>2452984</v>
      </c>
      <c r="G330" s="34">
        <v>127000</v>
      </c>
      <c r="H330" s="34">
        <v>0</v>
      </c>
      <c r="I330" s="34">
        <v>70000</v>
      </c>
      <c r="J330" s="34">
        <v>2255984</v>
      </c>
      <c r="K330" s="34"/>
      <c r="L330" s="53"/>
    </row>
    <row r="331" spans="1:12" ht="15">
      <c r="A331" s="7">
        <v>301</v>
      </c>
      <c r="B331" s="17" t="s">
        <v>681</v>
      </c>
      <c r="C331" s="18" t="s">
        <v>682</v>
      </c>
      <c r="D331" s="17" t="s">
        <v>671</v>
      </c>
      <c r="E331" s="17" t="s">
        <v>683</v>
      </c>
      <c r="F331" s="54">
        <f t="shared" si="4"/>
        <v>65839785</v>
      </c>
      <c r="G331" s="34">
        <v>3543900</v>
      </c>
      <c r="H331" s="34">
        <v>18991843</v>
      </c>
      <c r="I331" s="34">
        <v>26930700</v>
      </c>
      <c r="J331" s="34">
        <v>16373342</v>
      </c>
      <c r="K331" s="34"/>
      <c r="L331" s="53"/>
    </row>
    <row r="332" spans="1:12" ht="15">
      <c r="A332" s="7">
        <v>302</v>
      </c>
      <c r="B332" s="17" t="s">
        <v>684</v>
      </c>
      <c r="C332" s="18" t="s">
        <v>685</v>
      </c>
      <c r="D332" s="17" t="s">
        <v>671</v>
      </c>
      <c r="E332" s="17" t="s">
        <v>686</v>
      </c>
      <c r="F332" s="54">
        <f t="shared" si="4"/>
        <v>98866683</v>
      </c>
      <c r="G332" s="34">
        <v>18289759</v>
      </c>
      <c r="H332" s="34">
        <v>25654270</v>
      </c>
      <c r="I332" s="34">
        <v>21497164</v>
      </c>
      <c r="J332" s="34">
        <v>33425490</v>
      </c>
      <c r="K332" s="34"/>
      <c r="L332" s="53"/>
    </row>
    <row r="333" spans="1:12" ht="15">
      <c r="A333" s="7">
        <v>303</v>
      </c>
      <c r="B333" s="17" t="s">
        <v>687</v>
      </c>
      <c r="C333" s="18" t="s">
        <v>688</v>
      </c>
      <c r="D333" s="17" t="s">
        <v>671</v>
      </c>
      <c r="E333" s="17" t="s">
        <v>689</v>
      </c>
      <c r="F333" s="54">
        <f t="shared" si="4"/>
        <v>1115660</v>
      </c>
      <c r="G333" s="34">
        <v>557000</v>
      </c>
      <c r="H333" s="34">
        <v>492340</v>
      </c>
      <c r="I333" s="34">
        <v>15000</v>
      </c>
      <c r="J333" s="34">
        <v>51320</v>
      </c>
      <c r="K333" s="34"/>
      <c r="L333" s="53"/>
    </row>
    <row r="334" spans="1:12" ht="15">
      <c r="A334" s="7">
        <v>304</v>
      </c>
      <c r="B334" s="17" t="s">
        <v>690</v>
      </c>
      <c r="C334" s="18" t="s">
        <v>691</v>
      </c>
      <c r="D334" s="17" t="s">
        <v>671</v>
      </c>
      <c r="E334" s="17" t="s">
        <v>692</v>
      </c>
      <c r="F334" s="54">
        <f t="shared" si="4"/>
        <v>6229314</v>
      </c>
      <c r="G334" s="34">
        <v>0</v>
      </c>
      <c r="H334" s="34">
        <v>4100</v>
      </c>
      <c r="I334" s="34">
        <v>247475</v>
      </c>
      <c r="J334" s="34">
        <v>5977739</v>
      </c>
      <c r="K334" s="34"/>
      <c r="L334" s="53"/>
    </row>
    <row r="335" spans="1:12" ht="15">
      <c r="A335" s="7">
        <v>305</v>
      </c>
      <c r="B335" s="17" t="s">
        <v>693</v>
      </c>
      <c r="C335" s="18" t="s">
        <v>694</v>
      </c>
      <c r="D335" s="17" t="s">
        <v>671</v>
      </c>
      <c r="E335" s="17" t="s">
        <v>695</v>
      </c>
      <c r="F335" s="54">
        <f t="shared" si="4"/>
        <v>4246730</v>
      </c>
      <c r="G335" s="34">
        <v>323996</v>
      </c>
      <c r="H335" s="34">
        <v>1030841</v>
      </c>
      <c r="I335" s="34">
        <v>2317776</v>
      </c>
      <c r="J335" s="34">
        <v>574117</v>
      </c>
      <c r="K335" s="34"/>
      <c r="L335" s="53"/>
    </row>
    <row r="336" spans="1:12" ht="15">
      <c r="A336" s="7">
        <v>306</v>
      </c>
      <c r="B336" s="17" t="s">
        <v>696</v>
      </c>
      <c r="C336" s="18" t="s">
        <v>697</v>
      </c>
      <c r="D336" s="17" t="s">
        <v>671</v>
      </c>
      <c r="E336" s="17" t="s">
        <v>698</v>
      </c>
      <c r="F336" s="54">
        <f t="shared" si="4"/>
        <v>57196192</v>
      </c>
      <c r="G336" s="34">
        <v>5238580</v>
      </c>
      <c r="H336" s="34">
        <v>19018659</v>
      </c>
      <c r="I336" s="34">
        <v>11732742</v>
      </c>
      <c r="J336" s="34">
        <v>21206211</v>
      </c>
      <c r="K336" s="34"/>
      <c r="L336" s="53"/>
    </row>
    <row r="337" spans="1:12" ht="15">
      <c r="A337" s="7">
        <v>307</v>
      </c>
      <c r="B337" s="17" t="s">
        <v>699</v>
      </c>
      <c r="C337" s="18" t="s">
        <v>700</v>
      </c>
      <c r="D337" s="17" t="s">
        <v>671</v>
      </c>
      <c r="E337" s="17" t="s">
        <v>701</v>
      </c>
      <c r="F337" s="54">
        <f t="shared" si="4"/>
        <v>14535676</v>
      </c>
      <c r="G337" s="34">
        <v>1426700</v>
      </c>
      <c r="H337" s="34">
        <v>7728436</v>
      </c>
      <c r="I337" s="34">
        <v>2114000</v>
      </c>
      <c r="J337" s="34">
        <v>3266540</v>
      </c>
      <c r="K337" s="34"/>
      <c r="L337" s="53"/>
    </row>
    <row r="338" spans="1:12" ht="15">
      <c r="A338" s="7">
        <v>308</v>
      </c>
      <c r="B338" s="17" t="s">
        <v>702</v>
      </c>
      <c r="C338" s="18" t="s">
        <v>703</v>
      </c>
      <c r="D338" s="17" t="s">
        <v>671</v>
      </c>
      <c r="E338" s="17" t="s">
        <v>704</v>
      </c>
      <c r="F338" s="54">
        <f t="shared" si="4"/>
        <v>15782830</v>
      </c>
      <c r="G338" s="34">
        <v>1533675</v>
      </c>
      <c r="H338" s="34">
        <v>4983562</v>
      </c>
      <c r="I338" s="34">
        <v>4035732</v>
      </c>
      <c r="J338" s="34">
        <v>5229861</v>
      </c>
      <c r="K338" s="55"/>
      <c r="L338" s="53"/>
    </row>
    <row r="339" spans="1:12" ht="15">
      <c r="A339" s="7">
        <v>309</v>
      </c>
      <c r="B339" s="17" t="s">
        <v>705</v>
      </c>
      <c r="C339" s="18" t="s">
        <v>706</v>
      </c>
      <c r="D339" s="17" t="s">
        <v>671</v>
      </c>
      <c r="E339" s="17" t="s">
        <v>707</v>
      </c>
      <c r="F339" s="54">
        <f t="shared" si="4"/>
        <v>2907815</v>
      </c>
      <c r="G339" s="34">
        <v>175000</v>
      </c>
      <c r="H339" s="34">
        <v>2623663</v>
      </c>
      <c r="I339" s="34">
        <v>0</v>
      </c>
      <c r="J339" s="34">
        <v>109152</v>
      </c>
      <c r="K339" s="34"/>
      <c r="L339" s="53"/>
    </row>
    <row r="340" spans="1:12" ht="15">
      <c r="A340" s="7">
        <v>310</v>
      </c>
      <c r="B340" s="17" t="s">
        <v>708</v>
      </c>
      <c r="C340" s="18" t="s">
        <v>709</v>
      </c>
      <c r="D340" s="17" t="s">
        <v>671</v>
      </c>
      <c r="E340" s="17" t="s">
        <v>481</v>
      </c>
      <c r="F340" s="54">
        <f t="shared" si="4"/>
        <v>164240518</v>
      </c>
      <c r="G340" s="34">
        <v>64839852</v>
      </c>
      <c r="H340" s="34">
        <v>9266893</v>
      </c>
      <c r="I340" s="34">
        <v>72236878</v>
      </c>
      <c r="J340" s="34">
        <v>17896895</v>
      </c>
      <c r="K340" s="34"/>
      <c r="L340" s="53"/>
    </row>
    <row r="341" spans="1:12" ht="15">
      <c r="A341" s="7">
        <v>311</v>
      </c>
      <c r="B341" s="17" t="s">
        <v>710</v>
      </c>
      <c r="C341" s="18" t="s">
        <v>711</v>
      </c>
      <c r="D341" s="17" t="s">
        <v>671</v>
      </c>
      <c r="E341" s="17" t="s">
        <v>1204</v>
      </c>
      <c r="F341" s="54">
        <f t="shared" si="4"/>
        <v>122056160</v>
      </c>
      <c r="G341" s="34">
        <v>35180478</v>
      </c>
      <c r="H341" s="34">
        <v>7774663</v>
      </c>
      <c r="I341" s="34">
        <v>48850863</v>
      </c>
      <c r="J341" s="34">
        <v>30250156</v>
      </c>
      <c r="K341" s="34"/>
      <c r="L341" s="53"/>
    </row>
    <row r="342" spans="1:12" ht="15">
      <c r="A342" s="7">
        <v>312</v>
      </c>
      <c r="B342" s="17" t="s">
        <v>712</v>
      </c>
      <c r="C342" s="18" t="s">
        <v>713</v>
      </c>
      <c r="D342" s="17" t="s">
        <v>671</v>
      </c>
      <c r="E342" s="17" t="s">
        <v>714</v>
      </c>
      <c r="F342" s="54">
        <f t="shared" si="4"/>
        <v>68072336</v>
      </c>
      <c r="G342" s="34">
        <v>4175651</v>
      </c>
      <c r="H342" s="34">
        <v>5358638</v>
      </c>
      <c r="I342" s="34">
        <v>19676029</v>
      </c>
      <c r="J342" s="34">
        <v>38862018</v>
      </c>
      <c r="K342" s="34"/>
      <c r="L342" s="53"/>
    </row>
    <row r="343" spans="1:12" ht="15">
      <c r="A343" s="7">
        <v>313</v>
      </c>
      <c r="B343" s="17" t="s">
        <v>715</v>
      </c>
      <c r="C343" s="18" t="s">
        <v>716</v>
      </c>
      <c r="D343" s="17" t="s">
        <v>671</v>
      </c>
      <c r="E343" s="17" t="s">
        <v>717</v>
      </c>
      <c r="F343" s="54">
        <f t="shared" si="4"/>
        <v>26417280</v>
      </c>
      <c r="G343" s="34">
        <v>4292293</v>
      </c>
      <c r="H343" s="34">
        <v>7952306</v>
      </c>
      <c r="I343" s="34">
        <v>5095055</v>
      </c>
      <c r="J343" s="34">
        <v>9077626</v>
      </c>
      <c r="K343" s="34"/>
      <c r="L343" s="53"/>
    </row>
    <row r="344" spans="1:12" ht="15">
      <c r="A344" s="7">
        <v>314</v>
      </c>
      <c r="B344" s="17" t="s">
        <v>718</v>
      </c>
      <c r="C344" s="18" t="s">
        <v>719</v>
      </c>
      <c r="D344" s="17" t="s">
        <v>671</v>
      </c>
      <c r="E344" s="17" t="s">
        <v>720</v>
      </c>
      <c r="F344" s="54">
        <f t="shared" si="4"/>
        <v>79053285</v>
      </c>
      <c r="G344" s="34">
        <v>3219764</v>
      </c>
      <c r="H344" s="34">
        <v>13135865</v>
      </c>
      <c r="I344" s="34">
        <v>11226124</v>
      </c>
      <c r="J344" s="34">
        <v>51471532</v>
      </c>
      <c r="K344" s="34"/>
      <c r="L344" s="53"/>
    </row>
    <row r="345" spans="1:12" ht="15">
      <c r="A345" s="7">
        <v>315</v>
      </c>
      <c r="B345" s="17" t="s">
        <v>721</v>
      </c>
      <c r="C345" s="18" t="s">
        <v>722</v>
      </c>
      <c r="D345" s="17" t="s">
        <v>671</v>
      </c>
      <c r="E345" s="17" t="s">
        <v>723</v>
      </c>
      <c r="F345" s="54">
        <f t="shared" si="4"/>
        <v>29293283</v>
      </c>
      <c r="G345" s="34">
        <v>1545544</v>
      </c>
      <c r="H345" s="34">
        <v>8409965</v>
      </c>
      <c r="I345" s="34">
        <v>6268511</v>
      </c>
      <c r="J345" s="34">
        <v>13069263</v>
      </c>
      <c r="K345" s="34"/>
      <c r="L345" s="53"/>
    </row>
    <row r="346" spans="1:12" ht="15">
      <c r="A346" s="7">
        <v>316</v>
      </c>
      <c r="B346" s="17" t="s">
        <v>724</v>
      </c>
      <c r="C346" s="18" t="s">
        <v>725</v>
      </c>
      <c r="D346" s="17" t="s">
        <v>671</v>
      </c>
      <c r="E346" s="17" t="s">
        <v>726</v>
      </c>
      <c r="F346" s="54">
        <f t="shared" si="4"/>
        <v>37163726</v>
      </c>
      <c r="G346" s="34">
        <v>3190409</v>
      </c>
      <c r="H346" s="34">
        <v>7915596</v>
      </c>
      <c r="I346" s="34">
        <v>4787872</v>
      </c>
      <c r="J346" s="34">
        <v>21269849</v>
      </c>
      <c r="K346" s="55"/>
      <c r="L346" s="53"/>
    </row>
    <row r="347" spans="1:12" ht="15">
      <c r="A347" s="7">
        <v>317</v>
      </c>
      <c r="B347" s="17" t="s">
        <v>727</v>
      </c>
      <c r="C347" s="18" t="s">
        <v>728</v>
      </c>
      <c r="D347" s="17" t="s">
        <v>671</v>
      </c>
      <c r="E347" s="17" t="s">
        <v>729</v>
      </c>
      <c r="F347" s="54">
        <f t="shared" si="4"/>
        <v>8515171</v>
      </c>
      <c r="G347" s="34">
        <v>4619760</v>
      </c>
      <c r="H347" s="34">
        <v>2503098</v>
      </c>
      <c r="I347" s="34">
        <v>11063</v>
      </c>
      <c r="J347" s="34">
        <v>1381250</v>
      </c>
      <c r="K347" s="34"/>
      <c r="L347" s="53"/>
    </row>
    <row r="348" spans="1:12" ht="15">
      <c r="A348" s="7">
        <v>318</v>
      </c>
      <c r="B348" s="17" t="s">
        <v>730</v>
      </c>
      <c r="C348" s="18" t="s">
        <v>731</v>
      </c>
      <c r="D348" s="17" t="s">
        <v>671</v>
      </c>
      <c r="E348" s="17" t="s">
        <v>732</v>
      </c>
      <c r="F348" s="54">
        <f t="shared" si="4"/>
        <v>124182307</v>
      </c>
      <c r="G348" s="34">
        <v>32235378</v>
      </c>
      <c r="H348" s="34">
        <v>15317319</v>
      </c>
      <c r="I348" s="34">
        <v>28337164</v>
      </c>
      <c r="J348" s="34">
        <v>48292446</v>
      </c>
      <c r="K348" s="34"/>
      <c r="L348" s="53"/>
    </row>
    <row r="349" spans="1:12" ht="15">
      <c r="A349" s="7">
        <v>319</v>
      </c>
      <c r="B349" s="17" t="s">
        <v>733</v>
      </c>
      <c r="C349" s="18" t="s">
        <v>734</v>
      </c>
      <c r="D349" s="17" t="s">
        <v>671</v>
      </c>
      <c r="E349" s="17" t="s">
        <v>735</v>
      </c>
      <c r="F349" s="54">
        <f t="shared" si="4"/>
        <v>34351833</v>
      </c>
      <c r="G349" s="34">
        <v>935395</v>
      </c>
      <c r="H349" s="34">
        <v>2921449</v>
      </c>
      <c r="I349" s="34">
        <v>8242482</v>
      </c>
      <c r="J349" s="34">
        <v>22252507</v>
      </c>
      <c r="K349" s="34"/>
      <c r="L349" s="53"/>
    </row>
    <row r="350" spans="1:12" ht="15">
      <c r="A350" s="7">
        <v>320</v>
      </c>
      <c r="B350" s="17" t="s">
        <v>736</v>
      </c>
      <c r="C350" s="18" t="s">
        <v>737</v>
      </c>
      <c r="D350" s="17" t="s">
        <v>671</v>
      </c>
      <c r="E350" s="17" t="s">
        <v>738</v>
      </c>
      <c r="F350" s="54">
        <f t="shared" si="4"/>
        <v>7006852</v>
      </c>
      <c r="G350" s="34">
        <v>1432885</v>
      </c>
      <c r="H350" s="34">
        <v>4057520</v>
      </c>
      <c r="I350" s="34">
        <v>145090</v>
      </c>
      <c r="J350" s="34">
        <v>1371357</v>
      </c>
      <c r="K350" s="34"/>
      <c r="L350" s="53"/>
    </row>
    <row r="351" spans="1:12" ht="15">
      <c r="A351" s="7">
        <v>321</v>
      </c>
      <c r="B351" s="17" t="s">
        <v>739</v>
      </c>
      <c r="C351" s="18" t="s">
        <v>740</v>
      </c>
      <c r="D351" s="17" t="s">
        <v>671</v>
      </c>
      <c r="E351" s="17" t="s">
        <v>741</v>
      </c>
      <c r="F351" s="54">
        <f aca="true" t="shared" si="5" ref="F351:F414">G351+H351+I351+J351</f>
        <v>5191924</v>
      </c>
      <c r="G351" s="34">
        <v>734404</v>
      </c>
      <c r="H351" s="34">
        <v>2229330</v>
      </c>
      <c r="I351" s="34">
        <v>2500</v>
      </c>
      <c r="J351" s="34">
        <v>2225690</v>
      </c>
      <c r="K351" s="34"/>
      <c r="L351" s="53"/>
    </row>
    <row r="352" spans="1:12" ht="15">
      <c r="A352" s="7">
        <v>322</v>
      </c>
      <c r="B352" s="17" t="s">
        <v>742</v>
      </c>
      <c r="C352" s="18" t="s">
        <v>743</v>
      </c>
      <c r="D352" s="17" t="s">
        <v>671</v>
      </c>
      <c r="E352" s="17" t="s">
        <v>744</v>
      </c>
      <c r="F352" s="54">
        <f t="shared" si="5"/>
        <v>102996896</v>
      </c>
      <c r="G352" s="34">
        <v>9542174</v>
      </c>
      <c r="H352" s="34">
        <v>28155219</v>
      </c>
      <c r="I352" s="34">
        <v>19517390</v>
      </c>
      <c r="J352" s="34">
        <v>45782113</v>
      </c>
      <c r="K352" s="34"/>
      <c r="L352" s="53"/>
    </row>
    <row r="353" spans="1:12" ht="15">
      <c r="A353" s="7">
        <v>323</v>
      </c>
      <c r="B353" s="17" t="s">
        <v>746</v>
      </c>
      <c r="C353" s="18" t="s">
        <v>747</v>
      </c>
      <c r="D353" s="17" t="s">
        <v>745</v>
      </c>
      <c r="E353" s="17" t="s">
        <v>748</v>
      </c>
      <c r="F353" s="54">
        <f t="shared" si="5"/>
        <v>3407695</v>
      </c>
      <c r="G353" s="34">
        <v>1481000</v>
      </c>
      <c r="H353" s="34">
        <v>1814570</v>
      </c>
      <c r="I353" s="34">
        <v>0</v>
      </c>
      <c r="J353" s="34">
        <v>112125</v>
      </c>
      <c r="K353" s="34"/>
      <c r="L353" s="53"/>
    </row>
    <row r="354" spans="1:12" ht="15">
      <c r="A354" s="7">
        <v>324</v>
      </c>
      <c r="B354" s="17" t="s">
        <v>749</v>
      </c>
      <c r="C354" s="18" t="s">
        <v>750</v>
      </c>
      <c r="D354" s="17" t="s">
        <v>745</v>
      </c>
      <c r="E354" s="17" t="s">
        <v>751</v>
      </c>
      <c r="F354" s="54">
        <f t="shared" si="5"/>
        <v>1066433</v>
      </c>
      <c r="G354" s="34">
        <v>0</v>
      </c>
      <c r="H354" s="34">
        <v>563483</v>
      </c>
      <c r="I354" s="34">
        <v>14000</v>
      </c>
      <c r="J354" s="34">
        <v>488950</v>
      </c>
      <c r="K354" s="34"/>
      <c r="L354" s="53"/>
    </row>
    <row r="355" spans="1:12" ht="15">
      <c r="A355" s="7">
        <v>325</v>
      </c>
      <c r="B355" s="17" t="s">
        <v>752</v>
      </c>
      <c r="C355" s="18" t="s">
        <v>753</v>
      </c>
      <c r="D355" s="17" t="s">
        <v>745</v>
      </c>
      <c r="E355" s="17" t="s">
        <v>754</v>
      </c>
      <c r="F355" s="54">
        <f t="shared" si="5"/>
        <v>19436636</v>
      </c>
      <c r="G355" s="34">
        <v>1798330</v>
      </c>
      <c r="H355" s="34">
        <v>6742072</v>
      </c>
      <c r="I355" s="34">
        <v>1935024</v>
      </c>
      <c r="J355" s="34">
        <v>8961210</v>
      </c>
      <c r="K355" s="34"/>
      <c r="L355" s="53"/>
    </row>
    <row r="356" spans="1:12" ht="15">
      <c r="A356" s="7">
        <v>326</v>
      </c>
      <c r="B356" s="17" t="s">
        <v>755</v>
      </c>
      <c r="C356" s="18" t="s">
        <v>756</v>
      </c>
      <c r="D356" s="17" t="s">
        <v>745</v>
      </c>
      <c r="E356" s="17" t="s">
        <v>757</v>
      </c>
      <c r="F356" s="54">
        <f t="shared" si="5"/>
        <v>3867298</v>
      </c>
      <c r="G356" s="34">
        <v>1050000</v>
      </c>
      <c r="H356" s="34">
        <v>754397</v>
      </c>
      <c r="I356" s="34">
        <v>234000</v>
      </c>
      <c r="J356" s="34">
        <v>1828901</v>
      </c>
      <c r="K356" s="34"/>
      <c r="L356" s="53"/>
    </row>
    <row r="357" spans="1:12" ht="15">
      <c r="A357" s="7">
        <v>327</v>
      </c>
      <c r="B357" s="17" t="s">
        <v>758</v>
      </c>
      <c r="C357" s="18" t="s">
        <v>759</v>
      </c>
      <c r="D357" s="17" t="s">
        <v>745</v>
      </c>
      <c r="E357" s="17" t="s">
        <v>760</v>
      </c>
      <c r="F357" s="54">
        <f t="shared" si="5"/>
        <v>12155969</v>
      </c>
      <c r="G357" s="34">
        <v>3136400</v>
      </c>
      <c r="H357" s="34">
        <v>3612879</v>
      </c>
      <c r="I357" s="34">
        <v>5159000</v>
      </c>
      <c r="J357" s="34">
        <v>247690</v>
      </c>
      <c r="K357" s="34"/>
      <c r="L357" s="53"/>
    </row>
    <row r="358" spans="1:12" ht="15">
      <c r="A358" s="7">
        <v>328</v>
      </c>
      <c r="B358" s="17" t="s">
        <v>761</v>
      </c>
      <c r="C358" s="18" t="s">
        <v>762</v>
      </c>
      <c r="D358" s="17" t="s">
        <v>745</v>
      </c>
      <c r="E358" s="17" t="s">
        <v>763</v>
      </c>
      <c r="F358" s="54">
        <f t="shared" si="5"/>
        <v>10372404</v>
      </c>
      <c r="G358" s="34">
        <v>5413899</v>
      </c>
      <c r="H358" s="34">
        <v>3824349</v>
      </c>
      <c r="I358" s="34">
        <v>230880</v>
      </c>
      <c r="J358" s="34">
        <v>903276</v>
      </c>
      <c r="K358" s="34"/>
      <c r="L358" s="53"/>
    </row>
    <row r="359" spans="1:12" ht="15">
      <c r="A359" s="7">
        <v>329</v>
      </c>
      <c r="B359" s="17" t="s">
        <v>764</v>
      </c>
      <c r="C359" s="18" t="s">
        <v>765</v>
      </c>
      <c r="D359" s="17" t="s">
        <v>745</v>
      </c>
      <c r="E359" s="17" t="s">
        <v>766</v>
      </c>
      <c r="F359" s="54">
        <f t="shared" si="5"/>
        <v>7718296</v>
      </c>
      <c r="G359" s="34">
        <v>3678274</v>
      </c>
      <c r="H359" s="34">
        <v>3010667</v>
      </c>
      <c r="I359" s="34">
        <v>33000</v>
      </c>
      <c r="J359" s="34">
        <v>996355</v>
      </c>
      <c r="K359" s="34"/>
      <c r="L359" s="53"/>
    </row>
    <row r="360" spans="1:12" ht="15">
      <c r="A360" s="7">
        <v>330</v>
      </c>
      <c r="B360" s="17" t="s">
        <v>767</v>
      </c>
      <c r="C360" s="18" t="s">
        <v>768</v>
      </c>
      <c r="D360" s="17" t="s">
        <v>745</v>
      </c>
      <c r="E360" s="17" t="s">
        <v>769</v>
      </c>
      <c r="F360" s="54">
        <f t="shared" si="5"/>
        <v>6772697</v>
      </c>
      <c r="G360" s="34">
        <v>3339100</v>
      </c>
      <c r="H360" s="34">
        <v>2510007</v>
      </c>
      <c r="I360" s="34">
        <v>69500</v>
      </c>
      <c r="J360" s="34">
        <v>854090</v>
      </c>
      <c r="K360" s="34"/>
      <c r="L360" s="53"/>
    </row>
    <row r="361" spans="1:12" ht="15">
      <c r="A361" s="7">
        <v>331</v>
      </c>
      <c r="B361" s="17" t="s">
        <v>770</v>
      </c>
      <c r="C361" s="18" t="s">
        <v>771</v>
      </c>
      <c r="D361" s="17" t="s">
        <v>745</v>
      </c>
      <c r="E361" s="17" t="s">
        <v>772</v>
      </c>
      <c r="F361" s="54">
        <f t="shared" si="5"/>
        <v>27732446</v>
      </c>
      <c r="G361" s="34">
        <v>8917012</v>
      </c>
      <c r="H361" s="34">
        <v>12426029</v>
      </c>
      <c r="I361" s="34">
        <v>2452917</v>
      </c>
      <c r="J361" s="34">
        <v>3936488</v>
      </c>
      <c r="K361" s="34"/>
      <c r="L361" s="53"/>
    </row>
    <row r="362" spans="1:12" ht="15">
      <c r="A362" s="7">
        <v>332</v>
      </c>
      <c r="B362" s="17" t="s">
        <v>773</v>
      </c>
      <c r="C362" s="18" t="s">
        <v>774</v>
      </c>
      <c r="D362" s="17" t="s">
        <v>745</v>
      </c>
      <c r="E362" s="17" t="s">
        <v>775</v>
      </c>
      <c r="F362" s="54">
        <f t="shared" si="5"/>
        <v>9158457</v>
      </c>
      <c r="G362" s="34">
        <v>5176900</v>
      </c>
      <c r="H362" s="34">
        <v>3410467</v>
      </c>
      <c r="I362" s="34">
        <v>250000</v>
      </c>
      <c r="J362" s="34">
        <v>321090</v>
      </c>
      <c r="K362" s="34"/>
      <c r="L362" s="53"/>
    </row>
    <row r="363" spans="1:12" ht="15">
      <c r="A363" s="7">
        <v>333</v>
      </c>
      <c r="B363" s="17" t="s">
        <v>776</v>
      </c>
      <c r="C363" s="18" t="s">
        <v>777</v>
      </c>
      <c r="D363" s="17" t="s">
        <v>745</v>
      </c>
      <c r="E363" s="17" t="s">
        <v>778</v>
      </c>
      <c r="F363" s="54">
        <f t="shared" si="5"/>
        <v>63212479</v>
      </c>
      <c r="G363" s="34">
        <v>6535533</v>
      </c>
      <c r="H363" s="34">
        <v>2677444</v>
      </c>
      <c r="I363" s="34">
        <v>8827004</v>
      </c>
      <c r="J363" s="34">
        <v>45172498</v>
      </c>
      <c r="K363" s="34"/>
      <c r="L363" s="53"/>
    </row>
    <row r="364" spans="1:12" ht="15">
      <c r="A364" s="7">
        <v>334</v>
      </c>
      <c r="B364" s="17" t="s">
        <v>779</v>
      </c>
      <c r="C364" s="18" t="s">
        <v>780</v>
      </c>
      <c r="D364" s="17" t="s">
        <v>745</v>
      </c>
      <c r="E364" s="17" t="s">
        <v>781</v>
      </c>
      <c r="F364" s="54">
        <f t="shared" si="5"/>
        <v>684999</v>
      </c>
      <c r="G364" s="34">
        <v>0</v>
      </c>
      <c r="H364" s="34">
        <v>324723</v>
      </c>
      <c r="I364" s="34">
        <v>1500</v>
      </c>
      <c r="J364" s="34">
        <v>358776</v>
      </c>
      <c r="K364" s="34"/>
      <c r="L364" s="53"/>
    </row>
    <row r="365" spans="1:12" ht="15">
      <c r="A365" s="7">
        <v>335</v>
      </c>
      <c r="B365" s="17" t="s">
        <v>782</v>
      </c>
      <c r="C365" s="18" t="s">
        <v>783</v>
      </c>
      <c r="D365" s="17" t="s">
        <v>745</v>
      </c>
      <c r="E365" s="17" t="s">
        <v>784</v>
      </c>
      <c r="F365" s="54">
        <f t="shared" si="5"/>
        <v>10029109</v>
      </c>
      <c r="G365" s="34">
        <v>3205600</v>
      </c>
      <c r="H365" s="34">
        <v>6738145</v>
      </c>
      <c r="I365" s="34">
        <v>0</v>
      </c>
      <c r="J365" s="34">
        <v>85364</v>
      </c>
      <c r="K365" s="34"/>
      <c r="L365" s="53"/>
    </row>
    <row r="366" spans="1:12" ht="15">
      <c r="A366" s="7">
        <v>336</v>
      </c>
      <c r="B366" s="17" t="s">
        <v>785</v>
      </c>
      <c r="C366" s="18" t="s">
        <v>786</v>
      </c>
      <c r="D366" s="17" t="s">
        <v>745</v>
      </c>
      <c r="E366" s="17" t="s">
        <v>787</v>
      </c>
      <c r="F366" s="54">
        <f t="shared" si="5"/>
        <v>534289</v>
      </c>
      <c r="G366" s="34">
        <v>6300</v>
      </c>
      <c r="H366" s="34">
        <v>300723</v>
      </c>
      <c r="I366" s="34">
        <v>0</v>
      </c>
      <c r="J366" s="34">
        <v>227266</v>
      </c>
      <c r="K366" s="34"/>
      <c r="L366" s="53"/>
    </row>
    <row r="367" spans="1:12" ht="15">
      <c r="A367" s="7">
        <v>337</v>
      </c>
      <c r="B367" s="17" t="s">
        <v>788</v>
      </c>
      <c r="C367" s="18" t="s">
        <v>789</v>
      </c>
      <c r="D367" s="17" t="s">
        <v>745</v>
      </c>
      <c r="E367" s="17" t="s">
        <v>790</v>
      </c>
      <c r="F367" s="54">
        <f t="shared" si="5"/>
        <v>5717436</v>
      </c>
      <c r="G367" s="34">
        <v>478459</v>
      </c>
      <c r="H367" s="34">
        <v>2348928</v>
      </c>
      <c r="I367" s="34">
        <v>541163</v>
      </c>
      <c r="J367" s="34">
        <v>2348886</v>
      </c>
      <c r="K367" s="34"/>
      <c r="L367" s="53"/>
    </row>
    <row r="368" spans="1:12" ht="15">
      <c r="A368" s="7">
        <v>338</v>
      </c>
      <c r="B368" s="17" t="s">
        <v>791</v>
      </c>
      <c r="C368" s="18" t="s">
        <v>792</v>
      </c>
      <c r="D368" s="17" t="s">
        <v>745</v>
      </c>
      <c r="E368" s="17" t="s">
        <v>793</v>
      </c>
      <c r="F368" s="54">
        <f t="shared" si="5"/>
        <v>99069387</v>
      </c>
      <c r="G368" s="34">
        <v>10076133</v>
      </c>
      <c r="H368" s="34">
        <v>11318166</v>
      </c>
      <c r="I368" s="34">
        <v>33128719</v>
      </c>
      <c r="J368" s="34">
        <v>44546369</v>
      </c>
      <c r="K368" s="34"/>
      <c r="L368" s="53"/>
    </row>
    <row r="369" spans="1:12" ht="15">
      <c r="A369" s="7">
        <v>339</v>
      </c>
      <c r="B369" s="17" t="s">
        <v>794</v>
      </c>
      <c r="C369" s="18" t="s">
        <v>795</v>
      </c>
      <c r="D369" s="17" t="s">
        <v>745</v>
      </c>
      <c r="E369" s="17" t="s">
        <v>796</v>
      </c>
      <c r="F369" s="54">
        <f t="shared" si="5"/>
        <v>2724257</v>
      </c>
      <c r="G369" s="34">
        <v>48000</v>
      </c>
      <c r="H369" s="34">
        <v>2532620</v>
      </c>
      <c r="I369" s="34">
        <v>0</v>
      </c>
      <c r="J369" s="34">
        <v>143637</v>
      </c>
      <c r="K369" s="34"/>
      <c r="L369" s="53"/>
    </row>
    <row r="370" spans="1:12" ht="15">
      <c r="A370" s="7">
        <v>340</v>
      </c>
      <c r="B370" s="17" t="s">
        <v>797</v>
      </c>
      <c r="C370" s="18" t="s">
        <v>798</v>
      </c>
      <c r="D370" s="17" t="s">
        <v>745</v>
      </c>
      <c r="E370" s="17" t="s">
        <v>799</v>
      </c>
      <c r="F370" s="54">
        <f t="shared" si="5"/>
        <v>45756210</v>
      </c>
      <c r="G370" s="34">
        <v>16584445</v>
      </c>
      <c r="H370" s="34">
        <v>14283660</v>
      </c>
      <c r="I370" s="34">
        <v>321700</v>
      </c>
      <c r="J370" s="34">
        <v>14566405</v>
      </c>
      <c r="K370" s="34"/>
      <c r="L370" s="53"/>
    </row>
    <row r="371" spans="1:12" ht="15">
      <c r="A371" s="7">
        <v>341</v>
      </c>
      <c r="B371" s="17" t="s">
        <v>800</v>
      </c>
      <c r="C371" s="18" t="s">
        <v>801</v>
      </c>
      <c r="D371" s="17" t="s">
        <v>745</v>
      </c>
      <c r="E371" s="17" t="s">
        <v>802</v>
      </c>
      <c r="F371" s="54">
        <f t="shared" si="5"/>
        <v>57797353</v>
      </c>
      <c r="G371" s="34">
        <v>18027782</v>
      </c>
      <c r="H371" s="34">
        <v>15442401</v>
      </c>
      <c r="I371" s="34">
        <v>15020902</v>
      </c>
      <c r="J371" s="34">
        <v>9306268</v>
      </c>
      <c r="K371" s="34"/>
      <c r="L371" s="53"/>
    </row>
    <row r="372" spans="1:12" ht="15">
      <c r="A372" s="7">
        <v>342</v>
      </c>
      <c r="B372" s="17" t="s">
        <v>803</v>
      </c>
      <c r="C372" s="18" t="s">
        <v>804</v>
      </c>
      <c r="D372" s="17" t="s">
        <v>745</v>
      </c>
      <c r="E372" s="17" t="s">
        <v>805</v>
      </c>
      <c r="F372" s="54">
        <f t="shared" si="5"/>
        <v>747217</v>
      </c>
      <c r="G372" s="34">
        <v>0</v>
      </c>
      <c r="H372" s="34">
        <v>747217</v>
      </c>
      <c r="I372" s="34">
        <v>0</v>
      </c>
      <c r="J372" s="34">
        <v>0</v>
      </c>
      <c r="K372" s="34"/>
      <c r="L372" s="53"/>
    </row>
    <row r="373" spans="1:12" ht="15">
      <c r="A373" s="7">
        <v>343</v>
      </c>
      <c r="B373" s="17" t="s">
        <v>806</v>
      </c>
      <c r="C373" s="18" t="s">
        <v>807</v>
      </c>
      <c r="D373" s="17" t="s">
        <v>745</v>
      </c>
      <c r="E373" s="17" t="s">
        <v>808</v>
      </c>
      <c r="F373" s="54">
        <f t="shared" si="5"/>
        <v>5176038</v>
      </c>
      <c r="G373" s="34">
        <v>2375514</v>
      </c>
      <c r="H373" s="34">
        <v>2092287</v>
      </c>
      <c r="I373" s="34">
        <v>8300</v>
      </c>
      <c r="J373" s="34">
        <v>699937</v>
      </c>
      <c r="K373" s="34"/>
      <c r="L373" s="53"/>
    </row>
    <row r="374" spans="1:12" ht="15">
      <c r="A374" s="7">
        <v>344</v>
      </c>
      <c r="B374" s="17" t="s">
        <v>809</v>
      </c>
      <c r="C374" s="18" t="s">
        <v>810</v>
      </c>
      <c r="D374" s="17" t="s">
        <v>745</v>
      </c>
      <c r="E374" s="17" t="s">
        <v>811</v>
      </c>
      <c r="F374" s="54">
        <f t="shared" si="5"/>
        <v>3701751</v>
      </c>
      <c r="G374" s="34">
        <v>536630</v>
      </c>
      <c r="H374" s="34">
        <v>1785728</v>
      </c>
      <c r="I374" s="34">
        <v>118803</v>
      </c>
      <c r="J374" s="34">
        <v>1260590</v>
      </c>
      <c r="K374" s="34"/>
      <c r="L374" s="53"/>
    </row>
    <row r="375" spans="1:12" ht="15">
      <c r="A375" s="7">
        <v>345</v>
      </c>
      <c r="B375" s="17" t="s">
        <v>812</v>
      </c>
      <c r="C375" s="18" t="s">
        <v>813</v>
      </c>
      <c r="D375" s="17" t="s">
        <v>745</v>
      </c>
      <c r="E375" s="17" t="s">
        <v>814</v>
      </c>
      <c r="F375" s="54">
        <f t="shared" si="5"/>
        <v>15973529</v>
      </c>
      <c r="G375" s="34">
        <v>5815209</v>
      </c>
      <c r="H375" s="34">
        <v>8652440</v>
      </c>
      <c r="I375" s="34">
        <v>188546</v>
      </c>
      <c r="J375" s="34">
        <v>1317334</v>
      </c>
      <c r="K375" s="34"/>
      <c r="L375" s="53"/>
    </row>
    <row r="376" spans="1:12" ht="15">
      <c r="A376" s="7">
        <v>346</v>
      </c>
      <c r="B376" s="17" t="s">
        <v>815</v>
      </c>
      <c r="C376" s="18" t="s">
        <v>816</v>
      </c>
      <c r="D376" s="17" t="s">
        <v>745</v>
      </c>
      <c r="E376" s="17" t="s">
        <v>817</v>
      </c>
      <c r="F376" s="54">
        <f t="shared" si="5"/>
        <v>625461</v>
      </c>
      <c r="G376" s="34">
        <v>0</v>
      </c>
      <c r="H376" s="34">
        <v>547861</v>
      </c>
      <c r="I376" s="34">
        <v>0</v>
      </c>
      <c r="J376" s="34">
        <v>77600</v>
      </c>
      <c r="K376" s="34"/>
      <c r="L376" s="53"/>
    </row>
    <row r="377" spans="1:12" ht="15">
      <c r="A377" s="7">
        <v>347</v>
      </c>
      <c r="B377" s="17" t="s">
        <v>818</v>
      </c>
      <c r="C377" s="18" t="s">
        <v>819</v>
      </c>
      <c r="D377" s="17" t="s">
        <v>745</v>
      </c>
      <c r="E377" s="17" t="s">
        <v>820</v>
      </c>
      <c r="F377" s="54">
        <f t="shared" si="5"/>
        <v>64035276</v>
      </c>
      <c r="G377" s="34">
        <v>34580370</v>
      </c>
      <c r="H377" s="34">
        <v>11593504</v>
      </c>
      <c r="I377" s="34">
        <v>10462000</v>
      </c>
      <c r="J377" s="34">
        <v>7399402</v>
      </c>
      <c r="K377" s="34"/>
      <c r="L377" s="53"/>
    </row>
    <row r="378" spans="1:12" ht="15">
      <c r="A378" s="7">
        <v>348</v>
      </c>
      <c r="B378" s="17" t="s">
        <v>821</v>
      </c>
      <c r="C378" s="18" t="s">
        <v>822</v>
      </c>
      <c r="D378" s="17" t="s">
        <v>745</v>
      </c>
      <c r="E378" s="17" t="s">
        <v>823</v>
      </c>
      <c r="F378" s="54">
        <f t="shared" si="5"/>
        <v>56842943</v>
      </c>
      <c r="G378" s="34">
        <v>30967762</v>
      </c>
      <c r="H378" s="34">
        <v>19926199</v>
      </c>
      <c r="I378" s="34">
        <v>3601255</v>
      </c>
      <c r="J378" s="34">
        <v>2347727</v>
      </c>
      <c r="K378" s="34"/>
      <c r="L378" s="53"/>
    </row>
    <row r="379" spans="1:12" ht="15">
      <c r="A379" s="7">
        <v>349</v>
      </c>
      <c r="B379" s="17" t="s">
        <v>824</v>
      </c>
      <c r="C379" s="18" t="s">
        <v>825</v>
      </c>
      <c r="D379" s="17" t="s">
        <v>745</v>
      </c>
      <c r="E379" s="17" t="s">
        <v>826</v>
      </c>
      <c r="F379" s="54">
        <f t="shared" si="5"/>
        <v>13274236</v>
      </c>
      <c r="G379" s="34">
        <v>7190916</v>
      </c>
      <c r="H379" s="34">
        <v>4573475</v>
      </c>
      <c r="I379" s="34">
        <v>84401</v>
      </c>
      <c r="J379" s="34">
        <v>1425444</v>
      </c>
      <c r="K379" s="34"/>
      <c r="L379" s="53"/>
    </row>
    <row r="380" spans="1:12" ht="15">
      <c r="A380" s="7">
        <v>350</v>
      </c>
      <c r="B380" s="17" t="s">
        <v>827</v>
      </c>
      <c r="C380" s="18" t="s">
        <v>828</v>
      </c>
      <c r="D380" s="17" t="s">
        <v>745</v>
      </c>
      <c r="E380" s="17" t="s">
        <v>829</v>
      </c>
      <c r="F380" s="54">
        <f t="shared" si="5"/>
        <v>50280160</v>
      </c>
      <c r="G380" s="34">
        <v>14531474</v>
      </c>
      <c r="H380" s="34">
        <v>19349377</v>
      </c>
      <c r="I380" s="34">
        <v>6306162</v>
      </c>
      <c r="J380" s="34">
        <v>10093147</v>
      </c>
      <c r="K380" s="34"/>
      <c r="L380" s="53"/>
    </row>
    <row r="381" spans="1:12" ht="15">
      <c r="A381" s="7">
        <v>351</v>
      </c>
      <c r="B381" s="17" t="s">
        <v>830</v>
      </c>
      <c r="C381" s="18" t="s">
        <v>831</v>
      </c>
      <c r="D381" s="17" t="s">
        <v>745</v>
      </c>
      <c r="E381" s="17" t="s">
        <v>832</v>
      </c>
      <c r="F381" s="54">
        <f t="shared" si="5"/>
        <v>6182796</v>
      </c>
      <c r="G381" s="34">
        <v>803000</v>
      </c>
      <c r="H381" s="34">
        <v>3652613</v>
      </c>
      <c r="I381" s="34">
        <v>203500</v>
      </c>
      <c r="J381" s="34">
        <v>1523683</v>
      </c>
      <c r="K381" s="34"/>
      <c r="L381" s="53"/>
    </row>
    <row r="382" spans="1:12" ht="15">
      <c r="A382" s="7">
        <v>352</v>
      </c>
      <c r="B382" s="17" t="s">
        <v>833</v>
      </c>
      <c r="C382" s="18" t="s">
        <v>834</v>
      </c>
      <c r="D382" s="17" t="s">
        <v>745</v>
      </c>
      <c r="E382" s="17" t="s">
        <v>835</v>
      </c>
      <c r="F382" s="54">
        <f t="shared" si="5"/>
        <v>12491178</v>
      </c>
      <c r="G382" s="34">
        <v>1729681</v>
      </c>
      <c r="H382" s="34">
        <v>4555497</v>
      </c>
      <c r="I382" s="34">
        <v>2404499</v>
      </c>
      <c r="J382" s="34">
        <v>3801501</v>
      </c>
      <c r="K382" s="34"/>
      <c r="L382" s="53"/>
    </row>
    <row r="383" spans="1:12" ht="15">
      <c r="A383" s="7">
        <v>353</v>
      </c>
      <c r="B383" s="17" t="s">
        <v>836</v>
      </c>
      <c r="C383" s="18" t="s">
        <v>837</v>
      </c>
      <c r="D383" s="17" t="s">
        <v>745</v>
      </c>
      <c r="E383" s="17" t="s">
        <v>838</v>
      </c>
      <c r="F383" s="54">
        <f t="shared" si="5"/>
        <v>83942200</v>
      </c>
      <c r="G383" s="34">
        <v>34892499</v>
      </c>
      <c r="H383" s="34">
        <v>32403985</v>
      </c>
      <c r="I383" s="34">
        <v>4605990</v>
      </c>
      <c r="J383" s="34">
        <v>12039726</v>
      </c>
      <c r="K383" s="34"/>
      <c r="L383" s="53"/>
    </row>
    <row r="384" spans="1:12" ht="15">
      <c r="A384" s="7">
        <v>354</v>
      </c>
      <c r="B384" s="17" t="s">
        <v>839</v>
      </c>
      <c r="C384" s="18" t="s">
        <v>840</v>
      </c>
      <c r="D384" s="17" t="s">
        <v>745</v>
      </c>
      <c r="E384" s="17" t="s">
        <v>841</v>
      </c>
      <c r="F384" s="54">
        <f t="shared" si="5"/>
        <v>17107194</v>
      </c>
      <c r="G384" s="34">
        <v>6887792</v>
      </c>
      <c r="H384" s="34">
        <v>4924142</v>
      </c>
      <c r="I384" s="34">
        <v>2393011</v>
      </c>
      <c r="J384" s="34">
        <v>2902249</v>
      </c>
      <c r="K384" s="34"/>
      <c r="L384" s="53"/>
    </row>
    <row r="385" spans="1:12" ht="15">
      <c r="A385" s="7">
        <v>355</v>
      </c>
      <c r="B385" s="17" t="s">
        <v>842</v>
      </c>
      <c r="C385" s="18" t="s">
        <v>843</v>
      </c>
      <c r="D385" s="17" t="s">
        <v>745</v>
      </c>
      <c r="E385" s="17" t="s">
        <v>844</v>
      </c>
      <c r="F385" s="54">
        <f t="shared" si="5"/>
        <v>11319563</v>
      </c>
      <c r="G385" s="34">
        <v>4979820</v>
      </c>
      <c r="H385" s="34">
        <v>5754224</v>
      </c>
      <c r="I385" s="34">
        <v>147450</v>
      </c>
      <c r="J385" s="34">
        <v>438069</v>
      </c>
      <c r="K385" s="55"/>
      <c r="L385" s="53"/>
    </row>
    <row r="386" spans="1:12" ht="15">
      <c r="A386" s="7">
        <v>356</v>
      </c>
      <c r="B386" s="17" t="s">
        <v>845</v>
      </c>
      <c r="C386" s="18" t="s">
        <v>846</v>
      </c>
      <c r="D386" s="17" t="s">
        <v>745</v>
      </c>
      <c r="E386" s="17" t="s">
        <v>847</v>
      </c>
      <c r="F386" s="54">
        <f t="shared" si="5"/>
        <v>50380367</v>
      </c>
      <c r="G386" s="34">
        <v>5067592</v>
      </c>
      <c r="H386" s="34">
        <v>10422427</v>
      </c>
      <c r="I386" s="34">
        <v>26173885</v>
      </c>
      <c r="J386" s="34">
        <v>8716463</v>
      </c>
      <c r="K386" s="34"/>
      <c r="L386" s="53"/>
    </row>
    <row r="387" spans="1:12" ht="15">
      <c r="A387" s="7">
        <v>357</v>
      </c>
      <c r="B387" s="17" t="s">
        <v>848</v>
      </c>
      <c r="C387" s="18" t="s">
        <v>849</v>
      </c>
      <c r="D387" s="17" t="s">
        <v>745</v>
      </c>
      <c r="E387" s="17" t="s">
        <v>850</v>
      </c>
      <c r="F387" s="54">
        <f t="shared" si="5"/>
        <v>11686618</v>
      </c>
      <c r="G387" s="34">
        <v>43825</v>
      </c>
      <c r="H387" s="34">
        <v>1570787</v>
      </c>
      <c r="I387" s="34">
        <v>0</v>
      </c>
      <c r="J387" s="34">
        <v>10072006</v>
      </c>
      <c r="K387" s="34"/>
      <c r="L387" s="53"/>
    </row>
    <row r="388" spans="1:12" ht="15">
      <c r="A388" s="7">
        <v>358</v>
      </c>
      <c r="B388" s="17" t="s">
        <v>851</v>
      </c>
      <c r="C388" s="18" t="s">
        <v>852</v>
      </c>
      <c r="D388" s="17" t="s">
        <v>745</v>
      </c>
      <c r="E388" s="17" t="s">
        <v>853</v>
      </c>
      <c r="F388" s="54">
        <f t="shared" si="5"/>
        <v>56857222</v>
      </c>
      <c r="G388" s="34">
        <v>21619480</v>
      </c>
      <c r="H388" s="34">
        <v>4969614</v>
      </c>
      <c r="I388" s="34">
        <v>25068507</v>
      </c>
      <c r="J388" s="34">
        <v>5199621</v>
      </c>
      <c r="K388" s="34"/>
      <c r="L388" s="53"/>
    </row>
    <row r="389" spans="1:12" ht="15">
      <c r="A389" s="7">
        <v>359</v>
      </c>
      <c r="B389" s="17" t="s">
        <v>854</v>
      </c>
      <c r="C389" s="18" t="s">
        <v>855</v>
      </c>
      <c r="D389" s="17" t="s">
        <v>745</v>
      </c>
      <c r="E389" s="17" t="s">
        <v>856</v>
      </c>
      <c r="F389" s="54">
        <f t="shared" si="5"/>
        <v>25254051</v>
      </c>
      <c r="G389" s="34">
        <v>5451947</v>
      </c>
      <c r="H389" s="34">
        <v>9275384</v>
      </c>
      <c r="I389" s="34">
        <v>2610742</v>
      </c>
      <c r="J389" s="34">
        <v>7915978</v>
      </c>
      <c r="K389" s="34"/>
      <c r="L389" s="53"/>
    </row>
    <row r="390" spans="1:12" ht="15">
      <c r="A390" s="7">
        <v>360</v>
      </c>
      <c r="B390" s="17" t="s">
        <v>857</v>
      </c>
      <c r="C390" s="18" t="s">
        <v>858</v>
      </c>
      <c r="D390" s="17" t="s">
        <v>745</v>
      </c>
      <c r="E390" s="17" t="s">
        <v>859</v>
      </c>
      <c r="F390" s="54">
        <f t="shared" si="5"/>
        <v>11868891</v>
      </c>
      <c r="G390" s="34">
        <v>500200</v>
      </c>
      <c r="H390" s="34">
        <v>177000</v>
      </c>
      <c r="I390" s="34">
        <v>6390442</v>
      </c>
      <c r="J390" s="34">
        <v>4801249</v>
      </c>
      <c r="K390" s="34"/>
      <c r="L390" s="53"/>
    </row>
    <row r="391" spans="1:12" ht="15">
      <c r="A391" s="7">
        <v>361</v>
      </c>
      <c r="B391" s="17" t="s">
        <v>860</v>
      </c>
      <c r="C391" s="18" t="s">
        <v>861</v>
      </c>
      <c r="D391" s="17" t="s">
        <v>745</v>
      </c>
      <c r="E391" s="17" t="s">
        <v>862</v>
      </c>
      <c r="F391" s="54">
        <f t="shared" si="5"/>
        <v>23372404</v>
      </c>
      <c r="G391" s="34">
        <v>3855230</v>
      </c>
      <c r="H391" s="34">
        <v>6283619</v>
      </c>
      <c r="I391" s="34">
        <v>71000</v>
      </c>
      <c r="J391" s="34">
        <v>13162555</v>
      </c>
      <c r="K391" s="34"/>
      <c r="L391" s="53"/>
    </row>
    <row r="392" spans="1:12" ht="15">
      <c r="A392" s="7">
        <v>362</v>
      </c>
      <c r="B392" s="17" t="s">
        <v>863</v>
      </c>
      <c r="C392" s="18" t="s">
        <v>864</v>
      </c>
      <c r="D392" s="17" t="s">
        <v>745</v>
      </c>
      <c r="E392" s="17" t="s">
        <v>865</v>
      </c>
      <c r="F392" s="54">
        <f t="shared" si="5"/>
        <v>16601547</v>
      </c>
      <c r="G392" s="34">
        <v>2404188</v>
      </c>
      <c r="H392" s="34">
        <v>4791671</v>
      </c>
      <c r="I392" s="34">
        <v>927247</v>
      </c>
      <c r="J392" s="34">
        <v>8478441</v>
      </c>
      <c r="K392" s="34"/>
      <c r="L392" s="53"/>
    </row>
    <row r="393" spans="1:12" ht="15">
      <c r="A393" s="7">
        <v>363</v>
      </c>
      <c r="B393" s="17" t="s">
        <v>866</v>
      </c>
      <c r="C393" s="18" t="s">
        <v>867</v>
      </c>
      <c r="D393" s="17" t="s">
        <v>745</v>
      </c>
      <c r="E393" s="17" t="s">
        <v>868</v>
      </c>
      <c r="F393" s="54">
        <f t="shared" si="5"/>
        <v>271766</v>
      </c>
      <c r="G393" s="34">
        <v>5000</v>
      </c>
      <c r="H393" s="34">
        <v>264961</v>
      </c>
      <c r="I393" s="34">
        <v>0</v>
      </c>
      <c r="J393" s="34">
        <v>1805</v>
      </c>
      <c r="K393" s="34"/>
      <c r="L393" s="53"/>
    </row>
    <row r="394" spans="1:12" ht="15">
      <c r="A394" s="7">
        <v>364</v>
      </c>
      <c r="B394" s="17" t="s">
        <v>869</v>
      </c>
      <c r="C394" s="18" t="s">
        <v>870</v>
      </c>
      <c r="D394" s="17" t="s">
        <v>745</v>
      </c>
      <c r="E394" s="17" t="s">
        <v>871</v>
      </c>
      <c r="F394" s="54">
        <f t="shared" si="5"/>
        <v>30830724</v>
      </c>
      <c r="G394" s="34">
        <v>17082541</v>
      </c>
      <c r="H394" s="34">
        <v>13221343</v>
      </c>
      <c r="I394" s="34">
        <v>0</v>
      </c>
      <c r="J394" s="34">
        <v>526840</v>
      </c>
      <c r="K394" s="34"/>
      <c r="L394" s="53"/>
    </row>
    <row r="395" spans="1:12" ht="15">
      <c r="A395" s="7">
        <v>365</v>
      </c>
      <c r="B395" s="17" t="s">
        <v>872</v>
      </c>
      <c r="C395" s="18" t="s">
        <v>873</v>
      </c>
      <c r="D395" s="17" t="s">
        <v>745</v>
      </c>
      <c r="E395" s="17" t="s">
        <v>874</v>
      </c>
      <c r="F395" s="54">
        <f t="shared" si="5"/>
        <v>6259419</v>
      </c>
      <c r="G395" s="34">
        <v>3159950</v>
      </c>
      <c r="H395" s="34">
        <v>2713223</v>
      </c>
      <c r="I395" s="34">
        <v>0</v>
      </c>
      <c r="J395" s="34">
        <v>386246</v>
      </c>
      <c r="K395" s="34"/>
      <c r="L395" s="53"/>
    </row>
    <row r="396" spans="1:12" ht="15">
      <c r="A396" s="7">
        <v>366</v>
      </c>
      <c r="B396" s="17" t="s">
        <v>875</v>
      </c>
      <c r="C396" s="18" t="s">
        <v>876</v>
      </c>
      <c r="D396" s="17" t="s">
        <v>745</v>
      </c>
      <c r="E396" s="17" t="s">
        <v>877</v>
      </c>
      <c r="F396" s="54">
        <f t="shared" si="5"/>
        <v>15571734</v>
      </c>
      <c r="G396" s="34">
        <v>8855350</v>
      </c>
      <c r="H396" s="34">
        <v>6241549</v>
      </c>
      <c r="I396" s="34">
        <v>60000</v>
      </c>
      <c r="J396" s="34">
        <v>414835</v>
      </c>
      <c r="K396" s="34"/>
      <c r="L396" s="53"/>
    </row>
    <row r="397" spans="1:12" ht="15">
      <c r="A397" s="7">
        <v>367</v>
      </c>
      <c r="B397" s="17" t="s">
        <v>878</v>
      </c>
      <c r="C397" s="18" t="s">
        <v>879</v>
      </c>
      <c r="D397" s="17" t="s">
        <v>745</v>
      </c>
      <c r="E397" s="17" t="s">
        <v>880</v>
      </c>
      <c r="F397" s="54">
        <f t="shared" si="5"/>
        <v>14386742</v>
      </c>
      <c r="G397" s="34">
        <v>200000</v>
      </c>
      <c r="H397" s="34">
        <v>4787329</v>
      </c>
      <c r="I397" s="34">
        <v>949317</v>
      </c>
      <c r="J397" s="34">
        <v>8450096</v>
      </c>
      <c r="K397" s="34"/>
      <c r="L397" s="53"/>
    </row>
    <row r="398" spans="1:12" ht="15">
      <c r="A398" s="7">
        <v>368</v>
      </c>
      <c r="B398" s="17" t="s">
        <v>881</v>
      </c>
      <c r="C398" s="18" t="s">
        <v>882</v>
      </c>
      <c r="D398" s="17" t="s">
        <v>745</v>
      </c>
      <c r="E398" s="17" t="s">
        <v>883</v>
      </c>
      <c r="F398" s="54">
        <f t="shared" si="5"/>
        <v>160182</v>
      </c>
      <c r="G398" s="34">
        <v>0</v>
      </c>
      <c r="H398" s="34">
        <v>110972</v>
      </c>
      <c r="I398" s="34">
        <v>0</v>
      </c>
      <c r="J398" s="34">
        <v>49210</v>
      </c>
      <c r="K398" s="55"/>
      <c r="L398" s="53"/>
    </row>
    <row r="399" spans="1:12" ht="15">
      <c r="A399" s="7">
        <v>369</v>
      </c>
      <c r="B399" s="17" t="s">
        <v>884</v>
      </c>
      <c r="C399" s="18" t="s">
        <v>885</v>
      </c>
      <c r="D399" s="17" t="s">
        <v>745</v>
      </c>
      <c r="E399" s="17" t="s">
        <v>1543</v>
      </c>
      <c r="F399" s="54">
        <f t="shared" si="5"/>
        <v>1954492</v>
      </c>
      <c r="G399" s="34">
        <v>521519</v>
      </c>
      <c r="H399" s="34">
        <v>1234699</v>
      </c>
      <c r="I399" s="34">
        <v>47940</v>
      </c>
      <c r="J399" s="34">
        <v>150334</v>
      </c>
      <c r="K399" s="34"/>
      <c r="L399" s="53"/>
    </row>
    <row r="400" spans="1:12" ht="15">
      <c r="A400" s="7">
        <v>370</v>
      </c>
      <c r="B400" s="17" t="s">
        <v>886</v>
      </c>
      <c r="C400" s="18" t="s">
        <v>887</v>
      </c>
      <c r="D400" s="17" t="s">
        <v>745</v>
      </c>
      <c r="E400" s="17" t="s">
        <v>888</v>
      </c>
      <c r="F400" s="54">
        <f t="shared" si="5"/>
        <v>16188120</v>
      </c>
      <c r="G400" s="34">
        <v>8869850</v>
      </c>
      <c r="H400" s="34">
        <v>6510668</v>
      </c>
      <c r="I400" s="34">
        <v>52800</v>
      </c>
      <c r="J400" s="34">
        <v>754802</v>
      </c>
      <c r="K400" s="34"/>
      <c r="L400" s="53"/>
    </row>
    <row r="401" spans="1:12" ht="15">
      <c r="A401" s="7">
        <v>371</v>
      </c>
      <c r="B401" s="17" t="s">
        <v>889</v>
      </c>
      <c r="C401" s="18" t="s">
        <v>890</v>
      </c>
      <c r="D401" s="17" t="s">
        <v>745</v>
      </c>
      <c r="E401" s="17" t="s">
        <v>1201</v>
      </c>
      <c r="F401" s="54">
        <f t="shared" si="5"/>
        <v>8227980</v>
      </c>
      <c r="G401" s="34">
        <v>5460650</v>
      </c>
      <c r="H401" s="34">
        <v>2486692</v>
      </c>
      <c r="I401" s="34">
        <v>0</v>
      </c>
      <c r="J401" s="34">
        <v>280638</v>
      </c>
      <c r="K401" s="34"/>
      <c r="L401" s="53"/>
    </row>
    <row r="402" spans="1:12" ht="15">
      <c r="A402" s="7">
        <v>372</v>
      </c>
      <c r="B402" s="17" t="s">
        <v>891</v>
      </c>
      <c r="C402" s="18" t="s">
        <v>892</v>
      </c>
      <c r="D402" s="17" t="s">
        <v>745</v>
      </c>
      <c r="E402" s="17" t="s">
        <v>893</v>
      </c>
      <c r="F402" s="54">
        <f t="shared" si="5"/>
        <v>4056864</v>
      </c>
      <c r="G402" s="34">
        <v>1579500</v>
      </c>
      <c r="H402" s="34">
        <v>1831665</v>
      </c>
      <c r="I402" s="34">
        <v>0</v>
      </c>
      <c r="J402" s="34">
        <v>645699</v>
      </c>
      <c r="K402" s="34"/>
      <c r="L402" s="53"/>
    </row>
    <row r="403" spans="1:12" ht="15">
      <c r="A403" s="7">
        <v>373</v>
      </c>
      <c r="B403" s="17" t="s">
        <v>894</v>
      </c>
      <c r="C403" s="18" t="s">
        <v>895</v>
      </c>
      <c r="D403" s="17" t="s">
        <v>745</v>
      </c>
      <c r="E403" s="17" t="s">
        <v>896</v>
      </c>
      <c r="F403" s="54">
        <f t="shared" si="5"/>
        <v>19664359</v>
      </c>
      <c r="G403" s="34">
        <v>12572613</v>
      </c>
      <c r="H403" s="34">
        <v>3087328</v>
      </c>
      <c r="I403" s="34">
        <v>3599146</v>
      </c>
      <c r="J403" s="34">
        <v>405272</v>
      </c>
      <c r="K403" s="34"/>
      <c r="L403" s="53"/>
    </row>
    <row r="404" spans="1:12" ht="15">
      <c r="A404" s="7">
        <v>374</v>
      </c>
      <c r="B404" s="17" t="s">
        <v>897</v>
      </c>
      <c r="C404" s="18" t="s">
        <v>898</v>
      </c>
      <c r="D404" s="17" t="s">
        <v>745</v>
      </c>
      <c r="E404" s="17" t="s">
        <v>899</v>
      </c>
      <c r="F404" s="54">
        <f t="shared" si="5"/>
        <v>63845177</v>
      </c>
      <c r="G404" s="34">
        <v>8239751</v>
      </c>
      <c r="H404" s="34">
        <v>11363585</v>
      </c>
      <c r="I404" s="34">
        <v>32801021</v>
      </c>
      <c r="J404" s="34">
        <v>11440820</v>
      </c>
      <c r="K404" s="34"/>
      <c r="L404" s="53"/>
    </row>
    <row r="405" spans="1:12" ht="15">
      <c r="A405" s="7">
        <v>375</v>
      </c>
      <c r="B405" s="17" t="s">
        <v>900</v>
      </c>
      <c r="C405" s="18" t="s">
        <v>901</v>
      </c>
      <c r="D405" s="17" t="s">
        <v>745</v>
      </c>
      <c r="E405" s="17" t="s">
        <v>902</v>
      </c>
      <c r="F405" s="54">
        <f t="shared" si="5"/>
        <v>4871418</v>
      </c>
      <c r="G405" s="34">
        <v>411250</v>
      </c>
      <c r="H405" s="34">
        <v>2509590</v>
      </c>
      <c r="I405" s="34">
        <v>171500</v>
      </c>
      <c r="J405" s="34">
        <v>1779078</v>
      </c>
      <c r="K405" s="34"/>
      <c r="L405" s="53"/>
    </row>
    <row r="406" spans="1:12" ht="15">
      <c r="A406" s="7">
        <v>376</v>
      </c>
      <c r="B406" s="17" t="s">
        <v>904</v>
      </c>
      <c r="C406" s="18" t="s">
        <v>905</v>
      </c>
      <c r="D406" s="17" t="s">
        <v>903</v>
      </c>
      <c r="E406" s="17" t="s">
        <v>906</v>
      </c>
      <c r="F406" s="54">
        <f t="shared" si="5"/>
        <v>6863152</v>
      </c>
      <c r="G406" s="34">
        <v>1750000</v>
      </c>
      <c r="H406" s="34">
        <v>2958697</v>
      </c>
      <c r="I406" s="34">
        <v>548300</v>
      </c>
      <c r="J406" s="34">
        <v>1606155</v>
      </c>
      <c r="K406" s="34"/>
      <c r="L406" s="53"/>
    </row>
    <row r="407" spans="1:12" ht="15">
      <c r="A407" s="7">
        <v>377</v>
      </c>
      <c r="B407" s="17" t="s">
        <v>907</v>
      </c>
      <c r="C407" s="18" t="s">
        <v>908</v>
      </c>
      <c r="D407" s="17" t="s">
        <v>903</v>
      </c>
      <c r="E407" s="17" t="s">
        <v>909</v>
      </c>
      <c r="F407" s="54">
        <f t="shared" si="5"/>
        <v>80979655</v>
      </c>
      <c r="G407" s="34">
        <v>26919000</v>
      </c>
      <c r="H407" s="34">
        <v>44858576</v>
      </c>
      <c r="I407" s="34">
        <v>3594000</v>
      </c>
      <c r="J407" s="34">
        <v>5608079</v>
      </c>
      <c r="K407" s="34"/>
      <c r="L407" s="53"/>
    </row>
    <row r="408" spans="1:12" ht="15">
      <c r="A408" s="7">
        <v>378</v>
      </c>
      <c r="B408" s="17" t="s">
        <v>910</v>
      </c>
      <c r="C408" s="18" t="s">
        <v>911</v>
      </c>
      <c r="D408" s="17" t="s">
        <v>903</v>
      </c>
      <c r="E408" s="17" t="s">
        <v>912</v>
      </c>
      <c r="F408" s="54">
        <f t="shared" si="5"/>
        <v>9110150</v>
      </c>
      <c r="G408" s="34">
        <v>3902046</v>
      </c>
      <c r="H408" s="34">
        <v>2961782</v>
      </c>
      <c r="I408" s="34">
        <v>24550</v>
      </c>
      <c r="J408" s="34">
        <v>2221772</v>
      </c>
      <c r="K408" s="34"/>
      <c r="L408" s="53"/>
    </row>
    <row r="409" spans="1:12" ht="15">
      <c r="A409" s="7">
        <v>379</v>
      </c>
      <c r="B409" s="17" t="s">
        <v>913</v>
      </c>
      <c r="C409" s="18" t="s">
        <v>914</v>
      </c>
      <c r="D409" s="17" t="s">
        <v>903</v>
      </c>
      <c r="E409" s="17" t="s">
        <v>915</v>
      </c>
      <c r="F409" s="54">
        <f t="shared" si="5"/>
        <v>20857298</v>
      </c>
      <c r="G409" s="34">
        <v>2447500</v>
      </c>
      <c r="H409" s="34">
        <v>16950343</v>
      </c>
      <c r="I409" s="34">
        <v>0</v>
      </c>
      <c r="J409" s="34">
        <v>1459455</v>
      </c>
      <c r="K409" s="34"/>
      <c r="L409" s="53"/>
    </row>
    <row r="410" spans="1:12" ht="15">
      <c r="A410" s="7">
        <v>380</v>
      </c>
      <c r="B410" s="17" t="s">
        <v>916</v>
      </c>
      <c r="C410" s="18" t="s">
        <v>917</v>
      </c>
      <c r="D410" s="17" t="s">
        <v>903</v>
      </c>
      <c r="E410" s="17" t="s">
        <v>918</v>
      </c>
      <c r="F410" s="54">
        <f t="shared" si="5"/>
        <v>30268011</v>
      </c>
      <c r="G410" s="34">
        <v>12630148</v>
      </c>
      <c r="H410" s="34">
        <v>14527783</v>
      </c>
      <c r="I410" s="34">
        <v>1787800</v>
      </c>
      <c r="J410" s="34">
        <v>1322280</v>
      </c>
      <c r="K410" s="34"/>
      <c r="L410" s="53"/>
    </row>
    <row r="411" spans="1:12" ht="15">
      <c r="A411" s="7">
        <v>381</v>
      </c>
      <c r="B411" s="17" t="s">
        <v>919</v>
      </c>
      <c r="C411" s="18" t="s">
        <v>920</v>
      </c>
      <c r="D411" s="17" t="s">
        <v>903</v>
      </c>
      <c r="E411" s="17" t="s">
        <v>921</v>
      </c>
      <c r="F411" s="54">
        <f t="shared" si="5"/>
        <v>5440914</v>
      </c>
      <c r="G411" s="34">
        <v>868401</v>
      </c>
      <c r="H411" s="34">
        <v>1160811</v>
      </c>
      <c r="I411" s="34">
        <v>1775650</v>
      </c>
      <c r="J411" s="34">
        <v>1636052</v>
      </c>
      <c r="K411" s="34"/>
      <c r="L411" s="53"/>
    </row>
    <row r="412" spans="1:12" ht="15">
      <c r="A412" s="7">
        <v>382</v>
      </c>
      <c r="B412" s="17" t="s">
        <v>922</v>
      </c>
      <c r="C412" s="18" t="s">
        <v>923</v>
      </c>
      <c r="D412" s="17" t="s">
        <v>903</v>
      </c>
      <c r="E412" s="17" t="s">
        <v>924</v>
      </c>
      <c r="F412" s="54">
        <f t="shared" si="5"/>
        <v>20680519</v>
      </c>
      <c r="G412" s="34">
        <v>5742647</v>
      </c>
      <c r="H412" s="34">
        <v>5973608</v>
      </c>
      <c r="I412" s="34">
        <v>5653545</v>
      </c>
      <c r="J412" s="34">
        <v>3310719</v>
      </c>
      <c r="K412" s="34"/>
      <c r="L412" s="53"/>
    </row>
    <row r="413" spans="1:12" ht="15">
      <c r="A413" s="7">
        <v>383</v>
      </c>
      <c r="B413" s="17" t="s">
        <v>925</v>
      </c>
      <c r="C413" s="18" t="s">
        <v>926</v>
      </c>
      <c r="D413" s="17" t="s">
        <v>903</v>
      </c>
      <c r="E413" s="17" t="s">
        <v>927</v>
      </c>
      <c r="F413" s="54">
        <f t="shared" si="5"/>
        <v>24740155</v>
      </c>
      <c r="G413" s="34">
        <v>6347100</v>
      </c>
      <c r="H413" s="34">
        <v>11253647</v>
      </c>
      <c r="I413" s="34">
        <v>206429</v>
      </c>
      <c r="J413" s="34">
        <v>6932979</v>
      </c>
      <c r="K413" s="34"/>
      <c r="L413" s="53"/>
    </row>
    <row r="414" spans="1:12" ht="15">
      <c r="A414" s="7">
        <v>384</v>
      </c>
      <c r="B414" s="17" t="s">
        <v>928</v>
      </c>
      <c r="C414" s="18" t="s">
        <v>929</v>
      </c>
      <c r="D414" s="17" t="s">
        <v>903</v>
      </c>
      <c r="E414" s="17" t="s">
        <v>930</v>
      </c>
      <c r="F414" s="54">
        <f t="shared" si="5"/>
        <v>8546485</v>
      </c>
      <c r="G414" s="34">
        <v>578525</v>
      </c>
      <c r="H414" s="34">
        <v>2769311</v>
      </c>
      <c r="I414" s="34">
        <v>1190801</v>
      </c>
      <c r="J414" s="34">
        <v>4007848</v>
      </c>
      <c r="K414" s="34"/>
      <c r="L414" s="53"/>
    </row>
    <row r="415" spans="1:12" ht="15">
      <c r="A415" s="7">
        <v>385</v>
      </c>
      <c r="B415" s="17" t="s">
        <v>931</v>
      </c>
      <c r="C415" s="18" t="s">
        <v>932</v>
      </c>
      <c r="D415" s="17" t="s">
        <v>903</v>
      </c>
      <c r="E415" s="17" t="s">
        <v>933</v>
      </c>
      <c r="F415" s="54">
        <f aca="true" t="shared" si="6" ref="F415:F478">G415+H415+I415+J415</f>
        <v>34917918</v>
      </c>
      <c r="G415" s="34">
        <v>1316800</v>
      </c>
      <c r="H415" s="34">
        <v>7758352</v>
      </c>
      <c r="I415" s="34">
        <v>6816100</v>
      </c>
      <c r="J415" s="34">
        <v>19026666</v>
      </c>
      <c r="K415" s="34"/>
      <c r="L415" s="53"/>
    </row>
    <row r="416" spans="1:12" ht="15">
      <c r="A416" s="7">
        <v>386</v>
      </c>
      <c r="B416" s="17" t="s">
        <v>934</v>
      </c>
      <c r="C416" s="18" t="s">
        <v>935</v>
      </c>
      <c r="D416" s="17" t="s">
        <v>903</v>
      </c>
      <c r="E416" s="17" t="s">
        <v>936</v>
      </c>
      <c r="F416" s="54">
        <f t="shared" si="6"/>
        <v>69561842</v>
      </c>
      <c r="G416" s="34">
        <v>9154500</v>
      </c>
      <c r="H416" s="34">
        <v>6321434</v>
      </c>
      <c r="I416" s="34">
        <v>36130497</v>
      </c>
      <c r="J416" s="34">
        <v>17955411</v>
      </c>
      <c r="K416" s="34"/>
      <c r="L416" s="53"/>
    </row>
    <row r="417" spans="1:12" ht="15">
      <c r="A417" s="7">
        <v>387</v>
      </c>
      <c r="B417" s="17" t="s">
        <v>937</v>
      </c>
      <c r="C417" s="18" t="s">
        <v>938</v>
      </c>
      <c r="D417" s="17" t="s">
        <v>903</v>
      </c>
      <c r="E417" s="17" t="s">
        <v>939</v>
      </c>
      <c r="F417" s="54">
        <f t="shared" si="6"/>
        <v>33999026</v>
      </c>
      <c r="G417" s="34">
        <v>7308867</v>
      </c>
      <c r="H417" s="34">
        <v>7391033</v>
      </c>
      <c r="I417" s="34">
        <v>1345472</v>
      </c>
      <c r="J417" s="34">
        <v>17953654</v>
      </c>
      <c r="K417" s="34"/>
      <c r="L417" s="53"/>
    </row>
    <row r="418" spans="1:12" ht="15">
      <c r="A418" s="7">
        <v>388</v>
      </c>
      <c r="B418" s="17" t="s">
        <v>940</v>
      </c>
      <c r="C418" s="18" t="s">
        <v>941</v>
      </c>
      <c r="D418" s="17" t="s">
        <v>903</v>
      </c>
      <c r="E418" s="17" t="s">
        <v>942</v>
      </c>
      <c r="F418" s="54">
        <f t="shared" si="6"/>
        <v>31499934</v>
      </c>
      <c r="G418" s="34">
        <v>16077000</v>
      </c>
      <c r="H418" s="34">
        <v>13358402</v>
      </c>
      <c r="I418" s="34">
        <v>445400</v>
      </c>
      <c r="J418" s="34">
        <v>1619132</v>
      </c>
      <c r="K418" s="34"/>
      <c r="L418" s="53"/>
    </row>
    <row r="419" spans="1:12" ht="15">
      <c r="A419" s="7">
        <v>389</v>
      </c>
      <c r="B419" s="17" t="s">
        <v>943</v>
      </c>
      <c r="C419" s="18" t="s">
        <v>944</v>
      </c>
      <c r="D419" s="17" t="s">
        <v>903</v>
      </c>
      <c r="E419" s="17" t="s">
        <v>945</v>
      </c>
      <c r="F419" s="54">
        <f t="shared" si="6"/>
        <v>17574678</v>
      </c>
      <c r="G419" s="34">
        <v>6291913</v>
      </c>
      <c r="H419" s="34">
        <v>8944803</v>
      </c>
      <c r="I419" s="34">
        <v>154245</v>
      </c>
      <c r="J419" s="34">
        <v>2183717</v>
      </c>
      <c r="K419" s="34"/>
      <c r="L419" s="53"/>
    </row>
    <row r="420" spans="1:12" ht="15">
      <c r="A420" s="7">
        <v>390</v>
      </c>
      <c r="B420" s="17" t="s">
        <v>946</v>
      </c>
      <c r="C420" s="18" t="s">
        <v>947</v>
      </c>
      <c r="D420" s="17" t="s">
        <v>903</v>
      </c>
      <c r="E420" s="17" t="s">
        <v>948</v>
      </c>
      <c r="F420" s="54">
        <f t="shared" si="6"/>
        <v>19963948</v>
      </c>
      <c r="G420" s="34">
        <v>3202186</v>
      </c>
      <c r="H420" s="34">
        <v>9171589</v>
      </c>
      <c r="I420" s="34">
        <v>0</v>
      </c>
      <c r="J420" s="34">
        <v>7590173</v>
      </c>
      <c r="K420" s="34"/>
      <c r="L420" s="53"/>
    </row>
    <row r="421" spans="1:12" ht="15">
      <c r="A421" s="7">
        <v>391</v>
      </c>
      <c r="B421" s="17" t="s">
        <v>949</v>
      </c>
      <c r="C421" s="18" t="s">
        <v>950</v>
      </c>
      <c r="D421" s="17" t="s">
        <v>903</v>
      </c>
      <c r="E421" s="17" t="s">
        <v>951</v>
      </c>
      <c r="F421" s="54">
        <f t="shared" si="6"/>
        <v>10128773</v>
      </c>
      <c r="G421" s="34">
        <v>1243936</v>
      </c>
      <c r="H421" s="34">
        <v>3895132</v>
      </c>
      <c r="I421" s="34">
        <v>110000</v>
      </c>
      <c r="J421" s="34">
        <v>4879705</v>
      </c>
      <c r="K421" s="34"/>
      <c r="L421" s="53"/>
    </row>
    <row r="422" spans="1:12" s="5" customFormat="1" ht="15">
      <c r="A422" s="7">
        <v>392</v>
      </c>
      <c r="B422" s="17" t="s">
        <v>952</v>
      </c>
      <c r="C422" s="18" t="s">
        <v>953</v>
      </c>
      <c r="D422" s="17" t="s">
        <v>903</v>
      </c>
      <c r="E422" s="17" t="s">
        <v>954</v>
      </c>
      <c r="F422" s="54">
        <f t="shared" si="6"/>
        <v>130162666</v>
      </c>
      <c r="G422" s="34">
        <v>24909100</v>
      </c>
      <c r="H422" s="34">
        <v>22161857</v>
      </c>
      <c r="I422" s="34">
        <v>2914650</v>
      </c>
      <c r="J422" s="34">
        <v>80177059</v>
      </c>
      <c r="K422" s="34"/>
      <c r="L422" s="53"/>
    </row>
    <row r="423" spans="1:12" ht="15">
      <c r="A423" s="7">
        <v>393</v>
      </c>
      <c r="B423" s="17" t="s">
        <v>955</v>
      </c>
      <c r="C423" s="18" t="s">
        <v>956</v>
      </c>
      <c r="D423" s="17" t="s">
        <v>903</v>
      </c>
      <c r="E423" s="17" t="s">
        <v>957</v>
      </c>
      <c r="F423" s="54">
        <f t="shared" si="6"/>
        <v>10549933</v>
      </c>
      <c r="G423" s="34">
        <v>3132900</v>
      </c>
      <c r="H423" s="34">
        <v>4698050</v>
      </c>
      <c r="I423" s="34">
        <v>754201</v>
      </c>
      <c r="J423" s="34">
        <v>1964782</v>
      </c>
      <c r="K423" s="34"/>
      <c r="L423" s="53"/>
    </row>
    <row r="424" spans="1:12" ht="15">
      <c r="A424" s="7">
        <v>394</v>
      </c>
      <c r="B424" s="17" t="s">
        <v>958</v>
      </c>
      <c r="C424" s="18" t="s">
        <v>959</v>
      </c>
      <c r="D424" s="17" t="s">
        <v>903</v>
      </c>
      <c r="E424" s="17" t="s">
        <v>960</v>
      </c>
      <c r="F424" s="54">
        <f t="shared" si="6"/>
        <v>15686244</v>
      </c>
      <c r="G424" s="34">
        <v>6143461</v>
      </c>
      <c r="H424" s="34">
        <v>5999821</v>
      </c>
      <c r="I424" s="34">
        <v>2321801</v>
      </c>
      <c r="J424" s="34">
        <v>1221161</v>
      </c>
      <c r="K424" s="34"/>
      <c r="L424" s="53"/>
    </row>
    <row r="425" spans="1:12" ht="15">
      <c r="A425" s="7">
        <v>395</v>
      </c>
      <c r="B425" s="17" t="s">
        <v>961</v>
      </c>
      <c r="C425" s="18" t="s">
        <v>962</v>
      </c>
      <c r="D425" s="17" t="s">
        <v>903</v>
      </c>
      <c r="E425" s="17" t="s">
        <v>963</v>
      </c>
      <c r="F425" s="54">
        <f t="shared" si="6"/>
        <v>1371523</v>
      </c>
      <c r="G425" s="34">
        <v>191619</v>
      </c>
      <c r="H425" s="34">
        <v>1122307</v>
      </c>
      <c r="I425" s="34">
        <v>0</v>
      </c>
      <c r="J425" s="34">
        <v>57597</v>
      </c>
      <c r="K425" s="34"/>
      <c r="L425" s="53"/>
    </row>
    <row r="426" spans="1:12" ht="15">
      <c r="A426" s="7">
        <v>396</v>
      </c>
      <c r="B426" s="17" t="s">
        <v>964</v>
      </c>
      <c r="C426" s="18" t="s">
        <v>965</v>
      </c>
      <c r="D426" s="17" t="s">
        <v>903</v>
      </c>
      <c r="E426" s="17" t="s">
        <v>966</v>
      </c>
      <c r="F426" s="54">
        <f t="shared" si="6"/>
        <v>31069356</v>
      </c>
      <c r="G426" s="34">
        <v>7653550</v>
      </c>
      <c r="H426" s="34">
        <v>11077114</v>
      </c>
      <c r="I426" s="34">
        <v>5178609</v>
      </c>
      <c r="J426" s="34">
        <v>7160083</v>
      </c>
      <c r="K426" s="55"/>
      <c r="L426" s="53"/>
    </row>
    <row r="427" spans="1:12" ht="15">
      <c r="A427" s="7">
        <v>397</v>
      </c>
      <c r="B427" s="17" t="s">
        <v>967</v>
      </c>
      <c r="C427" s="18" t="s">
        <v>968</v>
      </c>
      <c r="D427" s="17" t="s">
        <v>903</v>
      </c>
      <c r="E427" s="17" t="s">
        <v>969</v>
      </c>
      <c r="F427" s="54">
        <f t="shared" si="6"/>
        <v>62150703</v>
      </c>
      <c r="G427" s="34">
        <v>9868117</v>
      </c>
      <c r="H427" s="34">
        <v>31561110</v>
      </c>
      <c r="I427" s="34">
        <v>760000</v>
      </c>
      <c r="J427" s="34">
        <v>19961476</v>
      </c>
      <c r="K427" s="34"/>
      <c r="L427" s="53"/>
    </row>
    <row r="428" spans="1:12" ht="15">
      <c r="A428" s="7">
        <v>398</v>
      </c>
      <c r="B428" s="17" t="s">
        <v>970</v>
      </c>
      <c r="C428" s="18" t="s">
        <v>971</v>
      </c>
      <c r="D428" s="17" t="s">
        <v>903</v>
      </c>
      <c r="E428" s="17" t="s">
        <v>972</v>
      </c>
      <c r="F428" s="54">
        <f t="shared" si="6"/>
        <v>22322701</v>
      </c>
      <c r="G428" s="34">
        <v>500</v>
      </c>
      <c r="H428" s="34">
        <v>4236412</v>
      </c>
      <c r="I428" s="34">
        <v>13999600</v>
      </c>
      <c r="J428" s="34">
        <v>4086189</v>
      </c>
      <c r="K428" s="34"/>
      <c r="L428" s="53"/>
    </row>
    <row r="429" spans="1:12" ht="15">
      <c r="A429" s="7">
        <v>399</v>
      </c>
      <c r="B429" s="17" t="s">
        <v>973</v>
      </c>
      <c r="C429" s="18" t="s">
        <v>974</v>
      </c>
      <c r="D429" s="17" t="s">
        <v>903</v>
      </c>
      <c r="E429" s="17" t="s">
        <v>975</v>
      </c>
      <c r="F429" s="54">
        <f t="shared" si="6"/>
        <v>112539116</v>
      </c>
      <c r="G429" s="34">
        <v>63491291</v>
      </c>
      <c r="H429" s="34">
        <v>5957986</v>
      </c>
      <c r="I429" s="34">
        <v>1200500</v>
      </c>
      <c r="J429" s="34">
        <v>41889339</v>
      </c>
      <c r="K429" s="55"/>
      <c r="L429" s="53"/>
    </row>
    <row r="430" spans="1:12" ht="15">
      <c r="A430" s="7">
        <v>400</v>
      </c>
      <c r="B430" s="17" t="s">
        <v>976</v>
      </c>
      <c r="C430" s="18" t="s">
        <v>977</v>
      </c>
      <c r="D430" s="17" t="s">
        <v>903</v>
      </c>
      <c r="E430" s="17" t="s">
        <v>978</v>
      </c>
      <c r="F430" s="54">
        <f t="shared" si="6"/>
        <v>11800997</v>
      </c>
      <c r="G430" s="34">
        <v>2653400</v>
      </c>
      <c r="H430" s="34">
        <v>8565958</v>
      </c>
      <c r="I430" s="34">
        <v>0</v>
      </c>
      <c r="J430" s="34">
        <v>581639</v>
      </c>
      <c r="K430" s="34"/>
      <c r="L430" s="53"/>
    </row>
    <row r="431" spans="1:12" ht="15">
      <c r="A431" s="7">
        <v>401</v>
      </c>
      <c r="B431" s="17" t="s">
        <v>979</v>
      </c>
      <c r="C431" s="18" t="s">
        <v>980</v>
      </c>
      <c r="D431" s="17" t="s">
        <v>903</v>
      </c>
      <c r="E431" s="17" t="s">
        <v>981</v>
      </c>
      <c r="F431" s="54">
        <f t="shared" si="6"/>
        <v>3657277</v>
      </c>
      <c r="G431" s="34">
        <v>742640</v>
      </c>
      <c r="H431" s="34">
        <v>1743528</v>
      </c>
      <c r="I431" s="34">
        <v>110000</v>
      </c>
      <c r="J431" s="34">
        <v>1061109</v>
      </c>
      <c r="K431" s="34"/>
      <c r="L431" s="53"/>
    </row>
    <row r="432" spans="1:12" ht="15">
      <c r="A432" s="7">
        <v>402</v>
      </c>
      <c r="B432" s="17" t="s">
        <v>982</v>
      </c>
      <c r="C432" s="18" t="s">
        <v>983</v>
      </c>
      <c r="D432" s="17" t="s">
        <v>903</v>
      </c>
      <c r="E432" s="17" t="s">
        <v>984</v>
      </c>
      <c r="F432" s="54">
        <f t="shared" si="6"/>
        <v>18242829</v>
      </c>
      <c r="G432" s="34">
        <v>3961870</v>
      </c>
      <c r="H432" s="34">
        <v>6302629</v>
      </c>
      <c r="I432" s="34">
        <v>1707972</v>
      </c>
      <c r="J432" s="34">
        <v>6270358</v>
      </c>
      <c r="K432" s="34"/>
      <c r="L432" s="53"/>
    </row>
    <row r="433" spans="1:12" ht="15">
      <c r="A433" s="7">
        <v>403</v>
      </c>
      <c r="B433" s="17" t="s">
        <v>985</v>
      </c>
      <c r="C433" s="18" t="s">
        <v>986</v>
      </c>
      <c r="D433" s="17" t="s">
        <v>903</v>
      </c>
      <c r="E433" s="17" t="s">
        <v>987</v>
      </c>
      <c r="F433" s="54">
        <f t="shared" si="6"/>
        <v>1358606</v>
      </c>
      <c r="G433" s="34">
        <v>0</v>
      </c>
      <c r="H433" s="34">
        <v>771481</v>
      </c>
      <c r="I433" s="34">
        <v>265000</v>
      </c>
      <c r="J433" s="34">
        <v>322125</v>
      </c>
      <c r="K433" s="34"/>
      <c r="L433" s="53"/>
    </row>
    <row r="434" spans="1:12" ht="15">
      <c r="A434" s="7">
        <v>404</v>
      </c>
      <c r="B434" s="17" t="s">
        <v>988</v>
      </c>
      <c r="C434" s="18" t="s">
        <v>989</v>
      </c>
      <c r="D434" s="17" t="s">
        <v>903</v>
      </c>
      <c r="E434" s="17" t="s">
        <v>990</v>
      </c>
      <c r="F434" s="54">
        <f t="shared" si="6"/>
        <v>106100786</v>
      </c>
      <c r="G434" s="34">
        <v>3787914</v>
      </c>
      <c r="H434" s="34">
        <v>16972456</v>
      </c>
      <c r="I434" s="34">
        <v>978414</v>
      </c>
      <c r="J434" s="34">
        <v>84362002</v>
      </c>
      <c r="K434" s="34"/>
      <c r="L434" s="53"/>
    </row>
    <row r="435" spans="1:12" ht="15">
      <c r="A435" s="7">
        <v>405</v>
      </c>
      <c r="B435" s="17" t="s">
        <v>991</v>
      </c>
      <c r="C435" s="18" t="s">
        <v>992</v>
      </c>
      <c r="D435" s="17" t="s">
        <v>903</v>
      </c>
      <c r="E435" s="17" t="s">
        <v>993</v>
      </c>
      <c r="F435" s="54">
        <f t="shared" si="6"/>
        <v>11104941</v>
      </c>
      <c r="G435" s="34">
        <v>2751507</v>
      </c>
      <c r="H435" s="34">
        <v>7914593</v>
      </c>
      <c r="I435" s="34">
        <v>66300</v>
      </c>
      <c r="J435" s="34">
        <v>372541</v>
      </c>
      <c r="K435" s="34"/>
      <c r="L435" s="53"/>
    </row>
    <row r="436" spans="1:12" ht="15">
      <c r="A436" s="7">
        <v>406</v>
      </c>
      <c r="B436" s="17" t="s">
        <v>994</v>
      </c>
      <c r="C436" s="18" t="s">
        <v>995</v>
      </c>
      <c r="D436" s="17" t="s">
        <v>903</v>
      </c>
      <c r="E436" s="17" t="s">
        <v>996</v>
      </c>
      <c r="F436" s="54">
        <f t="shared" si="6"/>
        <v>24331582</v>
      </c>
      <c r="G436" s="34">
        <v>1270650</v>
      </c>
      <c r="H436" s="34">
        <v>6910582</v>
      </c>
      <c r="I436" s="34">
        <v>10596200</v>
      </c>
      <c r="J436" s="34">
        <v>5554150</v>
      </c>
      <c r="K436" s="34"/>
      <c r="L436" s="53"/>
    </row>
    <row r="437" spans="1:12" ht="15">
      <c r="A437" s="7">
        <v>407</v>
      </c>
      <c r="B437" s="17" t="s">
        <v>997</v>
      </c>
      <c r="C437" s="18" t="s">
        <v>998</v>
      </c>
      <c r="D437" s="17" t="s">
        <v>903</v>
      </c>
      <c r="E437" s="17" t="s">
        <v>999</v>
      </c>
      <c r="F437" s="54">
        <f t="shared" si="6"/>
        <v>22330138</v>
      </c>
      <c r="G437" s="34">
        <v>1468700</v>
      </c>
      <c r="H437" s="34">
        <v>12180211</v>
      </c>
      <c r="I437" s="34">
        <v>4757350</v>
      </c>
      <c r="J437" s="34">
        <v>3923877</v>
      </c>
      <c r="K437" s="34"/>
      <c r="L437" s="53"/>
    </row>
    <row r="438" spans="1:12" ht="15">
      <c r="A438" s="7">
        <v>408</v>
      </c>
      <c r="B438" s="17" t="s">
        <v>1000</v>
      </c>
      <c r="C438" s="18" t="s">
        <v>1001</v>
      </c>
      <c r="D438" s="17" t="s">
        <v>903</v>
      </c>
      <c r="E438" s="17" t="s">
        <v>1002</v>
      </c>
      <c r="F438" s="54">
        <f t="shared" si="6"/>
        <v>5727651</v>
      </c>
      <c r="G438" s="34">
        <v>1370000</v>
      </c>
      <c r="H438" s="34">
        <v>1300405</v>
      </c>
      <c r="I438" s="34">
        <v>1412000</v>
      </c>
      <c r="J438" s="34">
        <v>1645246</v>
      </c>
      <c r="K438" s="34"/>
      <c r="L438" s="53"/>
    </row>
    <row r="439" spans="1:12" ht="15">
      <c r="A439" s="7">
        <v>409</v>
      </c>
      <c r="B439" s="17" t="s">
        <v>1003</v>
      </c>
      <c r="C439" s="18" t="s">
        <v>1004</v>
      </c>
      <c r="D439" s="17" t="s">
        <v>903</v>
      </c>
      <c r="E439" s="17" t="s">
        <v>1005</v>
      </c>
      <c r="F439" s="54">
        <f t="shared" si="6"/>
        <v>5064911</v>
      </c>
      <c r="G439" s="34">
        <v>890900</v>
      </c>
      <c r="H439" s="34">
        <v>2373932</v>
      </c>
      <c r="I439" s="34">
        <v>48200</v>
      </c>
      <c r="J439" s="34">
        <v>1751879</v>
      </c>
      <c r="K439" s="55"/>
      <c r="L439" s="53"/>
    </row>
    <row r="440" spans="1:12" ht="15">
      <c r="A440" s="7">
        <v>410</v>
      </c>
      <c r="B440" s="17" t="s">
        <v>1006</v>
      </c>
      <c r="C440" s="18" t="s">
        <v>1007</v>
      </c>
      <c r="D440" s="17" t="s">
        <v>903</v>
      </c>
      <c r="E440" s="17" t="s">
        <v>1008</v>
      </c>
      <c r="F440" s="54">
        <f t="shared" si="6"/>
        <v>39445650</v>
      </c>
      <c r="G440" s="34">
        <v>7168428</v>
      </c>
      <c r="H440" s="34">
        <v>8922419</v>
      </c>
      <c r="I440" s="34">
        <v>9425697</v>
      </c>
      <c r="J440" s="34">
        <v>13929106</v>
      </c>
      <c r="K440" s="34"/>
      <c r="L440" s="53"/>
    </row>
    <row r="441" spans="1:12" ht="15">
      <c r="A441" s="7">
        <v>411</v>
      </c>
      <c r="B441" s="17" t="s">
        <v>1009</v>
      </c>
      <c r="C441" s="18" t="s">
        <v>1010</v>
      </c>
      <c r="D441" s="17" t="s">
        <v>903</v>
      </c>
      <c r="E441" s="17" t="s">
        <v>1011</v>
      </c>
      <c r="F441" s="54">
        <f t="shared" si="6"/>
        <v>58875321</v>
      </c>
      <c r="G441" s="34">
        <v>3474355</v>
      </c>
      <c r="H441" s="34">
        <v>12250762</v>
      </c>
      <c r="I441" s="34">
        <v>21840690</v>
      </c>
      <c r="J441" s="34">
        <v>21309514</v>
      </c>
      <c r="K441" s="34"/>
      <c r="L441" s="53"/>
    </row>
    <row r="442" spans="1:12" ht="15">
      <c r="A442" s="7">
        <v>412</v>
      </c>
      <c r="B442" s="17" t="s">
        <v>1012</v>
      </c>
      <c r="C442" s="18" t="s">
        <v>1013</v>
      </c>
      <c r="D442" s="17" t="s">
        <v>903</v>
      </c>
      <c r="E442" s="17" t="s">
        <v>1014</v>
      </c>
      <c r="F442" s="54">
        <f t="shared" si="6"/>
        <v>135513</v>
      </c>
      <c r="G442" s="34">
        <v>0</v>
      </c>
      <c r="H442" s="34">
        <v>135513</v>
      </c>
      <c r="I442" s="34">
        <v>0</v>
      </c>
      <c r="J442" s="34">
        <v>0</v>
      </c>
      <c r="K442" s="34"/>
      <c r="L442" s="53"/>
    </row>
    <row r="443" spans="1:12" ht="15">
      <c r="A443" s="7">
        <v>413</v>
      </c>
      <c r="B443" s="17" t="s">
        <v>1015</v>
      </c>
      <c r="C443" s="18" t="s">
        <v>1016</v>
      </c>
      <c r="D443" s="17" t="s">
        <v>903</v>
      </c>
      <c r="E443" s="17" t="s">
        <v>47</v>
      </c>
      <c r="F443" s="54">
        <f t="shared" si="6"/>
        <v>25997985</v>
      </c>
      <c r="G443" s="34">
        <v>4080140</v>
      </c>
      <c r="H443" s="34">
        <v>11958329</v>
      </c>
      <c r="I443" s="34">
        <v>5015500</v>
      </c>
      <c r="J443" s="34">
        <v>4944016</v>
      </c>
      <c r="K443" s="34"/>
      <c r="L443" s="53"/>
    </row>
    <row r="444" spans="1:12" ht="15">
      <c r="A444" s="7">
        <v>414</v>
      </c>
      <c r="B444" s="17" t="s">
        <v>1017</v>
      </c>
      <c r="C444" s="18" t="s">
        <v>1018</v>
      </c>
      <c r="D444" s="17" t="s">
        <v>903</v>
      </c>
      <c r="E444" s="17" t="s">
        <v>1019</v>
      </c>
      <c r="F444" s="54">
        <f t="shared" si="6"/>
        <v>5549242</v>
      </c>
      <c r="G444" s="34">
        <v>570500</v>
      </c>
      <c r="H444" s="34">
        <v>1581691</v>
      </c>
      <c r="I444" s="34">
        <v>2212300</v>
      </c>
      <c r="J444" s="34">
        <v>1184751</v>
      </c>
      <c r="K444" s="34"/>
      <c r="L444" s="53"/>
    </row>
    <row r="445" spans="1:12" ht="15">
      <c r="A445" s="7">
        <v>415</v>
      </c>
      <c r="B445" s="17" t="s">
        <v>1021</v>
      </c>
      <c r="C445" s="18" t="s">
        <v>1022</v>
      </c>
      <c r="D445" s="17" t="s">
        <v>1020</v>
      </c>
      <c r="E445" s="17" t="s">
        <v>1023</v>
      </c>
      <c r="F445" s="54">
        <f t="shared" si="6"/>
        <v>5278867</v>
      </c>
      <c r="G445" s="34">
        <v>2595000</v>
      </c>
      <c r="H445" s="34">
        <v>2683867</v>
      </c>
      <c r="I445" s="34">
        <v>0</v>
      </c>
      <c r="J445" s="34">
        <v>0</v>
      </c>
      <c r="K445" s="34"/>
      <c r="L445" s="53"/>
    </row>
    <row r="446" spans="1:12" ht="15">
      <c r="A446" s="7">
        <v>416</v>
      </c>
      <c r="B446" s="17" t="s">
        <v>1024</v>
      </c>
      <c r="C446" s="18" t="s">
        <v>1025</v>
      </c>
      <c r="D446" s="17" t="s">
        <v>1020</v>
      </c>
      <c r="E446" s="17" t="s">
        <v>1026</v>
      </c>
      <c r="F446" s="54">
        <f t="shared" si="6"/>
        <v>7853373</v>
      </c>
      <c r="G446" s="34">
        <v>1177011</v>
      </c>
      <c r="H446" s="34">
        <v>5104358</v>
      </c>
      <c r="I446" s="34">
        <v>0</v>
      </c>
      <c r="J446" s="34">
        <v>1572004</v>
      </c>
      <c r="K446" s="34"/>
      <c r="L446" s="53"/>
    </row>
    <row r="447" spans="1:12" ht="15">
      <c r="A447" s="7">
        <v>417</v>
      </c>
      <c r="B447" s="17" t="s">
        <v>1027</v>
      </c>
      <c r="C447" s="18" t="s">
        <v>1028</v>
      </c>
      <c r="D447" s="17" t="s">
        <v>1020</v>
      </c>
      <c r="E447" s="17" t="s">
        <v>1029</v>
      </c>
      <c r="F447" s="54">
        <f t="shared" si="6"/>
        <v>11349383</v>
      </c>
      <c r="G447" s="34">
        <v>5742376</v>
      </c>
      <c r="H447" s="34">
        <v>5052201</v>
      </c>
      <c r="I447" s="34">
        <v>501</v>
      </c>
      <c r="J447" s="34">
        <v>554305</v>
      </c>
      <c r="K447" s="34"/>
      <c r="L447" s="53"/>
    </row>
    <row r="448" spans="1:12" ht="15">
      <c r="A448" s="7">
        <v>418</v>
      </c>
      <c r="B448" s="17" t="s">
        <v>1030</v>
      </c>
      <c r="C448" s="18" t="s">
        <v>1031</v>
      </c>
      <c r="D448" s="17" t="s">
        <v>1020</v>
      </c>
      <c r="E448" s="17" t="s">
        <v>1032</v>
      </c>
      <c r="F448" s="54">
        <f t="shared" si="6"/>
        <v>4697190</v>
      </c>
      <c r="G448" s="34">
        <v>2554960</v>
      </c>
      <c r="H448" s="34">
        <v>2087770</v>
      </c>
      <c r="I448" s="34">
        <v>50460</v>
      </c>
      <c r="J448" s="34">
        <v>4000</v>
      </c>
      <c r="K448" s="34"/>
      <c r="L448" s="53"/>
    </row>
    <row r="449" spans="1:12" ht="15">
      <c r="A449" s="7">
        <v>419</v>
      </c>
      <c r="B449" s="17" t="s">
        <v>1033</v>
      </c>
      <c r="C449" s="18" t="s">
        <v>1034</v>
      </c>
      <c r="D449" s="17" t="s">
        <v>1020</v>
      </c>
      <c r="E449" s="17" t="s">
        <v>1035</v>
      </c>
      <c r="F449" s="54">
        <f t="shared" si="6"/>
        <v>28756110</v>
      </c>
      <c r="G449" s="34">
        <v>11084711</v>
      </c>
      <c r="H449" s="34">
        <v>13621243</v>
      </c>
      <c r="I449" s="34">
        <v>596763</v>
      </c>
      <c r="J449" s="34">
        <v>3453393</v>
      </c>
      <c r="K449" s="34"/>
      <c r="L449" s="53"/>
    </row>
    <row r="450" spans="1:12" ht="15">
      <c r="A450" s="7">
        <v>420</v>
      </c>
      <c r="B450" s="17" t="s">
        <v>1036</v>
      </c>
      <c r="C450" s="18" t="s">
        <v>1037</v>
      </c>
      <c r="D450" s="17" t="s">
        <v>1020</v>
      </c>
      <c r="E450" s="17" t="s">
        <v>1038</v>
      </c>
      <c r="F450" s="54">
        <f t="shared" si="6"/>
        <v>118618677</v>
      </c>
      <c r="G450" s="34">
        <v>27950657</v>
      </c>
      <c r="H450" s="34">
        <v>33920449</v>
      </c>
      <c r="I450" s="34">
        <v>10414000</v>
      </c>
      <c r="J450" s="34">
        <v>46333571</v>
      </c>
      <c r="K450" s="34"/>
      <c r="L450" s="53"/>
    </row>
    <row r="451" spans="1:12" ht="15">
      <c r="A451" s="7">
        <v>421</v>
      </c>
      <c r="B451" s="17" t="s">
        <v>1039</v>
      </c>
      <c r="C451" s="18" t="s">
        <v>1040</v>
      </c>
      <c r="D451" s="17" t="s">
        <v>1020</v>
      </c>
      <c r="E451" s="17" t="s">
        <v>1826</v>
      </c>
      <c r="F451" s="54">
        <f t="shared" si="6"/>
        <v>117168204</v>
      </c>
      <c r="G451" s="34">
        <v>45487145</v>
      </c>
      <c r="H451" s="34">
        <v>30811700</v>
      </c>
      <c r="I451" s="34">
        <v>6041422</v>
      </c>
      <c r="J451" s="34">
        <v>34827937</v>
      </c>
      <c r="K451" s="34"/>
      <c r="L451" s="53"/>
    </row>
    <row r="452" spans="1:12" ht="15">
      <c r="A452" s="7">
        <v>422</v>
      </c>
      <c r="B452" s="17" t="s">
        <v>1041</v>
      </c>
      <c r="C452" s="18" t="s">
        <v>1042</v>
      </c>
      <c r="D452" s="17" t="s">
        <v>1020</v>
      </c>
      <c r="E452" s="17" t="s">
        <v>1043</v>
      </c>
      <c r="F452" s="54">
        <f t="shared" si="6"/>
        <v>4038428</v>
      </c>
      <c r="G452" s="34">
        <v>2822979</v>
      </c>
      <c r="H452" s="34">
        <v>21471</v>
      </c>
      <c r="I452" s="34">
        <v>385808</v>
      </c>
      <c r="J452" s="34">
        <v>808170</v>
      </c>
      <c r="K452" s="34"/>
      <c r="L452" s="53"/>
    </row>
    <row r="453" spans="1:12" ht="15">
      <c r="A453" s="7">
        <v>423</v>
      </c>
      <c r="B453" s="17" t="s">
        <v>1044</v>
      </c>
      <c r="C453" s="18" t="s">
        <v>1045</v>
      </c>
      <c r="D453" s="17" t="s">
        <v>1020</v>
      </c>
      <c r="E453" s="17" t="s">
        <v>1046</v>
      </c>
      <c r="F453" s="54">
        <f t="shared" si="6"/>
        <v>6071840</v>
      </c>
      <c r="G453" s="34">
        <v>2690400</v>
      </c>
      <c r="H453" s="34">
        <v>3381440</v>
      </c>
      <c r="I453" s="34">
        <v>0</v>
      </c>
      <c r="J453" s="34">
        <v>0</v>
      </c>
      <c r="K453" s="34"/>
      <c r="L453" s="53"/>
    </row>
    <row r="454" spans="1:12" ht="15">
      <c r="A454" s="7">
        <v>424</v>
      </c>
      <c r="B454" s="17" t="s">
        <v>1047</v>
      </c>
      <c r="C454" s="18" t="s">
        <v>1048</v>
      </c>
      <c r="D454" s="17" t="s">
        <v>1020</v>
      </c>
      <c r="E454" s="17" t="s">
        <v>1049</v>
      </c>
      <c r="F454" s="54">
        <f t="shared" si="6"/>
        <v>2243910</v>
      </c>
      <c r="G454" s="34">
        <v>698950</v>
      </c>
      <c r="H454" s="34">
        <v>1360420</v>
      </c>
      <c r="I454" s="34">
        <v>149750</v>
      </c>
      <c r="J454" s="34">
        <v>34790</v>
      </c>
      <c r="K454" s="34"/>
      <c r="L454" s="53"/>
    </row>
    <row r="455" spans="1:12" ht="15">
      <c r="A455" s="7">
        <v>425</v>
      </c>
      <c r="B455" s="17" t="s">
        <v>1050</v>
      </c>
      <c r="C455" s="18" t="s">
        <v>1051</v>
      </c>
      <c r="D455" s="17" t="s">
        <v>1020</v>
      </c>
      <c r="E455" s="17" t="s">
        <v>1052</v>
      </c>
      <c r="F455" s="54">
        <f t="shared" si="6"/>
        <v>63531192</v>
      </c>
      <c r="G455" s="34">
        <v>25806573</v>
      </c>
      <c r="H455" s="34">
        <v>5936812</v>
      </c>
      <c r="I455" s="34">
        <v>13295979</v>
      </c>
      <c r="J455" s="34">
        <v>18491828</v>
      </c>
      <c r="K455" s="34"/>
      <c r="L455" s="53"/>
    </row>
    <row r="456" spans="1:12" ht="15">
      <c r="A456" s="7">
        <v>426</v>
      </c>
      <c r="B456" s="17" t="s">
        <v>1053</v>
      </c>
      <c r="C456" s="18" t="s">
        <v>1054</v>
      </c>
      <c r="D456" s="17" t="s">
        <v>1020</v>
      </c>
      <c r="E456" s="17" t="s">
        <v>1055</v>
      </c>
      <c r="F456" s="54">
        <f t="shared" si="6"/>
        <v>31303783</v>
      </c>
      <c r="G456" s="34">
        <v>11181667</v>
      </c>
      <c r="H456" s="34">
        <v>8449668</v>
      </c>
      <c r="I456" s="34">
        <v>8644507</v>
      </c>
      <c r="J456" s="34">
        <v>3027941</v>
      </c>
      <c r="K456" s="34"/>
      <c r="L456" s="53"/>
    </row>
    <row r="457" spans="1:12" ht="15">
      <c r="A457" s="7">
        <v>427</v>
      </c>
      <c r="B457" s="17" t="s">
        <v>1056</v>
      </c>
      <c r="C457" s="18" t="s">
        <v>1057</v>
      </c>
      <c r="D457" s="17" t="s">
        <v>1020</v>
      </c>
      <c r="E457" s="17" t="s">
        <v>1058</v>
      </c>
      <c r="F457" s="54">
        <f t="shared" si="6"/>
        <v>920531</v>
      </c>
      <c r="G457" s="34">
        <v>161000</v>
      </c>
      <c r="H457" s="34">
        <v>607006</v>
      </c>
      <c r="I457" s="34">
        <v>0</v>
      </c>
      <c r="J457" s="34">
        <v>152525</v>
      </c>
      <c r="K457" s="34"/>
      <c r="L457" s="53"/>
    </row>
    <row r="458" spans="1:12" s="5" customFormat="1" ht="15">
      <c r="A458" s="7">
        <v>428</v>
      </c>
      <c r="B458" s="17" t="s">
        <v>1059</v>
      </c>
      <c r="C458" s="18" t="s">
        <v>1060</v>
      </c>
      <c r="D458" s="17" t="s">
        <v>1020</v>
      </c>
      <c r="E458" s="17" t="s">
        <v>1061</v>
      </c>
      <c r="F458" s="54">
        <f t="shared" si="6"/>
        <v>79701674</v>
      </c>
      <c r="G458" s="34">
        <v>27565970</v>
      </c>
      <c r="H458" s="34">
        <v>11165763</v>
      </c>
      <c r="I458" s="34">
        <v>28168501</v>
      </c>
      <c r="J458" s="34">
        <v>12801440</v>
      </c>
      <c r="K458" s="34"/>
      <c r="L458" s="53"/>
    </row>
    <row r="459" spans="1:12" ht="15">
      <c r="A459" s="7">
        <v>429</v>
      </c>
      <c r="B459" s="17" t="s">
        <v>1062</v>
      </c>
      <c r="C459" s="18" t="s">
        <v>1063</v>
      </c>
      <c r="D459" s="17" t="s">
        <v>1020</v>
      </c>
      <c r="E459" s="17" t="s">
        <v>1064</v>
      </c>
      <c r="F459" s="54">
        <f t="shared" si="6"/>
        <v>11122457</v>
      </c>
      <c r="G459" s="34">
        <v>5695304</v>
      </c>
      <c r="H459" s="34">
        <v>5291849</v>
      </c>
      <c r="I459" s="34">
        <v>0</v>
      </c>
      <c r="J459" s="34">
        <v>135304</v>
      </c>
      <c r="K459" s="34"/>
      <c r="L459" s="53"/>
    </row>
    <row r="460" spans="1:12" ht="15">
      <c r="A460" s="7">
        <v>430</v>
      </c>
      <c r="B460" s="17" t="s">
        <v>1065</v>
      </c>
      <c r="C460" s="18" t="s">
        <v>1066</v>
      </c>
      <c r="D460" s="17" t="s">
        <v>1020</v>
      </c>
      <c r="E460" s="17" t="s">
        <v>1067</v>
      </c>
      <c r="F460" s="54">
        <f t="shared" si="6"/>
        <v>24725945</v>
      </c>
      <c r="G460" s="34">
        <v>13471720</v>
      </c>
      <c r="H460" s="34">
        <v>6545212</v>
      </c>
      <c r="I460" s="34">
        <v>1495300</v>
      </c>
      <c r="J460" s="34">
        <v>3213713</v>
      </c>
      <c r="K460" s="34"/>
      <c r="L460" s="53"/>
    </row>
    <row r="461" spans="1:12" ht="15">
      <c r="A461" s="7">
        <v>431</v>
      </c>
      <c r="B461" s="17" t="s">
        <v>1068</v>
      </c>
      <c r="C461" s="18" t="s">
        <v>1069</v>
      </c>
      <c r="D461" s="17" t="s">
        <v>1020</v>
      </c>
      <c r="E461" s="17" t="s">
        <v>1070</v>
      </c>
      <c r="F461" s="54">
        <f t="shared" si="6"/>
        <v>77343856</v>
      </c>
      <c r="G461" s="34">
        <v>55581971</v>
      </c>
      <c r="H461" s="34">
        <v>21318010</v>
      </c>
      <c r="I461" s="34">
        <v>0</v>
      </c>
      <c r="J461" s="34">
        <v>443875</v>
      </c>
      <c r="K461" s="34"/>
      <c r="L461" s="53"/>
    </row>
    <row r="462" spans="1:12" ht="15">
      <c r="A462" s="7">
        <v>432</v>
      </c>
      <c r="B462" s="17" t="s">
        <v>1071</v>
      </c>
      <c r="C462" s="18" t="s">
        <v>1072</v>
      </c>
      <c r="D462" s="17" t="s">
        <v>1020</v>
      </c>
      <c r="E462" s="17" t="s">
        <v>1073</v>
      </c>
      <c r="F462" s="54">
        <f t="shared" si="6"/>
        <v>38630038</v>
      </c>
      <c r="G462" s="34">
        <v>23007647</v>
      </c>
      <c r="H462" s="34">
        <v>9015970</v>
      </c>
      <c r="I462" s="34">
        <v>2794408</v>
      </c>
      <c r="J462" s="34">
        <v>3812013</v>
      </c>
      <c r="K462" s="34"/>
      <c r="L462" s="53"/>
    </row>
    <row r="463" spans="1:12" ht="15">
      <c r="A463" s="7">
        <v>433</v>
      </c>
      <c r="B463" s="17" t="s">
        <v>1074</v>
      </c>
      <c r="C463" s="18" t="s">
        <v>1075</v>
      </c>
      <c r="D463" s="17" t="s">
        <v>1020</v>
      </c>
      <c r="E463" s="17" t="s">
        <v>1076</v>
      </c>
      <c r="F463" s="54">
        <f t="shared" si="6"/>
        <v>9865340</v>
      </c>
      <c r="G463" s="34">
        <v>1969101</v>
      </c>
      <c r="H463" s="34">
        <v>7580363</v>
      </c>
      <c r="I463" s="34">
        <v>95000</v>
      </c>
      <c r="J463" s="34">
        <v>220876</v>
      </c>
      <c r="K463" s="34"/>
      <c r="L463" s="53"/>
    </row>
    <row r="464" spans="1:12" ht="15">
      <c r="A464" s="7">
        <v>434</v>
      </c>
      <c r="B464" s="17" t="s">
        <v>1077</v>
      </c>
      <c r="C464" s="18" t="s">
        <v>1078</v>
      </c>
      <c r="D464" s="17" t="s">
        <v>1020</v>
      </c>
      <c r="E464" s="17" t="s">
        <v>856</v>
      </c>
      <c r="F464" s="54">
        <f t="shared" si="6"/>
        <v>48918948</v>
      </c>
      <c r="G464" s="34">
        <v>26495550</v>
      </c>
      <c r="H464" s="34">
        <v>3990080</v>
      </c>
      <c r="I464" s="34">
        <v>8111625</v>
      </c>
      <c r="J464" s="34">
        <v>10321693</v>
      </c>
      <c r="K464" s="55"/>
      <c r="L464" s="53"/>
    </row>
    <row r="465" spans="1:12" ht="15">
      <c r="A465" s="7">
        <v>435</v>
      </c>
      <c r="B465" s="17" t="s">
        <v>1079</v>
      </c>
      <c r="C465" s="18" t="s">
        <v>1080</v>
      </c>
      <c r="D465" s="17" t="s">
        <v>1020</v>
      </c>
      <c r="E465" s="17" t="s">
        <v>1081</v>
      </c>
      <c r="F465" s="54">
        <f t="shared" si="6"/>
        <v>1979766</v>
      </c>
      <c r="G465" s="34">
        <v>1229625</v>
      </c>
      <c r="H465" s="34">
        <v>628941</v>
      </c>
      <c r="I465" s="34">
        <v>47200</v>
      </c>
      <c r="J465" s="34">
        <v>74000</v>
      </c>
      <c r="K465" s="34"/>
      <c r="L465" s="53"/>
    </row>
    <row r="466" spans="1:12" ht="15">
      <c r="A466" s="7">
        <v>436</v>
      </c>
      <c r="B466" s="17" t="s">
        <v>1082</v>
      </c>
      <c r="C466" s="18" t="s">
        <v>1083</v>
      </c>
      <c r="D466" s="17" t="s">
        <v>1020</v>
      </c>
      <c r="E466" s="17" t="s">
        <v>1084</v>
      </c>
      <c r="F466" s="54">
        <f t="shared" si="6"/>
        <v>4163575</v>
      </c>
      <c r="G466" s="34">
        <v>1200980</v>
      </c>
      <c r="H466" s="34">
        <v>2163882</v>
      </c>
      <c r="I466" s="34">
        <v>504000</v>
      </c>
      <c r="J466" s="34">
        <v>294713</v>
      </c>
      <c r="K466" s="34"/>
      <c r="L466" s="53"/>
    </row>
    <row r="467" spans="1:12" ht="15">
      <c r="A467" s="7">
        <v>437</v>
      </c>
      <c r="B467" s="17" t="s">
        <v>1085</v>
      </c>
      <c r="C467" s="18" t="s">
        <v>1086</v>
      </c>
      <c r="D467" s="17" t="s">
        <v>1020</v>
      </c>
      <c r="E467" s="17" t="s">
        <v>1087</v>
      </c>
      <c r="F467" s="54">
        <f t="shared" si="6"/>
        <v>7070886</v>
      </c>
      <c r="G467" s="34">
        <v>2000756</v>
      </c>
      <c r="H467" s="34">
        <v>2253613</v>
      </c>
      <c r="I467" s="34">
        <v>1006419</v>
      </c>
      <c r="J467" s="34">
        <v>1810098</v>
      </c>
      <c r="K467" s="34"/>
      <c r="L467" s="53"/>
    </row>
    <row r="468" spans="1:12" ht="15">
      <c r="A468" s="7">
        <v>438</v>
      </c>
      <c r="B468" s="17" t="s">
        <v>1088</v>
      </c>
      <c r="C468" s="18" t="s">
        <v>1089</v>
      </c>
      <c r="D468" s="17" t="s">
        <v>1020</v>
      </c>
      <c r="E468" s="17" t="s">
        <v>1090</v>
      </c>
      <c r="F468" s="54">
        <f t="shared" si="6"/>
        <v>27583524</v>
      </c>
      <c r="G468" s="34">
        <v>16121502</v>
      </c>
      <c r="H468" s="34">
        <v>7381934</v>
      </c>
      <c r="I468" s="34">
        <v>1689015</v>
      </c>
      <c r="J468" s="34">
        <v>2391073</v>
      </c>
      <c r="K468" s="34"/>
      <c r="L468" s="53"/>
    </row>
    <row r="469" spans="1:12" ht="15">
      <c r="A469" s="7">
        <v>439</v>
      </c>
      <c r="B469" s="17" t="s">
        <v>1091</v>
      </c>
      <c r="C469" s="18" t="s">
        <v>1092</v>
      </c>
      <c r="D469" s="17" t="s">
        <v>1020</v>
      </c>
      <c r="E469" s="17" t="s">
        <v>1093</v>
      </c>
      <c r="F469" s="54">
        <f t="shared" si="6"/>
        <v>17368447</v>
      </c>
      <c r="G469" s="34">
        <v>3322809</v>
      </c>
      <c r="H469" s="34">
        <v>11363255</v>
      </c>
      <c r="I469" s="34">
        <v>320302</v>
      </c>
      <c r="J469" s="34">
        <v>2362081</v>
      </c>
      <c r="K469" s="34"/>
      <c r="L469" s="53"/>
    </row>
    <row r="470" spans="1:12" ht="15">
      <c r="A470" s="7">
        <v>440</v>
      </c>
      <c r="B470" s="17" t="s">
        <v>1094</v>
      </c>
      <c r="C470" s="18" t="s">
        <v>1095</v>
      </c>
      <c r="D470" s="17" t="s">
        <v>1020</v>
      </c>
      <c r="E470" s="17" t="s">
        <v>1096</v>
      </c>
      <c r="F470" s="54">
        <f t="shared" si="6"/>
        <v>4982869</v>
      </c>
      <c r="G470" s="34">
        <v>2557387</v>
      </c>
      <c r="H470" s="34">
        <v>1717182</v>
      </c>
      <c r="I470" s="34">
        <v>0</v>
      </c>
      <c r="J470" s="34">
        <v>708300</v>
      </c>
      <c r="K470" s="34"/>
      <c r="L470" s="53"/>
    </row>
    <row r="471" spans="1:12" ht="15">
      <c r="A471" s="7">
        <v>441</v>
      </c>
      <c r="B471" s="17" t="s">
        <v>1097</v>
      </c>
      <c r="C471" s="18" t="s">
        <v>1098</v>
      </c>
      <c r="D471" s="17" t="s">
        <v>1020</v>
      </c>
      <c r="E471" s="17" t="s">
        <v>1099</v>
      </c>
      <c r="F471" s="54">
        <f t="shared" si="6"/>
        <v>10679108</v>
      </c>
      <c r="G471" s="34">
        <v>6645448</v>
      </c>
      <c r="H471" s="34">
        <v>3672882</v>
      </c>
      <c r="I471" s="34">
        <v>12002</v>
      </c>
      <c r="J471" s="34">
        <v>348776</v>
      </c>
      <c r="K471" s="34"/>
      <c r="L471" s="53"/>
    </row>
    <row r="472" spans="1:12" ht="15">
      <c r="A472" s="7">
        <v>442</v>
      </c>
      <c r="B472" s="17" t="s">
        <v>1100</v>
      </c>
      <c r="C472" s="18" t="s">
        <v>1101</v>
      </c>
      <c r="D472" s="17" t="s">
        <v>1020</v>
      </c>
      <c r="E472" s="17" t="s">
        <v>1102</v>
      </c>
      <c r="F472" s="54">
        <f t="shared" si="6"/>
        <v>10022915</v>
      </c>
      <c r="G472" s="34">
        <v>6463798</v>
      </c>
      <c r="H472" s="34">
        <v>2268277</v>
      </c>
      <c r="I472" s="34">
        <v>1000</v>
      </c>
      <c r="J472" s="34">
        <v>1289840</v>
      </c>
      <c r="K472" s="55"/>
      <c r="L472" s="53"/>
    </row>
    <row r="473" spans="1:12" ht="15">
      <c r="A473" s="7">
        <v>443</v>
      </c>
      <c r="B473" s="17" t="s">
        <v>1103</v>
      </c>
      <c r="C473" s="18" t="s">
        <v>1104</v>
      </c>
      <c r="D473" s="17" t="s">
        <v>1020</v>
      </c>
      <c r="E473" s="17" t="s">
        <v>1105</v>
      </c>
      <c r="F473" s="54">
        <f t="shared" si="6"/>
        <v>945458</v>
      </c>
      <c r="G473" s="34">
        <v>1100</v>
      </c>
      <c r="H473" s="34">
        <v>478658</v>
      </c>
      <c r="I473" s="34">
        <v>235000</v>
      </c>
      <c r="J473" s="34">
        <v>230700</v>
      </c>
      <c r="K473" s="34"/>
      <c r="L473" s="53"/>
    </row>
    <row r="474" spans="1:12" ht="15">
      <c r="A474" s="7">
        <v>444</v>
      </c>
      <c r="B474" s="17" t="s">
        <v>1106</v>
      </c>
      <c r="C474" s="18" t="s">
        <v>1107</v>
      </c>
      <c r="D474" s="17" t="s">
        <v>1020</v>
      </c>
      <c r="E474" s="17" t="s">
        <v>1108</v>
      </c>
      <c r="F474" s="54">
        <f t="shared" si="6"/>
        <v>88736260</v>
      </c>
      <c r="G474" s="34">
        <v>16924209</v>
      </c>
      <c r="H474" s="34">
        <v>1731645</v>
      </c>
      <c r="I474" s="34">
        <v>51969512</v>
      </c>
      <c r="J474" s="34">
        <v>18110894</v>
      </c>
      <c r="K474" s="34"/>
      <c r="L474" s="53"/>
    </row>
    <row r="475" spans="1:12" ht="15">
      <c r="A475" s="7">
        <v>445</v>
      </c>
      <c r="B475" s="17" t="s">
        <v>1109</v>
      </c>
      <c r="C475" s="18" t="s">
        <v>1110</v>
      </c>
      <c r="D475" s="17" t="s">
        <v>1020</v>
      </c>
      <c r="E475" s="17" t="s">
        <v>1111</v>
      </c>
      <c r="F475" s="54">
        <f t="shared" si="6"/>
        <v>12345490</v>
      </c>
      <c r="G475" s="34">
        <v>6562725</v>
      </c>
      <c r="H475" s="34">
        <v>5782765</v>
      </c>
      <c r="I475" s="34">
        <v>0</v>
      </c>
      <c r="J475" s="34">
        <v>0</v>
      </c>
      <c r="K475" s="34"/>
      <c r="L475" s="53"/>
    </row>
    <row r="476" spans="1:12" ht="15">
      <c r="A476" s="7">
        <v>446</v>
      </c>
      <c r="B476" s="17" t="s">
        <v>1112</v>
      </c>
      <c r="C476" s="18" t="s">
        <v>1113</v>
      </c>
      <c r="D476" s="17" t="s">
        <v>1020</v>
      </c>
      <c r="E476" s="17" t="s">
        <v>1114</v>
      </c>
      <c r="F476" s="54">
        <f t="shared" si="6"/>
        <v>4952867</v>
      </c>
      <c r="G476" s="34">
        <v>182576</v>
      </c>
      <c r="H476" s="34">
        <v>2503</v>
      </c>
      <c r="I476" s="34">
        <v>2758386</v>
      </c>
      <c r="J476" s="34">
        <v>2009402</v>
      </c>
      <c r="K476" s="34"/>
      <c r="L476" s="53"/>
    </row>
    <row r="477" spans="1:12" s="5" customFormat="1" ht="15">
      <c r="A477" s="7">
        <v>447</v>
      </c>
      <c r="B477" s="17" t="s">
        <v>1115</v>
      </c>
      <c r="C477" s="18" t="s">
        <v>1116</v>
      </c>
      <c r="D477" s="17" t="s">
        <v>1020</v>
      </c>
      <c r="E477" s="17" t="s">
        <v>1117</v>
      </c>
      <c r="F477" s="54">
        <f t="shared" si="6"/>
        <v>34011601</v>
      </c>
      <c r="G477" s="34">
        <v>27588325</v>
      </c>
      <c r="H477" s="34">
        <v>3415557</v>
      </c>
      <c r="I477" s="34">
        <v>1139357</v>
      </c>
      <c r="J477" s="34">
        <v>1868362</v>
      </c>
      <c r="K477" s="34"/>
      <c r="L477" s="53"/>
    </row>
    <row r="478" spans="1:12" ht="15">
      <c r="A478" s="7">
        <v>448</v>
      </c>
      <c r="B478" s="17" t="s">
        <v>1119</v>
      </c>
      <c r="C478" s="18" t="s">
        <v>1120</v>
      </c>
      <c r="D478" s="17" t="s">
        <v>1118</v>
      </c>
      <c r="E478" s="17" t="s">
        <v>1121</v>
      </c>
      <c r="F478" s="54">
        <f t="shared" si="6"/>
        <v>6039184</v>
      </c>
      <c r="G478" s="34">
        <v>262450</v>
      </c>
      <c r="H478" s="34">
        <v>4439753</v>
      </c>
      <c r="I478" s="34">
        <v>1100000</v>
      </c>
      <c r="J478" s="34">
        <v>236981</v>
      </c>
      <c r="K478" s="34"/>
      <c r="L478" s="53"/>
    </row>
    <row r="479" spans="1:12" ht="15">
      <c r="A479" s="7">
        <v>449</v>
      </c>
      <c r="B479" s="17" t="s">
        <v>1122</v>
      </c>
      <c r="C479" s="18" t="s">
        <v>1123</v>
      </c>
      <c r="D479" s="17" t="s">
        <v>1118</v>
      </c>
      <c r="E479" s="17" t="s">
        <v>1124</v>
      </c>
      <c r="F479" s="54">
        <f aca="true" t="shared" si="7" ref="F479:F542">G479+H479+I479+J479</f>
        <v>47967719</v>
      </c>
      <c r="G479" s="34">
        <v>4647160</v>
      </c>
      <c r="H479" s="34">
        <v>19313859</v>
      </c>
      <c r="I479" s="34">
        <v>3150953</v>
      </c>
      <c r="J479" s="34">
        <v>20855747</v>
      </c>
      <c r="K479" s="34"/>
      <c r="L479" s="53"/>
    </row>
    <row r="480" spans="1:12" ht="15">
      <c r="A480" s="7">
        <v>450</v>
      </c>
      <c r="B480" s="17" t="s">
        <v>1125</v>
      </c>
      <c r="C480" s="18" t="s">
        <v>1126</v>
      </c>
      <c r="D480" s="17" t="s">
        <v>1118</v>
      </c>
      <c r="E480" s="17" t="s">
        <v>1127</v>
      </c>
      <c r="F480" s="54">
        <f t="shared" si="7"/>
        <v>6332757</v>
      </c>
      <c r="G480" s="34">
        <v>2126300</v>
      </c>
      <c r="H480" s="34">
        <v>3025354</v>
      </c>
      <c r="I480" s="34">
        <v>300000</v>
      </c>
      <c r="J480" s="34">
        <v>881103</v>
      </c>
      <c r="K480" s="34"/>
      <c r="L480" s="53"/>
    </row>
    <row r="481" spans="1:12" ht="15">
      <c r="A481" s="7">
        <v>451</v>
      </c>
      <c r="B481" s="17" t="s">
        <v>1128</v>
      </c>
      <c r="C481" s="18" t="s">
        <v>1129</v>
      </c>
      <c r="D481" s="17" t="s">
        <v>1118</v>
      </c>
      <c r="E481" s="17" t="s">
        <v>1130</v>
      </c>
      <c r="F481" s="54">
        <f t="shared" si="7"/>
        <v>9828313</v>
      </c>
      <c r="G481" s="34">
        <v>433156</v>
      </c>
      <c r="H481" s="34">
        <v>7189040</v>
      </c>
      <c r="I481" s="34">
        <v>287002</v>
      </c>
      <c r="J481" s="34">
        <v>1919115</v>
      </c>
      <c r="K481" s="34"/>
      <c r="L481" s="53"/>
    </row>
    <row r="482" spans="1:12" ht="15">
      <c r="A482" s="7">
        <v>452</v>
      </c>
      <c r="B482" s="17" t="s">
        <v>1131</v>
      </c>
      <c r="C482" s="18" t="s">
        <v>1132</v>
      </c>
      <c r="D482" s="17" t="s">
        <v>1118</v>
      </c>
      <c r="E482" s="17" t="s">
        <v>1133</v>
      </c>
      <c r="F482" s="54">
        <f t="shared" si="7"/>
        <v>9882295</v>
      </c>
      <c r="G482" s="34">
        <v>989000</v>
      </c>
      <c r="H482" s="34">
        <v>3618901</v>
      </c>
      <c r="I482" s="34">
        <v>536225</v>
      </c>
      <c r="J482" s="34">
        <v>4738169</v>
      </c>
      <c r="K482" s="34"/>
      <c r="L482" s="53"/>
    </row>
    <row r="483" spans="1:12" ht="15">
      <c r="A483" s="7">
        <v>453</v>
      </c>
      <c r="B483" s="17" t="s">
        <v>1134</v>
      </c>
      <c r="C483" s="18" t="s">
        <v>1135</v>
      </c>
      <c r="D483" s="17" t="s">
        <v>1118</v>
      </c>
      <c r="E483" s="17" t="s">
        <v>1136</v>
      </c>
      <c r="F483" s="54">
        <f t="shared" si="7"/>
        <v>7374544</v>
      </c>
      <c r="G483" s="34">
        <v>1351678</v>
      </c>
      <c r="H483" s="34">
        <v>3090139</v>
      </c>
      <c r="I483" s="34">
        <v>1915610</v>
      </c>
      <c r="J483" s="34">
        <v>1017117</v>
      </c>
      <c r="K483" s="34"/>
      <c r="L483" s="53"/>
    </row>
    <row r="484" spans="1:12" ht="15">
      <c r="A484" s="7">
        <v>454</v>
      </c>
      <c r="B484" s="17" t="s">
        <v>1137</v>
      </c>
      <c r="C484" s="18" t="s">
        <v>1138</v>
      </c>
      <c r="D484" s="17" t="s">
        <v>1118</v>
      </c>
      <c r="E484" s="17" t="s">
        <v>1139</v>
      </c>
      <c r="F484" s="54">
        <f t="shared" si="7"/>
        <v>39931980</v>
      </c>
      <c r="G484" s="34">
        <v>3916100</v>
      </c>
      <c r="H484" s="34">
        <v>10850648</v>
      </c>
      <c r="I484" s="34">
        <v>385000</v>
      </c>
      <c r="J484" s="34">
        <v>24780232</v>
      </c>
      <c r="K484" s="34"/>
      <c r="L484" s="53"/>
    </row>
    <row r="485" spans="1:12" ht="15">
      <c r="A485" s="7">
        <v>455</v>
      </c>
      <c r="B485" s="17" t="s">
        <v>1140</v>
      </c>
      <c r="C485" s="18" t="s">
        <v>1141</v>
      </c>
      <c r="D485" s="17" t="s">
        <v>1118</v>
      </c>
      <c r="E485" s="17" t="s">
        <v>1142</v>
      </c>
      <c r="F485" s="54">
        <f t="shared" si="7"/>
        <v>79124215</v>
      </c>
      <c r="G485" s="34">
        <v>12672723</v>
      </c>
      <c r="H485" s="34">
        <v>18094714</v>
      </c>
      <c r="I485" s="34">
        <v>33334246</v>
      </c>
      <c r="J485" s="34">
        <v>15022532</v>
      </c>
      <c r="K485" s="34"/>
      <c r="L485" s="53"/>
    </row>
    <row r="486" spans="1:12" ht="15">
      <c r="A486" s="7">
        <v>456</v>
      </c>
      <c r="B486" s="17" t="s">
        <v>1143</v>
      </c>
      <c r="C486" s="18" t="s">
        <v>1144</v>
      </c>
      <c r="D486" s="17" t="s">
        <v>1118</v>
      </c>
      <c r="E486" s="17" t="s">
        <v>1145</v>
      </c>
      <c r="F486" s="54">
        <f t="shared" si="7"/>
        <v>7697083</v>
      </c>
      <c r="G486" s="34">
        <v>903700</v>
      </c>
      <c r="H486" s="34">
        <v>4973078</v>
      </c>
      <c r="I486" s="34">
        <v>365375</v>
      </c>
      <c r="J486" s="34">
        <v>1454930</v>
      </c>
      <c r="K486" s="34"/>
      <c r="L486" s="53"/>
    </row>
    <row r="487" spans="1:12" ht="15">
      <c r="A487" s="7">
        <v>457</v>
      </c>
      <c r="B487" s="17" t="s">
        <v>1146</v>
      </c>
      <c r="C487" s="18" t="s">
        <v>1147</v>
      </c>
      <c r="D487" s="17" t="s">
        <v>1118</v>
      </c>
      <c r="E487" s="17" t="s">
        <v>1148</v>
      </c>
      <c r="F487" s="54">
        <f t="shared" si="7"/>
        <v>828879</v>
      </c>
      <c r="G487" s="34">
        <v>0</v>
      </c>
      <c r="H487" s="34">
        <v>459706</v>
      </c>
      <c r="I487" s="34">
        <v>0</v>
      </c>
      <c r="J487" s="34">
        <v>369173</v>
      </c>
      <c r="K487" s="34"/>
      <c r="L487" s="53"/>
    </row>
    <row r="488" spans="1:12" ht="15">
      <c r="A488" s="7">
        <v>458</v>
      </c>
      <c r="B488" s="17" t="s">
        <v>1149</v>
      </c>
      <c r="C488" s="18" t="s">
        <v>1150</v>
      </c>
      <c r="D488" s="17" t="s">
        <v>1118</v>
      </c>
      <c r="E488" s="17" t="s">
        <v>1151</v>
      </c>
      <c r="F488" s="54">
        <f t="shared" si="7"/>
        <v>9051525</v>
      </c>
      <c r="G488" s="34">
        <v>1455400</v>
      </c>
      <c r="H488" s="34">
        <v>6030134</v>
      </c>
      <c r="I488" s="34">
        <v>778660</v>
      </c>
      <c r="J488" s="34">
        <v>787331</v>
      </c>
      <c r="K488" s="34"/>
      <c r="L488" s="53"/>
    </row>
    <row r="489" spans="1:12" ht="15">
      <c r="A489" s="7">
        <v>459</v>
      </c>
      <c r="B489" s="17" t="s">
        <v>1152</v>
      </c>
      <c r="C489" s="18" t="s">
        <v>1153</v>
      </c>
      <c r="D489" s="17" t="s">
        <v>1118</v>
      </c>
      <c r="E489" s="17" t="s">
        <v>1154</v>
      </c>
      <c r="F489" s="54">
        <f t="shared" si="7"/>
        <v>12911374</v>
      </c>
      <c r="G489" s="34">
        <v>921000</v>
      </c>
      <c r="H489" s="34">
        <v>3615479</v>
      </c>
      <c r="I489" s="34">
        <v>3845000</v>
      </c>
      <c r="J489" s="34">
        <v>4529895</v>
      </c>
      <c r="K489" s="34"/>
      <c r="L489" s="53"/>
    </row>
    <row r="490" spans="1:12" ht="15">
      <c r="A490" s="7">
        <v>460</v>
      </c>
      <c r="B490" s="17" t="s">
        <v>1155</v>
      </c>
      <c r="C490" s="18" t="s">
        <v>1156</v>
      </c>
      <c r="D490" s="17" t="s">
        <v>1118</v>
      </c>
      <c r="E490" s="17" t="s">
        <v>1157</v>
      </c>
      <c r="F490" s="54">
        <f t="shared" si="7"/>
        <v>36570480</v>
      </c>
      <c r="G490" s="34">
        <v>19580647</v>
      </c>
      <c r="H490" s="34">
        <v>3472777</v>
      </c>
      <c r="I490" s="34">
        <v>8021215</v>
      </c>
      <c r="J490" s="34">
        <v>5495841</v>
      </c>
      <c r="K490" s="34"/>
      <c r="L490" s="53"/>
    </row>
    <row r="491" spans="1:12" ht="15">
      <c r="A491" s="7">
        <v>461</v>
      </c>
      <c r="B491" s="17" t="s">
        <v>1158</v>
      </c>
      <c r="C491" s="18" t="s">
        <v>1159</v>
      </c>
      <c r="D491" s="17" t="s">
        <v>1118</v>
      </c>
      <c r="E491" s="17" t="s">
        <v>1160</v>
      </c>
      <c r="F491" s="54">
        <f t="shared" si="7"/>
        <v>91091058</v>
      </c>
      <c r="G491" s="34">
        <v>2633669</v>
      </c>
      <c r="H491" s="34">
        <v>33892026</v>
      </c>
      <c r="I491" s="34">
        <v>16222002</v>
      </c>
      <c r="J491" s="34">
        <v>38343361</v>
      </c>
      <c r="K491" s="34"/>
      <c r="L491" s="53"/>
    </row>
    <row r="492" spans="1:12" ht="15">
      <c r="A492" s="7">
        <v>462</v>
      </c>
      <c r="B492" s="17" t="s">
        <v>1161</v>
      </c>
      <c r="C492" s="18" t="s">
        <v>1162</v>
      </c>
      <c r="D492" s="17" t="s">
        <v>1118</v>
      </c>
      <c r="E492" s="17" t="s">
        <v>1163</v>
      </c>
      <c r="F492" s="54">
        <f t="shared" si="7"/>
        <v>20734858</v>
      </c>
      <c r="G492" s="34">
        <v>5848259</v>
      </c>
      <c r="H492" s="34">
        <v>10115205</v>
      </c>
      <c r="I492" s="34">
        <v>1413432</v>
      </c>
      <c r="J492" s="34">
        <v>3357962</v>
      </c>
      <c r="K492" s="34"/>
      <c r="L492" s="53"/>
    </row>
    <row r="493" spans="1:12" ht="15">
      <c r="A493" s="7">
        <v>463</v>
      </c>
      <c r="B493" s="17" t="s">
        <v>1164</v>
      </c>
      <c r="C493" s="18" t="s">
        <v>1165</v>
      </c>
      <c r="D493" s="17" t="s">
        <v>1118</v>
      </c>
      <c r="E493" s="17" t="s">
        <v>1166</v>
      </c>
      <c r="F493" s="54">
        <f t="shared" si="7"/>
        <v>25579007</v>
      </c>
      <c r="G493" s="34">
        <v>19168740</v>
      </c>
      <c r="H493" s="34">
        <v>3130562</v>
      </c>
      <c r="I493" s="34">
        <v>33325</v>
      </c>
      <c r="J493" s="34">
        <v>3246380</v>
      </c>
      <c r="K493" s="34"/>
      <c r="L493" s="53"/>
    </row>
    <row r="494" spans="1:12" ht="15">
      <c r="A494" s="7">
        <v>464</v>
      </c>
      <c r="B494" s="17" t="s">
        <v>1168</v>
      </c>
      <c r="C494" s="18" t="s">
        <v>1169</v>
      </c>
      <c r="D494" s="17" t="s">
        <v>1167</v>
      </c>
      <c r="E494" s="17" t="s">
        <v>1170</v>
      </c>
      <c r="F494" s="54">
        <f t="shared" si="7"/>
        <v>4085286</v>
      </c>
      <c r="G494" s="34">
        <v>2990000</v>
      </c>
      <c r="H494" s="34">
        <v>585566</v>
      </c>
      <c r="I494" s="34">
        <v>494820</v>
      </c>
      <c r="J494" s="34">
        <v>14900</v>
      </c>
      <c r="K494" s="55"/>
      <c r="L494" s="53"/>
    </row>
    <row r="495" spans="1:12" s="5" customFormat="1" ht="15">
      <c r="A495" s="7">
        <v>465</v>
      </c>
      <c r="B495" s="17" t="s">
        <v>1171</v>
      </c>
      <c r="C495" s="18" t="s">
        <v>1172</v>
      </c>
      <c r="D495" s="17" t="s">
        <v>1167</v>
      </c>
      <c r="E495" s="17" t="s">
        <v>1173</v>
      </c>
      <c r="F495" s="54">
        <f t="shared" si="7"/>
        <v>3601375</v>
      </c>
      <c r="G495" s="34">
        <v>127701</v>
      </c>
      <c r="H495" s="34">
        <v>253585</v>
      </c>
      <c r="I495" s="34">
        <v>19226</v>
      </c>
      <c r="J495" s="34">
        <v>3200863</v>
      </c>
      <c r="K495" s="34"/>
      <c r="L495" s="53"/>
    </row>
    <row r="496" spans="1:12" ht="15">
      <c r="A496" s="7">
        <v>466</v>
      </c>
      <c r="B496" s="17" t="s">
        <v>1174</v>
      </c>
      <c r="C496" s="18" t="s">
        <v>1175</v>
      </c>
      <c r="D496" s="17" t="s">
        <v>1167</v>
      </c>
      <c r="E496" s="17" t="s">
        <v>1176</v>
      </c>
      <c r="F496" s="54">
        <f t="shared" si="7"/>
        <v>694412</v>
      </c>
      <c r="G496" s="34">
        <v>455000</v>
      </c>
      <c r="H496" s="34">
        <v>149437</v>
      </c>
      <c r="I496" s="34">
        <v>51900</v>
      </c>
      <c r="J496" s="34">
        <v>38075</v>
      </c>
      <c r="K496" s="34"/>
      <c r="L496" s="53"/>
    </row>
    <row r="497" spans="1:12" ht="15">
      <c r="A497" s="7">
        <v>467</v>
      </c>
      <c r="B497" s="17" t="s">
        <v>1177</v>
      </c>
      <c r="C497" s="18" t="s">
        <v>1178</v>
      </c>
      <c r="D497" s="17" t="s">
        <v>1167</v>
      </c>
      <c r="E497" s="17" t="s">
        <v>1179</v>
      </c>
      <c r="F497" s="54">
        <f t="shared" si="7"/>
        <v>2371196</v>
      </c>
      <c r="G497" s="34">
        <v>624000</v>
      </c>
      <c r="H497" s="34">
        <v>333216</v>
      </c>
      <c r="I497" s="34">
        <v>420630</v>
      </c>
      <c r="J497" s="34">
        <v>993350</v>
      </c>
      <c r="K497" s="34"/>
      <c r="L497" s="53"/>
    </row>
    <row r="498" spans="1:12" ht="15">
      <c r="A498" s="7">
        <v>468</v>
      </c>
      <c r="B498" s="17" t="s">
        <v>1180</v>
      </c>
      <c r="C498" s="18" t="s">
        <v>1181</v>
      </c>
      <c r="D498" s="17" t="s">
        <v>1167</v>
      </c>
      <c r="E498" s="17" t="s">
        <v>1182</v>
      </c>
      <c r="F498" s="54">
        <f t="shared" si="7"/>
        <v>2285319</v>
      </c>
      <c r="G498" s="34">
        <v>470135</v>
      </c>
      <c r="H498" s="34">
        <v>1160254</v>
      </c>
      <c r="I498" s="34">
        <v>78200</v>
      </c>
      <c r="J498" s="34">
        <v>576730</v>
      </c>
      <c r="K498" s="34"/>
      <c r="L498" s="53"/>
    </row>
    <row r="499" spans="1:12" ht="15">
      <c r="A499" s="7">
        <v>469</v>
      </c>
      <c r="B499" s="17" t="s">
        <v>1183</v>
      </c>
      <c r="C499" s="18" t="s">
        <v>1184</v>
      </c>
      <c r="D499" s="17" t="s">
        <v>1167</v>
      </c>
      <c r="E499" s="17" t="s">
        <v>1185</v>
      </c>
      <c r="F499" s="54">
        <f t="shared" si="7"/>
        <v>25344446</v>
      </c>
      <c r="G499" s="34">
        <v>125000</v>
      </c>
      <c r="H499" s="34">
        <v>504244</v>
      </c>
      <c r="I499" s="34">
        <v>24192177</v>
      </c>
      <c r="J499" s="34">
        <v>523025</v>
      </c>
      <c r="K499" s="34"/>
      <c r="L499" s="53"/>
    </row>
    <row r="500" spans="1:12" ht="15">
      <c r="A500" s="7">
        <v>470</v>
      </c>
      <c r="B500" s="17" t="s">
        <v>1186</v>
      </c>
      <c r="C500" s="18" t="s">
        <v>1187</v>
      </c>
      <c r="D500" s="17" t="s">
        <v>1167</v>
      </c>
      <c r="E500" s="17" t="s">
        <v>1188</v>
      </c>
      <c r="F500" s="54">
        <f t="shared" si="7"/>
        <v>1412301</v>
      </c>
      <c r="G500" s="34">
        <v>215000</v>
      </c>
      <c r="H500" s="34">
        <v>996006</v>
      </c>
      <c r="I500" s="34">
        <v>0</v>
      </c>
      <c r="J500" s="34">
        <v>201295</v>
      </c>
      <c r="K500" s="34"/>
      <c r="L500" s="53"/>
    </row>
    <row r="501" spans="1:12" ht="15">
      <c r="A501" s="7">
        <v>471</v>
      </c>
      <c r="B501" s="17" t="s">
        <v>1189</v>
      </c>
      <c r="C501" s="18" t="s">
        <v>1190</v>
      </c>
      <c r="D501" s="17" t="s">
        <v>1167</v>
      </c>
      <c r="E501" s="17" t="s">
        <v>1191</v>
      </c>
      <c r="F501" s="54">
        <f t="shared" si="7"/>
        <v>8415334</v>
      </c>
      <c r="G501" s="34">
        <v>2022350</v>
      </c>
      <c r="H501" s="34">
        <v>2572142</v>
      </c>
      <c r="I501" s="34">
        <v>1752244</v>
      </c>
      <c r="J501" s="34">
        <v>2068598</v>
      </c>
      <c r="K501" s="34"/>
      <c r="L501" s="53"/>
    </row>
    <row r="502" spans="1:12" ht="15">
      <c r="A502" s="7">
        <v>472</v>
      </c>
      <c r="B502" s="17" t="s">
        <v>1192</v>
      </c>
      <c r="C502" s="18" t="s">
        <v>1193</v>
      </c>
      <c r="D502" s="17" t="s">
        <v>1167</v>
      </c>
      <c r="E502" s="17" t="s">
        <v>1194</v>
      </c>
      <c r="F502" s="54">
        <f t="shared" si="7"/>
        <v>4134407</v>
      </c>
      <c r="G502" s="34">
        <v>509556</v>
      </c>
      <c r="H502" s="34">
        <v>862431</v>
      </c>
      <c r="I502" s="34">
        <v>2342480</v>
      </c>
      <c r="J502" s="34">
        <v>419940</v>
      </c>
      <c r="K502" s="34"/>
      <c r="L502" s="53"/>
    </row>
    <row r="503" spans="1:12" ht="15">
      <c r="A503" s="7">
        <v>473</v>
      </c>
      <c r="B503" s="17" t="s">
        <v>1195</v>
      </c>
      <c r="C503" s="18" t="s">
        <v>1196</v>
      </c>
      <c r="D503" s="17" t="s">
        <v>1167</v>
      </c>
      <c r="E503" s="17" t="s">
        <v>1197</v>
      </c>
      <c r="F503" s="54">
        <f t="shared" si="7"/>
        <v>4890076</v>
      </c>
      <c r="G503" s="34">
        <v>2307295</v>
      </c>
      <c r="H503" s="34">
        <v>1432035</v>
      </c>
      <c r="I503" s="34">
        <v>292612</v>
      </c>
      <c r="J503" s="34">
        <v>858134</v>
      </c>
      <c r="K503" s="34"/>
      <c r="L503" s="53"/>
    </row>
    <row r="504" spans="1:12" ht="15">
      <c r="A504" s="7">
        <v>474</v>
      </c>
      <c r="B504" s="17" t="s">
        <v>1198</v>
      </c>
      <c r="C504" s="18" t="s">
        <v>1199</v>
      </c>
      <c r="D504" s="17" t="s">
        <v>1167</v>
      </c>
      <c r="E504" s="17" t="s">
        <v>1205</v>
      </c>
      <c r="F504" s="54">
        <f t="shared" si="7"/>
        <v>1514428</v>
      </c>
      <c r="G504" s="34">
        <v>823000</v>
      </c>
      <c r="H504" s="34">
        <v>266627</v>
      </c>
      <c r="I504" s="34">
        <v>200600</v>
      </c>
      <c r="J504" s="34">
        <v>224201</v>
      </c>
      <c r="K504" s="34"/>
      <c r="L504" s="53"/>
    </row>
    <row r="505" spans="1:12" ht="15">
      <c r="A505" s="7">
        <v>475</v>
      </c>
      <c r="B505" s="17" t="s">
        <v>1206</v>
      </c>
      <c r="C505" s="18" t="s">
        <v>1207</v>
      </c>
      <c r="D505" s="17" t="s">
        <v>1167</v>
      </c>
      <c r="E505" s="17" t="s">
        <v>1208</v>
      </c>
      <c r="F505" s="54">
        <f t="shared" si="7"/>
        <v>19083899</v>
      </c>
      <c r="G505" s="34">
        <v>98550</v>
      </c>
      <c r="H505" s="34">
        <v>824538</v>
      </c>
      <c r="I505" s="34">
        <v>15048905</v>
      </c>
      <c r="J505" s="34">
        <v>3111906</v>
      </c>
      <c r="K505" s="34"/>
      <c r="L505" s="53"/>
    </row>
    <row r="506" spans="1:12" ht="15">
      <c r="A506" s="7">
        <v>476</v>
      </c>
      <c r="B506" s="17" t="s">
        <v>1209</v>
      </c>
      <c r="C506" s="18" t="s">
        <v>1210</v>
      </c>
      <c r="D506" s="17" t="s">
        <v>1167</v>
      </c>
      <c r="E506" s="17" t="s">
        <v>1211</v>
      </c>
      <c r="F506" s="54">
        <f t="shared" si="7"/>
        <v>3466367</v>
      </c>
      <c r="G506" s="34">
        <v>661504</v>
      </c>
      <c r="H506" s="34">
        <v>1406631</v>
      </c>
      <c r="I506" s="34">
        <v>87300</v>
      </c>
      <c r="J506" s="34">
        <v>1310932</v>
      </c>
      <c r="K506" s="34"/>
      <c r="L506" s="53"/>
    </row>
    <row r="507" spans="1:12" ht="15">
      <c r="A507" s="7">
        <v>477</v>
      </c>
      <c r="B507" s="17" t="s">
        <v>1212</v>
      </c>
      <c r="C507" s="18" t="s">
        <v>1213</v>
      </c>
      <c r="D507" s="17" t="s">
        <v>1167</v>
      </c>
      <c r="E507" s="17" t="s">
        <v>1214</v>
      </c>
      <c r="F507" s="54">
        <f t="shared" si="7"/>
        <v>3489036</v>
      </c>
      <c r="G507" s="34">
        <v>1669390</v>
      </c>
      <c r="H507" s="34">
        <v>1103304</v>
      </c>
      <c r="I507" s="34">
        <v>379244</v>
      </c>
      <c r="J507" s="34">
        <v>337098</v>
      </c>
      <c r="K507" s="55"/>
      <c r="L507" s="53"/>
    </row>
    <row r="508" spans="1:12" ht="15">
      <c r="A508" s="7">
        <v>478</v>
      </c>
      <c r="B508" s="17" t="s">
        <v>1215</v>
      </c>
      <c r="C508" s="18" t="s">
        <v>1216</v>
      </c>
      <c r="D508" s="17" t="s">
        <v>1167</v>
      </c>
      <c r="E508" s="17" t="s">
        <v>1217</v>
      </c>
      <c r="F508" s="54">
        <f t="shared" si="7"/>
        <v>3509332</v>
      </c>
      <c r="G508" s="34">
        <v>2100775</v>
      </c>
      <c r="H508" s="34">
        <v>665338</v>
      </c>
      <c r="I508" s="34">
        <v>25000</v>
      </c>
      <c r="J508" s="34">
        <v>718219</v>
      </c>
      <c r="K508" s="34"/>
      <c r="L508" s="53"/>
    </row>
    <row r="509" spans="1:12" ht="15">
      <c r="A509" s="7">
        <v>479</v>
      </c>
      <c r="B509" s="17" t="s">
        <v>1219</v>
      </c>
      <c r="C509" s="18" t="s">
        <v>1220</v>
      </c>
      <c r="D509" s="17" t="s">
        <v>1218</v>
      </c>
      <c r="E509" s="17" t="s">
        <v>1221</v>
      </c>
      <c r="F509" s="54">
        <f t="shared" si="7"/>
        <v>18916408</v>
      </c>
      <c r="G509" s="34">
        <v>4434201</v>
      </c>
      <c r="H509" s="34">
        <v>4372770</v>
      </c>
      <c r="I509" s="34">
        <v>5973926</v>
      </c>
      <c r="J509" s="34">
        <v>4135511</v>
      </c>
      <c r="K509" s="34"/>
      <c r="L509" s="53"/>
    </row>
    <row r="510" spans="1:12" ht="15">
      <c r="A510" s="7">
        <v>480</v>
      </c>
      <c r="B510" s="17" t="s">
        <v>1222</v>
      </c>
      <c r="C510" s="18" t="s">
        <v>1223</v>
      </c>
      <c r="D510" s="17" t="s">
        <v>1218</v>
      </c>
      <c r="E510" s="17" t="s">
        <v>1224</v>
      </c>
      <c r="F510" s="54">
        <f t="shared" si="7"/>
        <v>48540108</v>
      </c>
      <c r="G510" s="34">
        <v>9276463</v>
      </c>
      <c r="H510" s="34">
        <v>24070496</v>
      </c>
      <c r="I510" s="34">
        <v>650451</v>
      </c>
      <c r="J510" s="34">
        <v>14542698</v>
      </c>
      <c r="K510" s="34"/>
      <c r="L510" s="53"/>
    </row>
    <row r="511" spans="1:12" ht="15">
      <c r="A511" s="7">
        <v>481</v>
      </c>
      <c r="B511" s="17" t="s">
        <v>1225</v>
      </c>
      <c r="C511" s="18" t="s">
        <v>1226</v>
      </c>
      <c r="D511" s="17" t="s">
        <v>1218</v>
      </c>
      <c r="E511" s="17" t="s">
        <v>1227</v>
      </c>
      <c r="F511" s="54">
        <f t="shared" si="7"/>
        <v>30994520</v>
      </c>
      <c r="G511" s="34">
        <v>11876303</v>
      </c>
      <c r="H511" s="34">
        <v>14150397</v>
      </c>
      <c r="I511" s="34">
        <v>154303</v>
      </c>
      <c r="J511" s="34">
        <v>4813517</v>
      </c>
      <c r="K511" s="34"/>
      <c r="L511" s="53"/>
    </row>
    <row r="512" spans="1:12" ht="15">
      <c r="A512" s="7">
        <v>482</v>
      </c>
      <c r="B512" s="17" t="s">
        <v>1228</v>
      </c>
      <c r="C512" s="18" t="s">
        <v>1229</v>
      </c>
      <c r="D512" s="17" t="s">
        <v>1218</v>
      </c>
      <c r="E512" s="17" t="s">
        <v>1230</v>
      </c>
      <c r="F512" s="54">
        <f t="shared" si="7"/>
        <v>16487663</v>
      </c>
      <c r="G512" s="34">
        <v>3070427</v>
      </c>
      <c r="H512" s="34">
        <v>7180800</v>
      </c>
      <c r="I512" s="34">
        <v>2605300</v>
      </c>
      <c r="J512" s="34">
        <v>3631136</v>
      </c>
      <c r="K512" s="34"/>
      <c r="L512" s="53"/>
    </row>
    <row r="513" spans="1:12" ht="15">
      <c r="A513" s="7">
        <v>483</v>
      </c>
      <c r="B513" s="17" t="s">
        <v>1231</v>
      </c>
      <c r="C513" s="18" t="s">
        <v>1232</v>
      </c>
      <c r="D513" s="17" t="s">
        <v>1218</v>
      </c>
      <c r="E513" s="17" t="s">
        <v>1253</v>
      </c>
      <c r="F513" s="54">
        <f t="shared" si="7"/>
        <v>41035662</v>
      </c>
      <c r="G513" s="34">
        <v>2683950</v>
      </c>
      <c r="H513" s="34">
        <v>10165081</v>
      </c>
      <c r="I513" s="34">
        <v>4155274</v>
      </c>
      <c r="J513" s="34">
        <v>24031357</v>
      </c>
      <c r="K513" s="34"/>
      <c r="L513" s="53"/>
    </row>
    <row r="514" spans="1:12" ht="15">
      <c r="A514" s="7">
        <v>484</v>
      </c>
      <c r="B514" s="17" t="s">
        <v>1254</v>
      </c>
      <c r="C514" s="18" t="s">
        <v>1255</v>
      </c>
      <c r="D514" s="17" t="s">
        <v>1218</v>
      </c>
      <c r="E514" s="17" t="s">
        <v>1256</v>
      </c>
      <c r="F514" s="54">
        <f t="shared" si="7"/>
        <v>108518032</v>
      </c>
      <c r="G514" s="34">
        <v>9514286</v>
      </c>
      <c r="H514" s="34">
        <v>20708188</v>
      </c>
      <c r="I514" s="34">
        <v>13596318</v>
      </c>
      <c r="J514" s="34">
        <v>64699240</v>
      </c>
      <c r="K514" s="34"/>
      <c r="L514" s="53"/>
    </row>
    <row r="515" spans="1:12" ht="15">
      <c r="A515" s="7">
        <v>485</v>
      </c>
      <c r="B515" s="17" t="s">
        <v>1257</v>
      </c>
      <c r="C515" s="18" t="s">
        <v>1258</v>
      </c>
      <c r="D515" s="17" t="s">
        <v>1218</v>
      </c>
      <c r="E515" s="17" t="s">
        <v>1259</v>
      </c>
      <c r="F515" s="54">
        <f t="shared" si="7"/>
        <v>4278076</v>
      </c>
      <c r="G515" s="34">
        <v>560000</v>
      </c>
      <c r="H515" s="34">
        <v>3476596</v>
      </c>
      <c r="I515" s="34">
        <v>0</v>
      </c>
      <c r="J515" s="34">
        <v>241480</v>
      </c>
      <c r="K515" s="34"/>
      <c r="L515" s="53"/>
    </row>
    <row r="516" spans="1:12" ht="15">
      <c r="A516" s="7">
        <v>486</v>
      </c>
      <c r="B516" s="17" t="s">
        <v>1260</v>
      </c>
      <c r="C516" s="18" t="s">
        <v>1261</v>
      </c>
      <c r="D516" s="17" t="s">
        <v>1218</v>
      </c>
      <c r="E516" s="17" t="s">
        <v>464</v>
      </c>
      <c r="F516" s="54">
        <f t="shared" si="7"/>
        <v>140719220</v>
      </c>
      <c r="G516" s="34">
        <v>26622505</v>
      </c>
      <c r="H516" s="34">
        <v>18411175</v>
      </c>
      <c r="I516" s="34">
        <v>60644826</v>
      </c>
      <c r="J516" s="34">
        <v>35040714</v>
      </c>
      <c r="K516" s="34"/>
      <c r="L516" s="53"/>
    </row>
    <row r="517" spans="1:12" ht="15">
      <c r="A517" s="7">
        <v>487</v>
      </c>
      <c r="B517" s="17" t="s">
        <v>1262</v>
      </c>
      <c r="C517" s="18" t="s">
        <v>1263</v>
      </c>
      <c r="D517" s="17" t="s">
        <v>1218</v>
      </c>
      <c r="E517" s="17" t="s">
        <v>1834</v>
      </c>
      <c r="F517" s="54">
        <f t="shared" si="7"/>
        <v>8081135</v>
      </c>
      <c r="G517" s="34">
        <v>346300</v>
      </c>
      <c r="H517" s="34">
        <v>3314367</v>
      </c>
      <c r="I517" s="34">
        <v>3021582</v>
      </c>
      <c r="J517" s="34">
        <v>1398886</v>
      </c>
      <c r="K517" s="34"/>
      <c r="L517" s="53"/>
    </row>
    <row r="518" spans="1:12" ht="15">
      <c r="A518" s="7">
        <v>488</v>
      </c>
      <c r="B518" s="17" t="s">
        <v>1835</v>
      </c>
      <c r="C518" s="18" t="s">
        <v>1836</v>
      </c>
      <c r="D518" s="17" t="s">
        <v>1218</v>
      </c>
      <c r="E518" s="17" t="s">
        <v>1837</v>
      </c>
      <c r="F518" s="54">
        <f t="shared" si="7"/>
        <v>61082250</v>
      </c>
      <c r="G518" s="34">
        <v>40123375</v>
      </c>
      <c r="H518" s="34">
        <v>12257479</v>
      </c>
      <c r="I518" s="34">
        <v>1653279</v>
      </c>
      <c r="J518" s="34">
        <v>7048117</v>
      </c>
      <c r="K518" s="34"/>
      <c r="L518" s="53"/>
    </row>
    <row r="519" spans="1:12" s="5" customFormat="1" ht="15">
      <c r="A519" s="7">
        <v>489</v>
      </c>
      <c r="B519" s="17" t="s">
        <v>1838</v>
      </c>
      <c r="C519" s="18" t="s">
        <v>1839</v>
      </c>
      <c r="D519" s="17" t="s">
        <v>1218</v>
      </c>
      <c r="E519" s="17" t="s">
        <v>1840</v>
      </c>
      <c r="F519" s="54">
        <f t="shared" si="7"/>
        <v>4624306</v>
      </c>
      <c r="G519" s="34">
        <v>727400</v>
      </c>
      <c r="H519" s="34">
        <v>3299956</v>
      </c>
      <c r="I519" s="34">
        <v>3600</v>
      </c>
      <c r="J519" s="34">
        <v>593350</v>
      </c>
      <c r="K519" s="34"/>
      <c r="L519" s="53"/>
    </row>
    <row r="520" spans="1:12" ht="15">
      <c r="A520" s="7">
        <v>490</v>
      </c>
      <c r="B520" s="17" t="s">
        <v>1841</v>
      </c>
      <c r="C520" s="18" t="s">
        <v>1842</v>
      </c>
      <c r="D520" s="17" t="s">
        <v>1218</v>
      </c>
      <c r="E520" s="17" t="s">
        <v>1843</v>
      </c>
      <c r="F520" s="54">
        <f t="shared" si="7"/>
        <v>481976</v>
      </c>
      <c r="G520" s="34">
        <v>275000</v>
      </c>
      <c r="H520" s="34">
        <v>139224</v>
      </c>
      <c r="I520" s="34">
        <v>60001</v>
      </c>
      <c r="J520" s="34">
        <v>7751</v>
      </c>
      <c r="K520" s="34"/>
      <c r="L520" s="53"/>
    </row>
    <row r="521" spans="1:12" ht="15">
      <c r="A521" s="7">
        <v>491</v>
      </c>
      <c r="B521" s="17" t="s">
        <v>1844</v>
      </c>
      <c r="C521" s="18" t="s">
        <v>1845</v>
      </c>
      <c r="D521" s="17" t="s">
        <v>1218</v>
      </c>
      <c r="E521" s="17" t="s">
        <v>1846</v>
      </c>
      <c r="F521" s="54">
        <f t="shared" si="7"/>
        <v>17964951</v>
      </c>
      <c r="G521" s="34">
        <v>829661</v>
      </c>
      <c r="H521" s="34">
        <v>7425161</v>
      </c>
      <c r="I521" s="34">
        <v>18354</v>
      </c>
      <c r="J521" s="34">
        <v>9691775</v>
      </c>
      <c r="K521" s="34"/>
      <c r="L521" s="53"/>
    </row>
    <row r="522" spans="1:12" ht="15">
      <c r="A522" s="7">
        <v>492</v>
      </c>
      <c r="B522" s="17" t="s">
        <v>1847</v>
      </c>
      <c r="C522" s="18" t="s">
        <v>1848</v>
      </c>
      <c r="D522" s="17" t="s">
        <v>1218</v>
      </c>
      <c r="E522" s="17" t="s">
        <v>1849</v>
      </c>
      <c r="F522" s="54">
        <f t="shared" si="7"/>
        <v>5359841</v>
      </c>
      <c r="G522" s="34">
        <v>100200</v>
      </c>
      <c r="H522" s="34">
        <v>2952707</v>
      </c>
      <c r="I522" s="34">
        <v>0</v>
      </c>
      <c r="J522" s="34">
        <v>2306934</v>
      </c>
      <c r="K522" s="34"/>
      <c r="L522" s="53"/>
    </row>
    <row r="523" spans="1:12" ht="15">
      <c r="A523" s="7">
        <v>493</v>
      </c>
      <c r="B523" s="17" t="s">
        <v>1850</v>
      </c>
      <c r="C523" s="18" t="s">
        <v>1851</v>
      </c>
      <c r="D523" s="17" t="s">
        <v>1218</v>
      </c>
      <c r="E523" s="17" t="s">
        <v>1202</v>
      </c>
      <c r="F523" s="54">
        <f t="shared" si="7"/>
        <v>8932029</v>
      </c>
      <c r="G523" s="34">
        <v>5612000</v>
      </c>
      <c r="H523" s="34">
        <v>2125330</v>
      </c>
      <c r="I523" s="34">
        <v>132813</v>
      </c>
      <c r="J523" s="34">
        <v>1061886</v>
      </c>
      <c r="K523" s="55"/>
      <c r="L523" s="53"/>
    </row>
    <row r="524" spans="1:12" ht="15">
      <c r="A524" s="7">
        <v>494</v>
      </c>
      <c r="B524" s="17" t="s">
        <v>1852</v>
      </c>
      <c r="C524" s="18" t="s">
        <v>1853</v>
      </c>
      <c r="D524" s="17" t="s">
        <v>1218</v>
      </c>
      <c r="E524" s="17" t="s">
        <v>1854</v>
      </c>
      <c r="F524" s="54">
        <f t="shared" si="7"/>
        <v>9235087</v>
      </c>
      <c r="G524" s="34">
        <v>325300</v>
      </c>
      <c r="H524" s="34">
        <v>1486169</v>
      </c>
      <c r="I524" s="34">
        <v>0</v>
      </c>
      <c r="J524" s="34">
        <v>7423618</v>
      </c>
      <c r="K524" s="34"/>
      <c r="L524" s="53"/>
    </row>
    <row r="525" spans="1:12" ht="15">
      <c r="A525" s="7">
        <v>495</v>
      </c>
      <c r="B525" s="17" t="s">
        <v>1855</v>
      </c>
      <c r="C525" s="18" t="s">
        <v>1856</v>
      </c>
      <c r="D525" s="17" t="s">
        <v>1218</v>
      </c>
      <c r="E525" s="17" t="s">
        <v>1857</v>
      </c>
      <c r="F525" s="54">
        <f t="shared" si="7"/>
        <v>708604</v>
      </c>
      <c r="G525" s="34">
        <v>0</v>
      </c>
      <c r="H525" s="34">
        <v>677117</v>
      </c>
      <c r="I525" s="34">
        <v>6687</v>
      </c>
      <c r="J525" s="34">
        <v>24800</v>
      </c>
      <c r="K525" s="34"/>
      <c r="L525" s="53"/>
    </row>
    <row r="526" spans="1:12" ht="15">
      <c r="A526" s="7">
        <v>496</v>
      </c>
      <c r="B526" s="17" t="s">
        <v>1858</v>
      </c>
      <c r="C526" s="18" t="s">
        <v>1859</v>
      </c>
      <c r="D526" s="17" t="s">
        <v>1218</v>
      </c>
      <c r="E526" s="17" t="s">
        <v>1860</v>
      </c>
      <c r="F526" s="54">
        <f t="shared" si="7"/>
        <v>35558271</v>
      </c>
      <c r="G526" s="34">
        <v>1330600</v>
      </c>
      <c r="H526" s="34">
        <v>3719355</v>
      </c>
      <c r="I526" s="34">
        <v>2248750</v>
      </c>
      <c r="J526" s="34">
        <v>28259566</v>
      </c>
      <c r="K526" s="34"/>
      <c r="L526" s="53"/>
    </row>
    <row r="527" spans="1:12" ht="15">
      <c r="A527" s="7">
        <v>497</v>
      </c>
      <c r="B527" s="17" t="s">
        <v>1861</v>
      </c>
      <c r="C527" s="18" t="s">
        <v>1862</v>
      </c>
      <c r="D527" s="17" t="s">
        <v>1218</v>
      </c>
      <c r="E527" s="17" t="s">
        <v>1203</v>
      </c>
      <c r="F527" s="54">
        <f t="shared" si="7"/>
        <v>1346511</v>
      </c>
      <c r="G527" s="34">
        <v>186350</v>
      </c>
      <c r="H527" s="34">
        <v>780376</v>
      </c>
      <c r="I527" s="34">
        <v>12500</v>
      </c>
      <c r="J527" s="34">
        <v>367285</v>
      </c>
      <c r="K527" s="55"/>
      <c r="L527" s="53"/>
    </row>
    <row r="528" spans="1:12" ht="15">
      <c r="A528" s="7">
        <v>498</v>
      </c>
      <c r="B528" s="17" t="s">
        <v>1863</v>
      </c>
      <c r="C528" s="18" t="s">
        <v>1864</v>
      </c>
      <c r="D528" s="17" t="s">
        <v>1218</v>
      </c>
      <c r="E528" s="17" t="s">
        <v>1865</v>
      </c>
      <c r="F528" s="54">
        <f t="shared" si="7"/>
        <v>40814137</v>
      </c>
      <c r="G528" s="34">
        <v>11945085</v>
      </c>
      <c r="H528" s="34">
        <v>15290648</v>
      </c>
      <c r="I528" s="34">
        <v>4187988</v>
      </c>
      <c r="J528" s="34">
        <v>9390416</v>
      </c>
      <c r="K528" s="34"/>
      <c r="L528" s="53"/>
    </row>
    <row r="529" spans="1:12" ht="15">
      <c r="A529" s="7">
        <v>499</v>
      </c>
      <c r="B529" s="17" t="s">
        <v>1866</v>
      </c>
      <c r="C529" s="18" t="s">
        <v>1867</v>
      </c>
      <c r="D529" s="17" t="s">
        <v>1218</v>
      </c>
      <c r="E529" s="17" t="s">
        <v>1868</v>
      </c>
      <c r="F529" s="54">
        <f t="shared" si="7"/>
        <v>14510875</v>
      </c>
      <c r="G529" s="34">
        <v>3370000</v>
      </c>
      <c r="H529" s="34">
        <v>5779281</v>
      </c>
      <c r="I529" s="34">
        <v>1632875</v>
      </c>
      <c r="J529" s="34">
        <v>3728719</v>
      </c>
      <c r="K529" s="34"/>
      <c r="L529" s="53"/>
    </row>
    <row r="530" spans="1:12" ht="15">
      <c r="A530" s="7">
        <v>500</v>
      </c>
      <c r="B530" s="17" t="s">
        <v>1870</v>
      </c>
      <c r="C530" s="18" t="s">
        <v>1871</v>
      </c>
      <c r="D530" s="17" t="s">
        <v>1869</v>
      </c>
      <c r="E530" s="17" t="s">
        <v>1872</v>
      </c>
      <c r="F530" s="54">
        <f t="shared" si="7"/>
        <v>632441</v>
      </c>
      <c r="G530" s="34">
        <v>0</v>
      </c>
      <c r="H530" s="34">
        <v>287441</v>
      </c>
      <c r="I530" s="34">
        <v>335000</v>
      </c>
      <c r="J530" s="34">
        <v>10000</v>
      </c>
      <c r="K530" s="55"/>
      <c r="L530" s="53"/>
    </row>
    <row r="531" spans="1:12" ht="15">
      <c r="A531" s="7">
        <v>501</v>
      </c>
      <c r="B531" s="17" t="s">
        <v>1873</v>
      </c>
      <c r="C531" s="18" t="s">
        <v>1874</v>
      </c>
      <c r="D531" s="17" t="s">
        <v>1869</v>
      </c>
      <c r="E531" s="17" t="s">
        <v>1875</v>
      </c>
      <c r="F531" s="54">
        <f t="shared" si="7"/>
        <v>7684773</v>
      </c>
      <c r="G531" s="34">
        <v>2998417</v>
      </c>
      <c r="H531" s="34">
        <v>3736429</v>
      </c>
      <c r="I531" s="34">
        <v>335000</v>
      </c>
      <c r="J531" s="34">
        <v>614927</v>
      </c>
      <c r="K531" s="34"/>
      <c r="L531" s="53"/>
    </row>
    <row r="532" spans="1:12" ht="15">
      <c r="A532" s="7">
        <v>502</v>
      </c>
      <c r="B532" s="17" t="s">
        <v>1876</v>
      </c>
      <c r="C532" s="18" t="s">
        <v>1877</v>
      </c>
      <c r="D532" s="17" t="s">
        <v>1869</v>
      </c>
      <c r="E532" s="17" t="s">
        <v>1878</v>
      </c>
      <c r="F532" s="54">
        <f t="shared" si="7"/>
        <v>1054715</v>
      </c>
      <c r="G532" s="34">
        <v>0</v>
      </c>
      <c r="H532" s="34">
        <v>391989</v>
      </c>
      <c r="I532" s="34">
        <v>13800</v>
      </c>
      <c r="J532" s="34">
        <v>648926</v>
      </c>
      <c r="K532" s="34"/>
      <c r="L532" s="53"/>
    </row>
    <row r="533" spans="1:12" ht="15">
      <c r="A533" s="7">
        <v>503</v>
      </c>
      <c r="B533" s="17" t="s">
        <v>1879</v>
      </c>
      <c r="C533" s="18" t="s">
        <v>1880</v>
      </c>
      <c r="D533" s="17" t="s">
        <v>1869</v>
      </c>
      <c r="E533" s="17" t="s">
        <v>1881</v>
      </c>
      <c r="F533" s="54">
        <f t="shared" si="7"/>
        <v>6404303</v>
      </c>
      <c r="G533" s="34">
        <v>3854405</v>
      </c>
      <c r="H533" s="34">
        <v>2086983</v>
      </c>
      <c r="I533" s="34">
        <v>102000</v>
      </c>
      <c r="J533" s="34">
        <v>360915</v>
      </c>
      <c r="K533" s="34"/>
      <c r="L533" s="53"/>
    </row>
    <row r="534" spans="1:12" ht="15">
      <c r="A534" s="7">
        <v>504</v>
      </c>
      <c r="B534" s="17" t="s">
        <v>1882</v>
      </c>
      <c r="C534" s="18" t="s">
        <v>1883</v>
      </c>
      <c r="D534" s="17" t="s">
        <v>1869</v>
      </c>
      <c r="E534" s="17" t="s">
        <v>1884</v>
      </c>
      <c r="F534" s="54">
        <f t="shared" si="7"/>
        <v>10309482</v>
      </c>
      <c r="G534" s="34">
        <v>4155014</v>
      </c>
      <c r="H534" s="34">
        <v>3282213</v>
      </c>
      <c r="I534" s="34">
        <v>2050363</v>
      </c>
      <c r="J534" s="34">
        <v>821892</v>
      </c>
      <c r="K534" s="34"/>
      <c r="L534" s="53"/>
    </row>
    <row r="535" spans="1:12" ht="15">
      <c r="A535" s="7">
        <v>505</v>
      </c>
      <c r="B535" s="17" t="s">
        <v>1885</v>
      </c>
      <c r="C535" s="18" t="s">
        <v>1886</v>
      </c>
      <c r="D535" s="17" t="s">
        <v>1869</v>
      </c>
      <c r="E535" s="17" t="s">
        <v>1887</v>
      </c>
      <c r="F535" s="54">
        <f t="shared" si="7"/>
        <v>3842663</v>
      </c>
      <c r="G535" s="34">
        <v>385510</v>
      </c>
      <c r="H535" s="34">
        <v>1349039</v>
      </c>
      <c r="I535" s="34">
        <v>931665</v>
      </c>
      <c r="J535" s="34">
        <v>1176449</v>
      </c>
      <c r="K535" s="34"/>
      <c r="L535" s="53"/>
    </row>
    <row r="536" spans="1:12" ht="15">
      <c r="A536" s="7">
        <v>506</v>
      </c>
      <c r="B536" s="17" t="s">
        <v>1888</v>
      </c>
      <c r="C536" s="18" t="s">
        <v>1889</v>
      </c>
      <c r="D536" s="17" t="s">
        <v>1869</v>
      </c>
      <c r="E536" s="17" t="s">
        <v>1890</v>
      </c>
      <c r="F536" s="54">
        <f t="shared" si="7"/>
        <v>2266732</v>
      </c>
      <c r="G536" s="34">
        <v>241332</v>
      </c>
      <c r="H536" s="34">
        <v>1128849</v>
      </c>
      <c r="I536" s="34">
        <v>200393</v>
      </c>
      <c r="J536" s="34">
        <v>696158</v>
      </c>
      <c r="K536" s="34"/>
      <c r="L536" s="53"/>
    </row>
    <row r="537" spans="1:12" ht="15">
      <c r="A537" s="7">
        <v>507</v>
      </c>
      <c r="B537" s="17" t="s">
        <v>1891</v>
      </c>
      <c r="C537" s="18" t="s">
        <v>1892</v>
      </c>
      <c r="D537" s="17" t="s">
        <v>1869</v>
      </c>
      <c r="E537" s="17" t="s">
        <v>1893</v>
      </c>
      <c r="F537" s="54">
        <f t="shared" si="7"/>
        <v>7149619</v>
      </c>
      <c r="G537" s="34">
        <v>4462500</v>
      </c>
      <c r="H537" s="34">
        <v>1555418</v>
      </c>
      <c r="I537" s="34">
        <v>151010</v>
      </c>
      <c r="J537" s="34">
        <v>980691</v>
      </c>
      <c r="K537" s="34"/>
      <c r="L537" s="53"/>
    </row>
    <row r="538" spans="1:12" ht="15">
      <c r="A538" s="7">
        <v>508</v>
      </c>
      <c r="B538" s="17" t="s">
        <v>1894</v>
      </c>
      <c r="C538" s="18" t="s">
        <v>1895</v>
      </c>
      <c r="D538" s="17" t="s">
        <v>1869</v>
      </c>
      <c r="E538" s="17" t="s">
        <v>1896</v>
      </c>
      <c r="F538" s="54">
        <f t="shared" si="7"/>
        <v>1748546</v>
      </c>
      <c r="G538" s="34">
        <v>714655</v>
      </c>
      <c r="H538" s="34">
        <v>510366</v>
      </c>
      <c r="I538" s="34">
        <v>115000</v>
      </c>
      <c r="J538" s="34">
        <v>408525</v>
      </c>
      <c r="K538" s="34"/>
      <c r="L538" s="53"/>
    </row>
    <row r="539" spans="1:12" ht="15">
      <c r="A539" s="7">
        <v>509</v>
      </c>
      <c r="B539" s="17" t="s">
        <v>1897</v>
      </c>
      <c r="C539" s="18" t="s">
        <v>1898</v>
      </c>
      <c r="D539" s="17" t="s">
        <v>1869</v>
      </c>
      <c r="E539" s="17" t="s">
        <v>1899</v>
      </c>
      <c r="F539" s="54">
        <f t="shared" si="7"/>
        <v>7293754</v>
      </c>
      <c r="G539" s="34">
        <v>1050650</v>
      </c>
      <c r="H539" s="34">
        <v>2970766</v>
      </c>
      <c r="I539" s="34">
        <v>1705714</v>
      </c>
      <c r="J539" s="34">
        <v>1566624</v>
      </c>
      <c r="K539" s="34"/>
      <c r="L539" s="53"/>
    </row>
    <row r="540" spans="1:12" ht="15">
      <c r="A540" s="7">
        <v>510</v>
      </c>
      <c r="B540" s="17" t="s">
        <v>1900</v>
      </c>
      <c r="C540" s="18" t="s">
        <v>1901</v>
      </c>
      <c r="D540" s="17" t="s">
        <v>1869</v>
      </c>
      <c r="E540" s="17" t="s">
        <v>1902</v>
      </c>
      <c r="F540" s="54">
        <f t="shared" si="7"/>
        <v>21615400</v>
      </c>
      <c r="G540" s="34">
        <v>4972127</v>
      </c>
      <c r="H540" s="34">
        <v>2955166</v>
      </c>
      <c r="I540" s="34">
        <v>12291403</v>
      </c>
      <c r="J540" s="34">
        <v>1396704</v>
      </c>
      <c r="K540" s="34"/>
      <c r="L540" s="53"/>
    </row>
    <row r="541" spans="1:12" ht="15">
      <c r="A541" s="7">
        <v>511</v>
      </c>
      <c r="B541" s="17" t="s">
        <v>1903</v>
      </c>
      <c r="C541" s="18" t="s">
        <v>1904</v>
      </c>
      <c r="D541" s="17" t="s">
        <v>1869</v>
      </c>
      <c r="E541" s="17" t="s">
        <v>1905</v>
      </c>
      <c r="F541" s="54">
        <f t="shared" si="7"/>
        <v>9532259</v>
      </c>
      <c r="G541" s="34">
        <v>1325331</v>
      </c>
      <c r="H541" s="34">
        <v>5947201</v>
      </c>
      <c r="I541" s="34">
        <v>230661</v>
      </c>
      <c r="J541" s="34">
        <v>2029066</v>
      </c>
      <c r="K541" s="34"/>
      <c r="L541" s="53"/>
    </row>
    <row r="542" spans="1:12" ht="15">
      <c r="A542" s="7">
        <v>512</v>
      </c>
      <c r="B542" s="17" t="s">
        <v>1906</v>
      </c>
      <c r="C542" s="18" t="s">
        <v>1907</v>
      </c>
      <c r="D542" s="17" t="s">
        <v>1869</v>
      </c>
      <c r="E542" s="17" t="s">
        <v>1908</v>
      </c>
      <c r="F542" s="54">
        <f t="shared" si="7"/>
        <v>3762860</v>
      </c>
      <c r="G542" s="34">
        <v>1693450</v>
      </c>
      <c r="H542" s="34">
        <v>910322</v>
      </c>
      <c r="I542" s="34">
        <v>180455</v>
      </c>
      <c r="J542" s="34">
        <v>978633</v>
      </c>
      <c r="K542" s="34"/>
      <c r="L542" s="53"/>
    </row>
    <row r="543" spans="1:12" ht="15">
      <c r="A543" s="7">
        <v>513</v>
      </c>
      <c r="B543" s="17" t="s">
        <v>1909</v>
      </c>
      <c r="C543" s="18" t="s">
        <v>1910</v>
      </c>
      <c r="D543" s="17" t="s">
        <v>1869</v>
      </c>
      <c r="E543" s="17" t="s">
        <v>1911</v>
      </c>
      <c r="F543" s="54">
        <f aca="true" t="shared" si="8" ref="F543:F591">G543+H543+I543+J543</f>
        <v>5439195</v>
      </c>
      <c r="G543" s="34">
        <v>3411390</v>
      </c>
      <c r="H543" s="34">
        <v>1016552</v>
      </c>
      <c r="I543" s="34">
        <v>394996</v>
      </c>
      <c r="J543" s="34">
        <v>616257</v>
      </c>
      <c r="K543" s="34"/>
      <c r="L543" s="53"/>
    </row>
    <row r="544" spans="1:12" ht="15">
      <c r="A544" s="7">
        <v>514</v>
      </c>
      <c r="B544" s="17" t="s">
        <v>1912</v>
      </c>
      <c r="C544" s="18" t="s">
        <v>1913</v>
      </c>
      <c r="D544" s="17" t="s">
        <v>1869</v>
      </c>
      <c r="E544" s="17" t="s">
        <v>1914</v>
      </c>
      <c r="F544" s="54">
        <f t="shared" si="8"/>
        <v>10513091</v>
      </c>
      <c r="G544" s="34">
        <v>330851</v>
      </c>
      <c r="H544" s="34">
        <v>1669597</v>
      </c>
      <c r="I544" s="34">
        <v>941690</v>
      </c>
      <c r="J544" s="34">
        <v>7570953</v>
      </c>
      <c r="K544" s="34"/>
      <c r="L544" s="53"/>
    </row>
    <row r="545" spans="1:12" ht="15">
      <c r="A545" s="7">
        <v>515</v>
      </c>
      <c r="B545" s="17" t="s">
        <v>1915</v>
      </c>
      <c r="C545" s="18" t="s">
        <v>1916</v>
      </c>
      <c r="D545" s="17" t="s">
        <v>1869</v>
      </c>
      <c r="E545" s="17" t="s">
        <v>1917</v>
      </c>
      <c r="F545" s="54">
        <f t="shared" si="8"/>
        <v>977486</v>
      </c>
      <c r="G545" s="34">
        <v>260000</v>
      </c>
      <c r="H545" s="34">
        <v>716486</v>
      </c>
      <c r="I545" s="34">
        <v>0</v>
      </c>
      <c r="J545" s="34">
        <v>1000</v>
      </c>
      <c r="K545" s="34"/>
      <c r="L545" s="53"/>
    </row>
    <row r="546" spans="1:12" s="5" customFormat="1" ht="15">
      <c r="A546" s="7">
        <v>516</v>
      </c>
      <c r="B546" s="17" t="s">
        <v>1918</v>
      </c>
      <c r="C546" s="18" t="s">
        <v>1919</v>
      </c>
      <c r="D546" s="17" t="s">
        <v>1869</v>
      </c>
      <c r="E546" s="17" t="s">
        <v>1920</v>
      </c>
      <c r="F546" s="54">
        <f t="shared" si="8"/>
        <v>2996678</v>
      </c>
      <c r="G546" s="34">
        <v>1084650</v>
      </c>
      <c r="H546" s="34">
        <v>954719</v>
      </c>
      <c r="I546" s="34">
        <v>803451</v>
      </c>
      <c r="J546" s="34">
        <v>153858</v>
      </c>
      <c r="K546" s="34"/>
      <c r="L546" s="53"/>
    </row>
    <row r="547" spans="1:12" ht="15">
      <c r="A547" s="7">
        <v>517</v>
      </c>
      <c r="B547" s="17" t="s">
        <v>1921</v>
      </c>
      <c r="C547" s="18" t="s">
        <v>1922</v>
      </c>
      <c r="D547" s="17" t="s">
        <v>1869</v>
      </c>
      <c r="E547" s="17" t="s">
        <v>1923</v>
      </c>
      <c r="F547" s="54">
        <f t="shared" si="8"/>
        <v>42335737</v>
      </c>
      <c r="G547" s="34">
        <v>14575041</v>
      </c>
      <c r="H547" s="34">
        <v>13459290</v>
      </c>
      <c r="I547" s="34">
        <v>6944429</v>
      </c>
      <c r="J547" s="34">
        <v>7356977</v>
      </c>
      <c r="K547" s="34"/>
      <c r="L547" s="53"/>
    </row>
    <row r="548" spans="1:12" ht="15">
      <c r="A548" s="7">
        <v>518</v>
      </c>
      <c r="B548" s="17" t="s">
        <v>1924</v>
      </c>
      <c r="C548" s="18" t="s">
        <v>1925</v>
      </c>
      <c r="D548" s="17" t="s">
        <v>1869</v>
      </c>
      <c r="E548" s="17" t="s">
        <v>1926</v>
      </c>
      <c r="F548" s="54">
        <f t="shared" si="8"/>
        <v>3686114</v>
      </c>
      <c r="G548" s="34">
        <v>2154800</v>
      </c>
      <c r="H548" s="34">
        <v>1273900</v>
      </c>
      <c r="I548" s="34">
        <v>0</v>
      </c>
      <c r="J548" s="34">
        <v>257414</v>
      </c>
      <c r="K548" s="34"/>
      <c r="L548" s="53"/>
    </row>
    <row r="549" spans="1:12" ht="15">
      <c r="A549" s="7">
        <v>519</v>
      </c>
      <c r="B549" s="17" t="s">
        <v>1927</v>
      </c>
      <c r="C549" s="18" t="s">
        <v>1928</v>
      </c>
      <c r="D549" s="17" t="s">
        <v>1869</v>
      </c>
      <c r="E549" s="17" t="s">
        <v>1929</v>
      </c>
      <c r="F549" s="54">
        <f t="shared" si="8"/>
        <v>3548119</v>
      </c>
      <c r="G549" s="34">
        <v>592954</v>
      </c>
      <c r="H549" s="34">
        <v>2178789</v>
      </c>
      <c r="I549" s="34">
        <v>327410</v>
      </c>
      <c r="J549" s="34">
        <v>448966</v>
      </c>
      <c r="K549" s="34"/>
      <c r="L549" s="53"/>
    </row>
    <row r="550" spans="1:12" ht="15">
      <c r="A550" s="7">
        <v>520</v>
      </c>
      <c r="B550" s="17" t="s">
        <v>1930</v>
      </c>
      <c r="C550" s="18" t="s">
        <v>1931</v>
      </c>
      <c r="D550" s="17" t="s">
        <v>1869</v>
      </c>
      <c r="E550" s="17" t="s">
        <v>1932</v>
      </c>
      <c r="F550" s="54">
        <f t="shared" si="8"/>
        <v>504681</v>
      </c>
      <c r="G550" s="34">
        <v>2</v>
      </c>
      <c r="H550" s="34">
        <v>329946</v>
      </c>
      <c r="I550" s="34">
        <v>53241</v>
      </c>
      <c r="J550" s="34">
        <v>121492</v>
      </c>
      <c r="K550" s="34"/>
      <c r="L550" s="53"/>
    </row>
    <row r="551" spans="1:12" ht="15">
      <c r="A551" s="7">
        <v>521</v>
      </c>
      <c r="B551" s="17" t="s">
        <v>1933</v>
      </c>
      <c r="C551" s="18" t="s">
        <v>1934</v>
      </c>
      <c r="D551" s="17" t="s">
        <v>1869</v>
      </c>
      <c r="E551" s="17" t="s">
        <v>1944</v>
      </c>
      <c r="F551" s="54">
        <f t="shared" si="8"/>
        <v>28215393</v>
      </c>
      <c r="G551" s="34">
        <v>3978803</v>
      </c>
      <c r="H551" s="34">
        <v>13797168</v>
      </c>
      <c r="I551" s="34">
        <v>1379533</v>
      </c>
      <c r="J551" s="34">
        <v>9059889</v>
      </c>
      <c r="K551" s="34"/>
      <c r="L551" s="53"/>
    </row>
    <row r="552" spans="1:12" ht="15">
      <c r="A552" s="7">
        <v>522</v>
      </c>
      <c r="B552" s="17" t="s">
        <v>1945</v>
      </c>
      <c r="C552" s="18" t="s">
        <v>1946</v>
      </c>
      <c r="D552" s="17" t="s">
        <v>1869</v>
      </c>
      <c r="E552" s="17" t="s">
        <v>1947</v>
      </c>
      <c r="F552" s="54">
        <f t="shared" si="8"/>
        <v>1</v>
      </c>
      <c r="G552" s="34">
        <v>0</v>
      </c>
      <c r="H552" s="34">
        <v>0</v>
      </c>
      <c r="I552" s="34">
        <v>0</v>
      </c>
      <c r="J552" s="34">
        <v>1</v>
      </c>
      <c r="K552" s="34"/>
      <c r="L552" s="53"/>
    </row>
    <row r="553" spans="1:12" ht="15">
      <c r="A553" s="7">
        <v>523</v>
      </c>
      <c r="B553" s="17" t="s">
        <v>1948</v>
      </c>
      <c r="C553" s="18" t="s">
        <v>1949</v>
      </c>
      <c r="D553" s="17" t="s">
        <v>1869</v>
      </c>
      <c r="E553" s="17" t="s">
        <v>1950</v>
      </c>
      <c r="F553" s="54">
        <f t="shared" si="8"/>
        <v>13820567</v>
      </c>
      <c r="G553" s="34">
        <v>6478115</v>
      </c>
      <c r="H553" s="34">
        <v>3793721</v>
      </c>
      <c r="I553" s="34">
        <v>1270648</v>
      </c>
      <c r="J553" s="34">
        <v>2278083</v>
      </c>
      <c r="K553" s="34"/>
      <c r="L553" s="53"/>
    </row>
    <row r="554" spans="1:12" ht="15">
      <c r="A554" s="7">
        <v>524</v>
      </c>
      <c r="B554" s="17" t="s">
        <v>1953</v>
      </c>
      <c r="C554" s="18" t="s">
        <v>1951</v>
      </c>
      <c r="D554" s="17" t="s">
        <v>1952</v>
      </c>
      <c r="E554" s="17" t="s">
        <v>1954</v>
      </c>
      <c r="F554" s="54">
        <f t="shared" si="8"/>
        <v>48959901</v>
      </c>
      <c r="G554" s="34">
        <v>7593000</v>
      </c>
      <c r="H554" s="34">
        <v>16702856</v>
      </c>
      <c r="I554" s="34">
        <v>350000</v>
      </c>
      <c r="J554" s="34">
        <v>24314045</v>
      </c>
      <c r="K554" s="34"/>
      <c r="L554" s="53"/>
    </row>
    <row r="555" spans="1:12" ht="15">
      <c r="A555" s="7">
        <v>525</v>
      </c>
      <c r="B555" s="17" t="s">
        <v>1956</v>
      </c>
      <c r="C555" s="18" t="s">
        <v>1955</v>
      </c>
      <c r="D555" s="17" t="s">
        <v>1952</v>
      </c>
      <c r="E555" s="17" t="s">
        <v>1957</v>
      </c>
      <c r="F555" s="54">
        <f t="shared" si="8"/>
        <v>15921487</v>
      </c>
      <c r="G555" s="34">
        <v>4740500</v>
      </c>
      <c r="H555" s="34">
        <v>8876289</v>
      </c>
      <c r="I555" s="34">
        <v>20000</v>
      </c>
      <c r="J555" s="34">
        <v>2284698</v>
      </c>
      <c r="K555" s="34"/>
      <c r="L555" s="53"/>
    </row>
    <row r="556" spans="1:12" ht="15">
      <c r="A556" s="7">
        <v>526</v>
      </c>
      <c r="B556" s="17" t="s">
        <v>1959</v>
      </c>
      <c r="C556" s="18" t="s">
        <v>1958</v>
      </c>
      <c r="D556" s="17" t="s">
        <v>1952</v>
      </c>
      <c r="E556" s="17" t="s">
        <v>1960</v>
      </c>
      <c r="F556" s="54">
        <f t="shared" si="8"/>
        <v>36820485</v>
      </c>
      <c r="G556" s="34">
        <v>3743236</v>
      </c>
      <c r="H556" s="34">
        <v>23903361</v>
      </c>
      <c r="I556" s="34">
        <v>2733315</v>
      </c>
      <c r="J556" s="34">
        <v>6440573</v>
      </c>
      <c r="K556" s="34"/>
      <c r="L556" s="53"/>
    </row>
    <row r="557" spans="1:12" ht="15">
      <c r="A557" s="7">
        <v>527</v>
      </c>
      <c r="B557" s="17" t="s">
        <v>1962</v>
      </c>
      <c r="C557" s="18" t="s">
        <v>1961</v>
      </c>
      <c r="D557" s="17" t="s">
        <v>1952</v>
      </c>
      <c r="E557" s="17" t="s">
        <v>1963</v>
      </c>
      <c r="F557" s="54">
        <f t="shared" si="8"/>
        <v>164870422</v>
      </c>
      <c r="G557" s="34">
        <v>30983111</v>
      </c>
      <c r="H557" s="34">
        <v>13977624</v>
      </c>
      <c r="I557" s="34">
        <v>97191900</v>
      </c>
      <c r="J557" s="34">
        <v>22717787</v>
      </c>
      <c r="K557" s="34"/>
      <c r="L557" s="53"/>
    </row>
    <row r="558" spans="1:12" ht="15">
      <c r="A558" s="7">
        <v>528</v>
      </c>
      <c r="B558" s="17" t="s">
        <v>1965</v>
      </c>
      <c r="C558" s="18" t="s">
        <v>1964</v>
      </c>
      <c r="D558" s="17" t="s">
        <v>1952</v>
      </c>
      <c r="E558" s="17" t="s">
        <v>1966</v>
      </c>
      <c r="F558" s="54">
        <f t="shared" si="8"/>
        <v>8480997</v>
      </c>
      <c r="G558" s="34">
        <v>791601</v>
      </c>
      <c r="H558" s="34">
        <v>6214636</v>
      </c>
      <c r="I558" s="34">
        <v>1020001</v>
      </c>
      <c r="J558" s="34">
        <v>454759</v>
      </c>
      <c r="K558" s="34"/>
      <c r="L558" s="53"/>
    </row>
    <row r="559" spans="1:12" ht="15">
      <c r="A559" s="7">
        <v>529</v>
      </c>
      <c r="B559" s="17" t="s">
        <v>1968</v>
      </c>
      <c r="C559" s="18" t="s">
        <v>1967</v>
      </c>
      <c r="D559" s="17" t="s">
        <v>1952</v>
      </c>
      <c r="E559" s="17" t="s">
        <v>1969</v>
      </c>
      <c r="F559" s="54">
        <f t="shared" si="8"/>
        <v>6810761</v>
      </c>
      <c r="G559" s="34">
        <v>1422952</v>
      </c>
      <c r="H559" s="34">
        <v>1955474</v>
      </c>
      <c r="I559" s="34">
        <v>119300</v>
      </c>
      <c r="J559" s="34">
        <v>3313035</v>
      </c>
      <c r="K559" s="34"/>
      <c r="L559" s="53"/>
    </row>
    <row r="560" spans="1:12" ht="15">
      <c r="A560" s="7">
        <v>530</v>
      </c>
      <c r="B560" s="17" t="s">
        <v>1971</v>
      </c>
      <c r="C560" s="18" t="s">
        <v>1970</v>
      </c>
      <c r="D560" s="17" t="s">
        <v>1952</v>
      </c>
      <c r="E560" s="17" t="s">
        <v>1972</v>
      </c>
      <c r="F560" s="54">
        <f t="shared" si="8"/>
        <v>9089235</v>
      </c>
      <c r="G560" s="34">
        <v>1005010</v>
      </c>
      <c r="H560" s="34">
        <v>3505841</v>
      </c>
      <c r="I560" s="34">
        <v>587818</v>
      </c>
      <c r="J560" s="34">
        <v>3990566</v>
      </c>
      <c r="K560" s="55"/>
      <c r="L560" s="53"/>
    </row>
    <row r="561" spans="1:12" ht="15">
      <c r="A561" s="7">
        <v>531</v>
      </c>
      <c r="B561" s="17" t="s">
        <v>1974</v>
      </c>
      <c r="C561" s="18" t="s">
        <v>1973</v>
      </c>
      <c r="D561" s="17" t="s">
        <v>1952</v>
      </c>
      <c r="E561" s="17" t="s">
        <v>1975</v>
      </c>
      <c r="F561" s="54">
        <f t="shared" si="8"/>
        <v>9339178</v>
      </c>
      <c r="G561" s="34">
        <v>1178840</v>
      </c>
      <c r="H561" s="34">
        <v>3000726</v>
      </c>
      <c r="I561" s="34">
        <v>0</v>
      </c>
      <c r="J561" s="34">
        <v>5159612</v>
      </c>
      <c r="K561" s="34"/>
      <c r="L561" s="53"/>
    </row>
    <row r="562" spans="1:12" ht="15">
      <c r="A562" s="7">
        <v>532</v>
      </c>
      <c r="B562" s="17" t="s">
        <v>1977</v>
      </c>
      <c r="C562" s="18" t="s">
        <v>1976</v>
      </c>
      <c r="D562" s="17" t="s">
        <v>1952</v>
      </c>
      <c r="E562" s="17" t="s">
        <v>1978</v>
      </c>
      <c r="F562" s="54">
        <f t="shared" si="8"/>
        <v>43320698</v>
      </c>
      <c r="G562" s="34">
        <v>4057946</v>
      </c>
      <c r="H562" s="34">
        <v>7843652</v>
      </c>
      <c r="I562" s="34">
        <v>15716068</v>
      </c>
      <c r="J562" s="34">
        <v>15703032</v>
      </c>
      <c r="K562" s="34"/>
      <c r="L562" s="53"/>
    </row>
    <row r="563" spans="1:12" ht="15">
      <c r="A563" s="7">
        <v>533</v>
      </c>
      <c r="B563" s="17" t="s">
        <v>1980</v>
      </c>
      <c r="C563" s="18" t="s">
        <v>1979</v>
      </c>
      <c r="D563" s="17" t="s">
        <v>1952</v>
      </c>
      <c r="E563" s="17" t="s">
        <v>1981</v>
      </c>
      <c r="F563" s="54">
        <f t="shared" si="8"/>
        <v>11524086</v>
      </c>
      <c r="G563" s="34">
        <v>3216162</v>
      </c>
      <c r="H563" s="34">
        <v>7477339</v>
      </c>
      <c r="I563" s="34">
        <v>22000</v>
      </c>
      <c r="J563" s="34">
        <v>808585</v>
      </c>
      <c r="K563" s="34"/>
      <c r="L563" s="53"/>
    </row>
    <row r="564" spans="1:12" ht="15">
      <c r="A564" s="7">
        <v>534</v>
      </c>
      <c r="B564" s="17" t="s">
        <v>1983</v>
      </c>
      <c r="C564" s="18" t="s">
        <v>1982</v>
      </c>
      <c r="D564" s="17" t="s">
        <v>1952</v>
      </c>
      <c r="E564" s="17" t="s">
        <v>1984</v>
      </c>
      <c r="F564" s="54">
        <f t="shared" si="8"/>
        <v>45138871</v>
      </c>
      <c r="G564" s="34">
        <v>12077500</v>
      </c>
      <c r="H564" s="34">
        <v>14297260</v>
      </c>
      <c r="I564" s="34">
        <v>3514576</v>
      </c>
      <c r="J564" s="34">
        <v>15249535</v>
      </c>
      <c r="K564" s="34"/>
      <c r="L564" s="53"/>
    </row>
    <row r="565" spans="1:12" ht="15">
      <c r="A565" s="7">
        <v>535</v>
      </c>
      <c r="B565" s="17" t="s">
        <v>1986</v>
      </c>
      <c r="C565" s="18" t="s">
        <v>1985</v>
      </c>
      <c r="D565" s="17" t="s">
        <v>1952</v>
      </c>
      <c r="E565" s="17" t="s">
        <v>1987</v>
      </c>
      <c r="F565" s="54">
        <f t="shared" si="8"/>
        <v>32631150</v>
      </c>
      <c r="G565" s="34">
        <v>642130</v>
      </c>
      <c r="H565" s="34">
        <v>17240743</v>
      </c>
      <c r="I565" s="34">
        <v>13147260</v>
      </c>
      <c r="J565" s="34">
        <v>1601017</v>
      </c>
      <c r="K565" s="55"/>
      <c r="L565" s="53"/>
    </row>
    <row r="566" spans="1:12" ht="15">
      <c r="A566" s="7">
        <v>536</v>
      </c>
      <c r="B566" s="17" t="s">
        <v>1989</v>
      </c>
      <c r="C566" s="18" t="s">
        <v>1988</v>
      </c>
      <c r="D566" s="17" t="s">
        <v>1952</v>
      </c>
      <c r="E566" s="17" t="s">
        <v>1990</v>
      </c>
      <c r="F566" s="54">
        <f t="shared" si="8"/>
        <v>54538000</v>
      </c>
      <c r="G566" s="34">
        <v>5592570</v>
      </c>
      <c r="H566" s="34">
        <v>36276130</v>
      </c>
      <c r="I566" s="34">
        <v>31500</v>
      </c>
      <c r="J566" s="34">
        <v>12637800</v>
      </c>
      <c r="K566" s="34"/>
      <c r="L566" s="53"/>
    </row>
    <row r="567" spans="1:12" ht="15">
      <c r="A567" s="7">
        <v>537</v>
      </c>
      <c r="B567" s="17" t="s">
        <v>1992</v>
      </c>
      <c r="C567" s="18" t="s">
        <v>1991</v>
      </c>
      <c r="D567" s="17" t="s">
        <v>1952</v>
      </c>
      <c r="E567" s="17" t="s">
        <v>1993</v>
      </c>
      <c r="F567" s="54">
        <f t="shared" si="8"/>
        <v>8001769</v>
      </c>
      <c r="G567" s="34">
        <v>624876</v>
      </c>
      <c r="H567" s="34">
        <v>3362010</v>
      </c>
      <c r="I567" s="34">
        <v>1184750</v>
      </c>
      <c r="J567" s="34">
        <v>2830133</v>
      </c>
      <c r="K567" s="34"/>
      <c r="L567" s="53"/>
    </row>
    <row r="568" spans="1:12" ht="15">
      <c r="A568" s="7">
        <v>538</v>
      </c>
      <c r="B568" s="17" t="s">
        <v>1995</v>
      </c>
      <c r="C568" s="18" t="s">
        <v>1994</v>
      </c>
      <c r="D568" s="17" t="s">
        <v>1952</v>
      </c>
      <c r="E568" s="17" t="s">
        <v>1996</v>
      </c>
      <c r="F568" s="54">
        <f t="shared" si="8"/>
        <v>8143499</v>
      </c>
      <c r="G568" s="34">
        <v>1026382</v>
      </c>
      <c r="H568" s="34">
        <v>2942324</v>
      </c>
      <c r="I568" s="34">
        <v>0</v>
      </c>
      <c r="J568" s="34">
        <v>4174793</v>
      </c>
      <c r="K568" s="34"/>
      <c r="L568" s="53"/>
    </row>
    <row r="569" spans="1:12" ht="15">
      <c r="A569" s="7">
        <v>539</v>
      </c>
      <c r="B569" s="17" t="s">
        <v>1998</v>
      </c>
      <c r="C569" s="18" t="s">
        <v>1997</v>
      </c>
      <c r="D569" s="17" t="s">
        <v>1952</v>
      </c>
      <c r="E569" s="17" t="s">
        <v>1999</v>
      </c>
      <c r="F569" s="54">
        <f t="shared" si="8"/>
        <v>25881307</v>
      </c>
      <c r="G569" s="34">
        <v>7514875</v>
      </c>
      <c r="H569" s="34">
        <v>15341991</v>
      </c>
      <c r="I569" s="34">
        <v>1302301</v>
      </c>
      <c r="J569" s="34">
        <v>1722140</v>
      </c>
      <c r="K569" s="34"/>
      <c r="L569" s="53"/>
    </row>
    <row r="570" spans="1:12" s="5" customFormat="1" ht="15">
      <c r="A570" s="7">
        <v>540</v>
      </c>
      <c r="B570" s="17" t="s">
        <v>2001</v>
      </c>
      <c r="C570" s="18" t="s">
        <v>2000</v>
      </c>
      <c r="D570" s="17" t="s">
        <v>1952</v>
      </c>
      <c r="E570" s="17" t="s">
        <v>162</v>
      </c>
      <c r="F570" s="54">
        <f t="shared" si="8"/>
        <v>22445082</v>
      </c>
      <c r="G570" s="34">
        <v>520000</v>
      </c>
      <c r="H570" s="34">
        <v>8921109</v>
      </c>
      <c r="I570" s="34">
        <v>6129850</v>
      </c>
      <c r="J570" s="34">
        <v>6874123</v>
      </c>
      <c r="K570" s="34"/>
      <c r="L570" s="53"/>
    </row>
    <row r="571" spans="1:12" ht="15">
      <c r="A571" s="7">
        <v>541</v>
      </c>
      <c r="B571" s="17" t="s">
        <v>2003</v>
      </c>
      <c r="C571" s="18" t="s">
        <v>2002</v>
      </c>
      <c r="D571" s="17" t="s">
        <v>1952</v>
      </c>
      <c r="E571" s="17" t="s">
        <v>2004</v>
      </c>
      <c r="F571" s="54">
        <f t="shared" si="8"/>
        <v>91540049</v>
      </c>
      <c r="G571" s="34">
        <v>7263855</v>
      </c>
      <c r="H571" s="34">
        <v>41104590</v>
      </c>
      <c r="I571" s="34">
        <v>7838828</v>
      </c>
      <c r="J571" s="34">
        <v>35332776</v>
      </c>
      <c r="K571" s="34"/>
      <c r="L571" s="53"/>
    </row>
    <row r="572" spans="1:12" ht="15">
      <c r="A572" s="7">
        <v>542</v>
      </c>
      <c r="B572" s="17" t="s">
        <v>2006</v>
      </c>
      <c r="C572" s="18" t="s">
        <v>2005</v>
      </c>
      <c r="D572" s="17" t="s">
        <v>1952</v>
      </c>
      <c r="E572" s="17" t="s">
        <v>631</v>
      </c>
      <c r="F572" s="54">
        <f t="shared" si="8"/>
        <v>34415289</v>
      </c>
      <c r="G572" s="34">
        <v>1817751</v>
      </c>
      <c r="H572" s="34">
        <v>10346994</v>
      </c>
      <c r="I572" s="34">
        <v>12357644</v>
      </c>
      <c r="J572" s="34">
        <v>9892900</v>
      </c>
      <c r="K572" s="34"/>
      <c r="L572" s="53"/>
    </row>
    <row r="573" spans="1:12" ht="15">
      <c r="A573" s="7">
        <v>543</v>
      </c>
      <c r="B573" s="17" t="s">
        <v>2008</v>
      </c>
      <c r="C573" s="18" t="s">
        <v>2007</v>
      </c>
      <c r="D573" s="17" t="s">
        <v>1952</v>
      </c>
      <c r="E573" s="17" t="s">
        <v>2009</v>
      </c>
      <c r="F573" s="54">
        <f t="shared" si="8"/>
        <v>62858319</v>
      </c>
      <c r="G573" s="34">
        <v>16980705</v>
      </c>
      <c r="H573" s="34">
        <v>39806781</v>
      </c>
      <c r="I573" s="34">
        <v>242201</v>
      </c>
      <c r="J573" s="34">
        <v>5828632</v>
      </c>
      <c r="K573" s="34"/>
      <c r="L573" s="53"/>
    </row>
    <row r="574" spans="1:12" ht="15">
      <c r="A574" s="7">
        <v>544</v>
      </c>
      <c r="B574" s="17" t="s">
        <v>2011</v>
      </c>
      <c r="C574" s="18" t="s">
        <v>2010</v>
      </c>
      <c r="D574" s="17" t="s">
        <v>1952</v>
      </c>
      <c r="E574" s="17" t="s">
        <v>2012</v>
      </c>
      <c r="F574" s="54">
        <f t="shared" si="8"/>
        <v>73400</v>
      </c>
      <c r="G574" s="34">
        <v>0</v>
      </c>
      <c r="H574" s="34">
        <v>73400</v>
      </c>
      <c r="I574" s="34">
        <v>0</v>
      </c>
      <c r="J574" s="34">
        <v>0</v>
      </c>
      <c r="K574" s="34"/>
      <c r="L574" s="53"/>
    </row>
    <row r="575" spans="1:12" ht="15">
      <c r="A575" s="7">
        <v>545</v>
      </c>
      <c r="B575" s="17" t="s">
        <v>2018</v>
      </c>
      <c r="C575" s="18" t="s">
        <v>2013</v>
      </c>
      <c r="D575" s="17" t="s">
        <v>2017</v>
      </c>
      <c r="E575" s="17" t="s">
        <v>2019</v>
      </c>
      <c r="F575" s="54">
        <f t="shared" si="8"/>
        <v>7696855</v>
      </c>
      <c r="G575" s="34">
        <v>1305875</v>
      </c>
      <c r="H575" s="34">
        <v>150000</v>
      </c>
      <c r="I575" s="34">
        <v>507400</v>
      </c>
      <c r="J575" s="34">
        <v>5733580</v>
      </c>
      <c r="K575" s="55"/>
      <c r="L575" s="53"/>
    </row>
    <row r="576" spans="1:12" ht="15">
      <c r="A576" s="7">
        <v>546</v>
      </c>
      <c r="B576" s="17" t="s">
        <v>2021</v>
      </c>
      <c r="C576" s="18" t="s">
        <v>2014</v>
      </c>
      <c r="D576" s="17" t="s">
        <v>2017</v>
      </c>
      <c r="E576" s="17" t="s">
        <v>2022</v>
      </c>
      <c r="F576" s="54">
        <f t="shared" si="8"/>
        <v>2109146</v>
      </c>
      <c r="G576" s="34">
        <v>463650</v>
      </c>
      <c r="H576" s="34">
        <v>987981</v>
      </c>
      <c r="I576" s="34">
        <v>467200</v>
      </c>
      <c r="J576" s="34">
        <v>190315</v>
      </c>
      <c r="K576" s="34"/>
      <c r="L576" s="53"/>
    </row>
    <row r="577" spans="1:12" ht="15">
      <c r="A577" s="7">
        <v>547</v>
      </c>
      <c r="B577" s="17" t="s">
        <v>2024</v>
      </c>
      <c r="C577" s="18" t="s">
        <v>2015</v>
      </c>
      <c r="D577" s="17" t="s">
        <v>2017</v>
      </c>
      <c r="E577" s="17" t="s">
        <v>2025</v>
      </c>
      <c r="F577" s="54">
        <f t="shared" si="8"/>
        <v>2065158</v>
      </c>
      <c r="G577" s="34">
        <v>240500</v>
      </c>
      <c r="H577" s="34">
        <v>1100821</v>
      </c>
      <c r="I577" s="34">
        <v>16648</v>
      </c>
      <c r="J577" s="34">
        <v>707189</v>
      </c>
      <c r="K577" s="34"/>
      <c r="L577" s="53"/>
    </row>
    <row r="578" spans="1:12" ht="15">
      <c r="A578" s="7">
        <v>548</v>
      </c>
      <c r="B578" s="17" t="s">
        <v>2027</v>
      </c>
      <c r="C578" s="18" t="s">
        <v>2016</v>
      </c>
      <c r="D578" s="17" t="s">
        <v>2017</v>
      </c>
      <c r="E578" s="17" t="s">
        <v>2028</v>
      </c>
      <c r="F578" s="54">
        <f t="shared" si="8"/>
        <v>15333017</v>
      </c>
      <c r="G578" s="34">
        <v>2723250</v>
      </c>
      <c r="H578" s="34">
        <v>1948340</v>
      </c>
      <c r="I578" s="34">
        <v>633550</v>
      </c>
      <c r="J578" s="34">
        <v>10027877</v>
      </c>
      <c r="K578" s="55"/>
      <c r="L578" s="53"/>
    </row>
    <row r="579" spans="1:12" ht="15">
      <c r="A579" s="7">
        <v>549</v>
      </c>
      <c r="B579" s="17" t="s">
        <v>2030</v>
      </c>
      <c r="C579" s="18" t="s">
        <v>2020</v>
      </c>
      <c r="D579" s="17" t="s">
        <v>2017</v>
      </c>
      <c r="E579" s="17" t="s">
        <v>464</v>
      </c>
      <c r="F579" s="54">
        <f t="shared" si="8"/>
        <v>2485427</v>
      </c>
      <c r="G579" s="34">
        <v>239011</v>
      </c>
      <c r="H579" s="34">
        <v>916442</v>
      </c>
      <c r="I579" s="34">
        <v>160100</v>
      </c>
      <c r="J579" s="34">
        <v>1169874</v>
      </c>
      <c r="K579" s="34"/>
      <c r="L579" s="53"/>
    </row>
    <row r="580" spans="1:12" ht="15">
      <c r="A580" s="7">
        <v>550</v>
      </c>
      <c r="B580" s="17" t="s">
        <v>2032</v>
      </c>
      <c r="C580" s="18" t="s">
        <v>2023</v>
      </c>
      <c r="D580" s="17" t="s">
        <v>2017</v>
      </c>
      <c r="E580" s="17" t="s">
        <v>2033</v>
      </c>
      <c r="F580" s="54">
        <f t="shared" si="8"/>
        <v>10005534</v>
      </c>
      <c r="G580" s="34">
        <v>1856700</v>
      </c>
      <c r="H580" s="34">
        <v>536779</v>
      </c>
      <c r="I580" s="34">
        <v>571000</v>
      </c>
      <c r="J580" s="34">
        <v>7041055</v>
      </c>
      <c r="K580" s="34"/>
      <c r="L580" s="53"/>
    </row>
    <row r="581" spans="1:12" ht="15">
      <c r="A581" s="7">
        <v>551</v>
      </c>
      <c r="B581" s="17" t="s">
        <v>2035</v>
      </c>
      <c r="C581" s="18" t="s">
        <v>2026</v>
      </c>
      <c r="D581" s="17" t="s">
        <v>2017</v>
      </c>
      <c r="E581" s="17" t="s">
        <v>359</v>
      </c>
      <c r="F581" s="54">
        <f t="shared" si="8"/>
        <v>9463654</v>
      </c>
      <c r="G581" s="34">
        <v>0</v>
      </c>
      <c r="H581" s="34">
        <v>1508932</v>
      </c>
      <c r="I581" s="34">
        <v>6975845</v>
      </c>
      <c r="J581" s="34">
        <v>978877</v>
      </c>
      <c r="K581" s="34"/>
      <c r="L581" s="53"/>
    </row>
    <row r="582" spans="1:12" ht="15">
      <c r="A582" s="7">
        <v>552</v>
      </c>
      <c r="B582" s="17" t="s">
        <v>2037</v>
      </c>
      <c r="C582" s="18" t="s">
        <v>2029</v>
      </c>
      <c r="D582" s="17" t="s">
        <v>2017</v>
      </c>
      <c r="E582" s="17" t="s">
        <v>2038</v>
      </c>
      <c r="F582" s="54">
        <f t="shared" si="8"/>
        <v>10981164</v>
      </c>
      <c r="G582" s="34">
        <v>4907192</v>
      </c>
      <c r="H582" s="34">
        <v>56200</v>
      </c>
      <c r="I582" s="34">
        <v>2418000</v>
      </c>
      <c r="J582" s="34">
        <v>3599772</v>
      </c>
      <c r="K582" s="34"/>
      <c r="L582" s="53"/>
    </row>
    <row r="583" spans="1:12" ht="15">
      <c r="A583" s="7">
        <v>553</v>
      </c>
      <c r="B583" s="17" t="s">
        <v>2040</v>
      </c>
      <c r="C583" s="18" t="s">
        <v>2031</v>
      </c>
      <c r="D583" s="17" t="s">
        <v>2017</v>
      </c>
      <c r="E583" s="17" t="s">
        <v>2041</v>
      </c>
      <c r="F583" s="54">
        <f t="shared" si="8"/>
        <v>2390925</v>
      </c>
      <c r="G583" s="34">
        <v>470000</v>
      </c>
      <c r="H583" s="34">
        <v>437656</v>
      </c>
      <c r="I583" s="34">
        <v>1109425</v>
      </c>
      <c r="J583" s="34">
        <v>373844</v>
      </c>
      <c r="K583" s="34"/>
      <c r="L583" s="53"/>
    </row>
    <row r="584" spans="1:12" ht="15">
      <c r="A584" s="7">
        <v>554</v>
      </c>
      <c r="B584" s="17" t="s">
        <v>2043</v>
      </c>
      <c r="C584" s="18" t="s">
        <v>2034</v>
      </c>
      <c r="D584" s="17" t="s">
        <v>2017</v>
      </c>
      <c r="E584" s="17" t="s">
        <v>2044</v>
      </c>
      <c r="F584" s="54">
        <f t="shared" si="8"/>
        <v>1733604</v>
      </c>
      <c r="G584" s="34">
        <v>558400</v>
      </c>
      <c r="H584" s="34">
        <v>947260</v>
      </c>
      <c r="I584" s="34">
        <v>48751</v>
      </c>
      <c r="J584" s="34">
        <v>179193</v>
      </c>
      <c r="K584" s="34"/>
      <c r="L584" s="53"/>
    </row>
    <row r="585" spans="1:12" ht="15">
      <c r="A585" s="7">
        <v>555</v>
      </c>
      <c r="B585" s="17" t="s">
        <v>2046</v>
      </c>
      <c r="C585" s="18" t="s">
        <v>2036</v>
      </c>
      <c r="D585" s="17" t="s">
        <v>2017</v>
      </c>
      <c r="E585" s="17" t="s">
        <v>2047</v>
      </c>
      <c r="F585" s="54">
        <f t="shared" si="8"/>
        <v>2448025</v>
      </c>
      <c r="G585" s="34">
        <v>1291775</v>
      </c>
      <c r="H585" s="34">
        <v>759095</v>
      </c>
      <c r="I585" s="34">
        <v>91110</v>
      </c>
      <c r="J585" s="34">
        <v>306045</v>
      </c>
      <c r="K585" s="34"/>
      <c r="L585" s="53"/>
    </row>
    <row r="586" spans="1:12" ht="15">
      <c r="A586" s="7">
        <v>556</v>
      </c>
      <c r="B586" s="17" t="s">
        <v>2049</v>
      </c>
      <c r="C586" s="18" t="s">
        <v>2039</v>
      </c>
      <c r="D586" s="17" t="s">
        <v>2017</v>
      </c>
      <c r="E586" s="17" t="s">
        <v>2050</v>
      </c>
      <c r="F586" s="54">
        <f t="shared" si="8"/>
        <v>4220484</v>
      </c>
      <c r="G586" s="34">
        <v>2149950</v>
      </c>
      <c r="H586" s="34">
        <v>1462792</v>
      </c>
      <c r="I586" s="34">
        <v>89687</v>
      </c>
      <c r="J586" s="34">
        <v>518055</v>
      </c>
      <c r="K586" s="34"/>
      <c r="L586" s="53"/>
    </row>
    <row r="587" spans="1:12" ht="15">
      <c r="A587" s="7">
        <v>557</v>
      </c>
      <c r="B587" s="17" t="s">
        <v>2052</v>
      </c>
      <c r="C587" s="18" t="s">
        <v>2042</v>
      </c>
      <c r="D587" s="17" t="s">
        <v>2017</v>
      </c>
      <c r="E587" s="17" t="s">
        <v>2053</v>
      </c>
      <c r="F587" s="54">
        <f t="shared" si="8"/>
        <v>2467899</v>
      </c>
      <c r="G587" s="34">
        <v>644500</v>
      </c>
      <c r="H587" s="34">
        <v>75600</v>
      </c>
      <c r="I587" s="34">
        <v>43395</v>
      </c>
      <c r="J587" s="34">
        <v>1704404</v>
      </c>
      <c r="K587" s="34"/>
      <c r="L587" s="53"/>
    </row>
    <row r="588" spans="1:12" ht="15">
      <c r="A588" s="7">
        <v>558</v>
      </c>
      <c r="B588" s="17" t="s">
        <v>2055</v>
      </c>
      <c r="C588" s="18" t="s">
        <v>2045</v>
      </c>
      <c r="D588" s="17" t="s">
        <v>2017</v>
      </c>
      <c r="E588" s="17" t="s">
        <v>2056</v>
      </c>
      <c r="F588" s="54">
        <f t="shared" si="8"/>
        <v>1185662</v>
      </c>
      <c r="G588" s="34">
        <v>322900</v>
      </c>
      <c r="H588" s="34">
        <v>549147</v>
      </c>
      <c r="I588" s="34">
        <v>41200</v>
      </c>
      <c r="J588" s="34">
        <v>272415</v>
      </c>
      <c r="K588" s="34"/>
      <c r="L588" s="53"/>
    </row>
    <row r="589" spans="1:12" ht="15">
      <c r="A589" s="7">
        <v>559</v>
      </c>
      <c r="B589" s="17" t="s">
        <v>2058</v>
      </c>
      <c r="C589" s="18" t="s">
        <v>2048</v>
      </c>
      <c r="D589" s="17" t="s">
        <v>2017</v>
      </c>
      <c r="E589" s="17" t="s">
        <v>2059</v>
      </c>
      <c r="F589" s="54">
        <f t="shared" si="8"/>
        <v>4549497</v>
      </c>
      <c r="G589" s="34">
        <v>1418600</v>
      </c>
      <c r="H589" s="34">
        <v>1205171</v>
      </c>
      <c r="I589" s="34">
        <v>1066020</v>
      </c>
      <c r="J589" s="34">
        <v>859706</v>
      </c>
      <c r="K589" s="34"/>
      <c r="L589" s="53"/>
    </row>
    <row r="590" spans="1:12" ht="15">
      <c r="A590" s="7">
        <v>560</v>
      </c>
      <c r="B590" s="17" t="s">
        <v>2061</v>
      </c>
      <c r="C590" s="18" t="s">
        <v>2051</v>
      </c>
      <c r="D590" s="17" t="s">
        <v>2017</v>
      </c>
      <c r="E590" s="17" t="s">
        <v>114</v>
      </c>
      <c r="F590" s="54">
        <f t="shared" si="8"/>
        <v>4895794</v>
      </c>
      <c r="G590" s="34">
        <v>1455000</v>
      </c>
      <c r="H590" s="34">
        <v>1858443</v>
      </c>
      <c r="I590" s="34">
        <v>892272</v>
      </c>
      <c r="J590" s="34">
        <v>690079</v>
      </c>
      <c r="K590" s="34"/>
      <c r="L590" s="53"/>
    </row>
    <row r="591" spans="1:12" ht="15">
      <c r="A591" s="7">
        <v>561</v>
      </c>
      <c r="B591" s="17" t="s">
        <v>2063</v>
      </c>
      <c r="C591" s="18" t="s">
        <v>2054</v>
      </c>
      <c r="D591" s="17" t="s">
        <v>2017</v>
      </c>
      <c r="E591" s="17" t="s">
        <v>2064</v>
      </c>
      <c r="F591" s="54">
        <f t="shared" si="8"/>
        <v>942058</v>
      </c>
      <c r="G591" s="34">
        <v>252400</v>
      </c>
      <c r="H591" s="34">
        <v>582010</v>
      </c>
      <c r="I591" s="34">
        <v>3500</v>
      </c>
      <c r="J591" s="34">
        <v>104148</v>
      </c>
      <c r="K591" s="34"/>
      <c r="L591" s="53"/>
    </row>
    <row r="592" spans="1:12" ht="15">
      <c r="A592" s="7">
        <v>562</v>
      </c>
      <c r="B592" s="20">
        <v>41090</v>
      </c>
      <c r="C592" s="21">
        <v>2118</v>
      </c>
      <c r="D592" s="17" t="s">
        <v>2017</v>
      </c>
      <c r="E592" s="17" t="s">
        <v>1942</v>
      </c>
      <c r="F592" s="54" t="s">
        <v>1943</v>
      </c>
      <c r="G592" s="54"/>
      <c r="H592" s="54"/>
      <c r="I592" s="54"/>
      <c r="J592" s="54"/>
      <c r="K592" s="34"/>
      <c r="L592" s="53"/>
    </row>
    <row r="593" spans="1:12" ht="15">
      <c r="A593" s="7">
        <v>563</v>
      </c>
      <c r="B593" s="17" t="s">
        <v>2066</v>
      </c>
      <c r="C593" s="18" t="s">
        <v>2057</v>
      </c>
      <c r="D593" s="17" t="s">
        <v>2017</v>
      </c>
      <c r="E593" s="17" t="s">
        <v>2067</v>
      </c>
      <c r="F593" s="54">
        <f aca="true" t="shared" si="9" ref="F593:F598">G593+H593+I593+J593</f>
        <v>11752713</v>
      </c>
      <c r="G593" s="34">
        <v>1885301</v>
      </c>
      <c r="H593" s="34">
        <v>5461303</v>
      </c>
      <c r="I593" s="34">
        <v>683826</v>
      </c>
      <c r="J593" s="34">
        <v>3722283</v>
      </c>
      <c r="K593" s="55"/>
      <c r="L593" s="53"/>
    </row>
    <row r="594" spans="1:12" ht="15">
      <c r="A594" s="7">
        <v>564</v>
      </c>
      <c r="B594" s="17" t="s">
        <v>2069</v>
      </c>
      <c r="C594" s="18" t="s">
        <v>2060</v>
      </c>
      <c r="D594" s="17" t="s">
        <v>2017</v>
      </c>
      <c r="E594" s="17" t="s">
        <v>2070</v>
      </c>
      <c r="F594" s="54">
        <f t="shared" si="9"/>
        <v>4643133</v>
      </c>
      <c r="G594" s="34">
        <v>547015</v>
      </c>
      <c r="H594" s="34">
        <v>682656</v>
      </c>
      <c r="I594" s="34">
        <v>3061242</v>
      </c>
      <c r="J594" s="34">
        <v>352220</v>
      </c>
      <c r="K594" s="34"/>
      <c r="L594" s="53"/>
    </row>
    <row r="595" spans="1:12" ht="15">
      <c r="A595" s="7">
        <v>565</v>
      </c>
      <c r="B595" s="17" t="s">
        <v>2072</v>
      </c>
      <c r="C595" s="18" t="s">
        <v>2062</v>
      </c>
      <c r="D595" s="17" t="s">
        <v>2017</v>
      </c>
      <c r="E595" s="17" t="s">
        <v>2073</v>
      </c>
      <c r="F595" s="54">
        <f t="shared" si="9"/>
        <v>4386034</v>
      </c>
      <c r="G595" s="34">
        <v>1834251</v>
      </c>
      <c r="H595" s="34">
        <v>1204866</v>
      </c>
      <c r="I595" s="34">
        <v>541435</v>
      </c>
      <c r="J595" s="34">
        <v>805482</v>
      </c>
      <c r="K595" s="34"/>
      <c r="L595" s="53"/>
    </row>
    <row r="596" spans="1:12" s="5" customFormat="1" ht="15">
      <c r="A596" s="7">
        <v>566</v>
      </c>
      <c r="B596" s="17" t="s">
        <v>2074</v>
      </c>
      <c r="C596" s="18" t="s">
        <v>2065</v>
      </c>
      <c r="D596" s="17" t="s">
        <v>2017</v>
      </c>
      <c r="E596" s="17" t="s">
        <v>47</v>
      </c>
      <c r="F596" s="54">
        <f t="shared" si="9"/>
        <v>5706231</v>
      </c>
      <c r="G596" s="34">
        <v>1876411</v>
      </c>
      <c r="H596" s="34">
        <v>2192757</v>
      </c>
      <c r="I596" s="34">
        <v>586542</v>
      </c>
      <c r="J596" s="34">
        <v>1050521</v>
      </c>
      <c r="K596" s="34"/>
      <c r="L596" s="53"/>
    </row>
    <row r="597" spans="1:12" ht="15">
      <c r="A597" s="7">
        <v>567</v>
      </c>
      <c r="B597" s="17" t="s">
        <v>2075</v>
      </c>
      <c r="C597" s="18" t="s">
        <v>2068</v>
      </c>
      <c r="D597" s="17" t="s">
        <v>2017</v>
      </c>
      <c r="E597" s="17" t="s">
        <v>2076</v>
      </c>
      <c r="F597" s="54">
        <f t="shared" si="9"/>
        <v>4581321</v>
      </c>
      <c r="G597" s="34">
        <v>825450</v>
      </c>
      <c r="H597" s="34">
        <v>869445</v>
      </c>
      <c r="I597" s="34">
        <v>2031650</v>
      </c>
      <c r="J597" s="34">
        <v>854776</v>
      </c>
      <c r="K597" s="34"/>
      <c r="L597" s="53"/>
    </row>
    <row r="598" spans="1:12" s="6" customFormat="1" ht="15.75">
      <c r="A598" s="27">
        <v>568</v>
      </c>
      <c r="B598" s="28"/>
      <c r="C598" s="18" t="s">
        <v>2071</v>
      </c>
      <c r="D598" s="17"/>
      <c r="E598" s="58" t="s">
        <v>1941</v>
      </c>
      <c r="F598" s="54">
        <f t="shared" si="9"/>
        <v>454040004</v>
      </c>
      <c r="G598" s="34">
        <v>40536625</v>
      </c>
      <c r="H598" s="34">
        <v>8582328</v>
      </c>
      <c r="I598" s="34">
        <v>272767672</v>
      </c>
      <c r="J598" s="34">
        <v>132153379</v>
      </c>
      <c r="K598" s="34"/>
      <c r="L598" s="53"/>
    </row>
    <row r="599" spans="6:10" ht="15">
      <c r="F599" s="36"/>
      <c r="G599" s="35"/>
      <c r="H599" s="35"/>
      <c r="I599" s="35"/>
      <c r="J599" s="35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2008-09-22T18:55:47Z</dcterms:modified>
  <cp:category/>
  <cp:version/>
  <cp:contentType/>
  <cp:contentStatus/>
</cp:coreProperties>
</file>