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0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<sst xmlns="http://schemas.openxmlformats.org/spreadsheetml/2006/main" count="2391" uniqueCount="1742">
  <si>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</si>
  <si>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</si>
  <si>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</si>
  <si>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</si>
  <si>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</si>
  <si>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</si>
  <si>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</si>
  <si>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</si>
  <si>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</si>
  <si>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</si>
  <si>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</si>
  <si>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</si>
  <si>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</si>
  <si>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</si>
  <si>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</si>
  <si>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</si>
  <si>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</si>
  <si>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</si>
  <si>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</si>
  <si>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</si>
  <si>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</si>
  <si>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</si>
  <si>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</si>
  <si>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</si>
  <si>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</si>
  <si>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</si>
  <si>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</si>
  <si>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</si>
  <si>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</si>
  <si>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</si>
  <si>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</si>
  <si>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</si>
  <si>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</si>
  <si>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</si>
  <si>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</si>
  <si>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</si>
  <si>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</si>
  <si>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</si>
  <si>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</si>
  <si>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</si>
  <si>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</si>
  <si>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</si>
  <si>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</si>
  <si>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</si>
  <si>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</si>
  <si>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</si>
  <si>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</si>
  <si>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</si>
  <si>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</si>
  <si>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</si>
  <si>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</si>
  <si>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</si>
  <si>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</si>
  <si>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</si>
  <si>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</si>
  <si>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</si>
  <si>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</si>
  <si>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</si>
  <si>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</si>
  <si>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</si>
  <si>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</si>
  <si>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</si>
  <si>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</si>
  <si>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</si>
  <si>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</si>
  <si>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</si>
  <si>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</si>
  <si>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</si>
  <si>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</si>
  <si>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</si>
  <si>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</si>
  <si>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</si>
  <si>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</si>
  <si>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</si>
  <si>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</si>
  <si>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</si>
  <si>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</si>
  <si>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</si>
  <si>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</si>
  <si>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</si>
  <si>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</si>
  <si>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</si>
  <si>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</si>
  <si>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</si>
  <si>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</si>
  <si>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</si>
  <si>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</si>
  <si>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</si>
  <si>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</si>
  <si>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</si>
  <si>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</si>
  <si>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</si>
  <si>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</si>
  <si>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</si>
  <si>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</si>
  <si>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</si>
  <si>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</si>
  <si>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</si>
  <si>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</si>
  <si>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</si>
  <si>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</si>
  <si>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</si>
  <si>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</si>
  <si>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</si>
  <si>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</si>
  <si>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</si>
  <si>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</si>
  <si>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</si>
  <si>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</si>
  <si>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</si>
  <si>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</si>
  <si>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</si>
  <si>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</si>
  <si>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</si>
  <si>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</si>
  <si>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</si>
  <si>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</si>
  <si>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</si>
  <si>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</si>
  <si>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</si>
  <si>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</si>
  <si>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</si>
  <si>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</si>
  <si>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</si>
  <si>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</si>
  <si>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</si>
  <si>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</si>
  <si>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</si>
  <si>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</si>
  <si>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</si>
  <si>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</si>
  <si>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</si>
  <si>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</si>
  <si>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</si>
  <si>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</si>
  <si>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</si>
  <si>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</si>
  <si>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</si>
  <si>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</si>
  <si>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</si>
  <si>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</si>
  <si>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</si>
  <si>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</si>
  <si>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</si>
  <si>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</si>
  <si>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</si>
  <si>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</si>
  <si>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</si>
  <si>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</si>
  <si>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</si>
  <si>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</si>
  <si>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</si>
  <si>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</si>
  <si>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</si>
  <si>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</si>
  <si>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</si>
  <si>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</si>
  <si>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</si>
  <si>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</si>
  <si>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</si>
  <si>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</si>
  <si>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</si>
  <si>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</si>
  <si>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</si>
  <si>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</si>
  <si>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</si>
  <si>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</si>
  <si>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</si>
  <si>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</si>
  <si>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</si>
  <si>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</si>
  <si>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</si>
  <si>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</si>
  <si>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</si>
  <si>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</si>
  <si>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</si>
  <si>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</si>
  <si>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</si>
  <si>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</si>
  <si>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</si>
  <si>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</si>
  <si>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</si>
  <si>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</si>
  <si>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</si>
  <si>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</si>
  <si>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</si>
  <si>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</si>
  <si>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</si>
  <si>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</si>
  <si>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</si>
  <si>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</si>
  <si>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</si>
  <si>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</si>
  <si>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</si>
  <si>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</si>
  <si>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</si>
  <si>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</si>
  <si>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</si>
  <si>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</si>
  <si>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</si>
  <si>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</si>
  <si>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</si>
  <si>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</si>
  <si>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</si>
  <si>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</si>
  <si>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</si>
  <si>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</si>
  <si>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</si>
  <si>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</si>
  <si>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</si>
  <si>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</si>
  <si>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</si>
  <si>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</si>
  <si>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</si>
  <si>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</si>
  <si>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</si>
  <si>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</si>
  <si>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</si>
  <si>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</si>
  <si>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</si>
  <si>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</si>
  <si>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</si>
  <si>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</si>
  <si>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</si>
  <si>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</si>
  <si>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</si>
  <si>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</si>
  <si>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</si>
  <si>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</si>
  <si>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</si>
  <si>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</si>
  <si>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</si>
  <si>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</si>
  <si>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</si>
  <si>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</si>
  <si>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</si>
  <si>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</si>
  <si>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</si>
  <si>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</si>
  <si>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</si>
  <si>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</si>
  <si>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</si>
  <si>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</si>
  <si>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</si>
  <si>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</si>
  <si>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</si>
  <si>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</si>
  <si>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</si>
  <si>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</si>
  <si>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</si>
  <si>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</si>
  <si>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</si>
  <si>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</si>
  <si>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</si>
  <si>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</si>
  <si>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</si>
  <si>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</si>
  <si>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</si>
  <si>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</si>
  <si>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</si>
  <si>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</si>
  <si>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</si>
  <si>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</si>
  <si>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</si>
  <si>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</si>
  <si>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</si>
  <si>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</si>
  <si>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</si>
  <si>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</si>
  <si>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</si>
  <si>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</si>
  <si>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</si>
  <si>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</si>
  <si>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</si>
  <si>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</si>
  <si>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</si>
  <si>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</si>
  <si>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</si>
  <si>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</si>
  <si>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</si>
  <si>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</si>
  <si>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</si>
  <si>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</si>
  <si>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</si>
  <si>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</si>
  <si>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</si>
  <si>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</si>
  <si>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</si>
  <si>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</si>
  <si>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</si>
  <si>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</si>
  <si>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</si>
  <si>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</si>
  <si>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</si>
  <si>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</si>
  <si>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</si>
  <si>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</si>
  <si>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</si>
  <si>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</si>
  <si>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</si>
  <si>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</si>
  <si>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</si>
  <si>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</si>
  <si>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</si>
  <si>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</si>
  <si>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</si>
  <si>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</si>
  <si>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</si>
  <si>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</si>
  <si>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</si>
  <si>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</si>
  <si>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</si>
  <si>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</si>
  <si>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</si>
  <si>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</si>
  <si>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</si>
  <si>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</si>
  <si>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</si>
  <si>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</si>
  <si>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</si>
  <si>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</si>
  <si>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</si>
  <si>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</si>
  <si>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</si>
  <si>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</si>
  <si>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</si>
  <si>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</si>
  <si>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</si>
  <si>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</si>
  <si>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</si>
  <si>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</si>
  <si>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</si>
  <si>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</si>
  <si>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</si>
  <si>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</si>
  <si>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</si>
  <si>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</si>
  <si>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</si>
  <si>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</si>
  <si>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</si>
  <si>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</si>
  <si>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</si>
  <si>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</si>
  <si>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</si>
  <si>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</si>
  <si>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</si>
  <si>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</si>
  <si>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</si>
  <si>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</si>
  <si>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</si>
  <si>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</si>
  <si>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</si>
  <si>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</si>
  <si>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</si>
  <si>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</si>
  <si>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</si>
  <si>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</si>
  <si>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</si>
  <si>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</si>
  <si>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</si>
  <si>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</si>
  <si>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</si>
  <si>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</si>
  <si>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</si>
  <si>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</si>
  <si>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</si>
  <si>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</si>
  <si>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</si>
  <si>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</si>
  <si>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</si>
  <si>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</si>
  <si>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</si>
  <si>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</si>
  <si>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</si>
  <si>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</si>
  <si>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</si>
  <si>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</si>
  <si>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</si>
  <si>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</si>
  <si>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</si>
  <si>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</si>
  <si>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</si>
  <si>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</si>
  <si>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</si>
  <si>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</si>
  <si>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</si>
  <si>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</si>
  <si>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</si>
  <si>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</si>
  <si>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</si>
  <si>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</si>
  <si>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</si>
  <si>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</si>
  <si>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</si>
  <si>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</si>
  <si>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</si>
  <si>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</si>
  <si>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</si>
  <si>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</si>
  <si>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</si>
  <si>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</si>
  <si>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</si>
  <si>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</si>
  <si>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</si>
  <si>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</si>
  <si>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</si>
  <si>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</si>
  <si>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</si>
  <si>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</si>
  <si>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</si>
  <si>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</si>
  <si>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</si>
  <si>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</si>
  <si>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</si>
  <si>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</si>
  <si>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</si>
  <si>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</si>
  <si>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</si>
  <si>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</si>
  <si>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</si>
  <si>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</si>
  <si>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</si>
  <si>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</si>
  <si>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</si>
  <si>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</si>
  <si>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</si>
  <si>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</si>
  <si>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</si>
  <si>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</si>
  <si>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</si>
  <si>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</si>
  <si>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</si>
  <si>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</si>
  <si>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</si>
  <si>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</si>
  <si>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</si>
  <si>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</si>
  <si>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</si>
  <si>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</si>
  <si>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</si>
  <si>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</si>
  <si>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</si>
  <si>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</si>
  <si>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</si>
  <si>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</si>
  <si>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</si>
  <si>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</si>
  <si>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</si>
  <si>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</si>
  <si>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</si>
  <si>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</si>
  <si>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</si>
  <si>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</si>
  <si>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</si>
  <si>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</si>
  <si>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</si>
  <si>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</si>
  <si>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</si>
  <si>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</si>
  <si>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</si>
  <si>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</si>
  <si>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</si>
  <si>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</si>
  <si>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</si>
  <si>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</si>
  <si>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</si>
  <si>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</si>
  <si>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</si>
  <si>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</si>
  <si>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</si>
  <si>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</si>
  <si>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</si>
  <si>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</si>
  <si>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</si>
  <si>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</si>
  <si>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</si>
  <si>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</si>
  <si>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</si>
  <si>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</si>
  <si>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</si>
  <si>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</si>
  <si>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</si>
  <si>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</si>
  <si>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</si>
  <si>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</si>
  <si>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</si>
  <si>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</si>
  <si>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</si>
  <si>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</si>
  <si>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</si>
  <si>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</si>
  <si>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</si>
  <si>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</si>
  <si>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</si>
  <si>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</si>
  <si>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</si>
  <si>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</si>
  <si>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</si>
  <si>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</si>
  <si>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</si>
  <si>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</si>
  <si>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</si>
  <si>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</si>
  <si>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</si>
  <si>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</si>
  <si>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</si>
  <si>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</si>
  <si>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</si>
  <si>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</si>
  <si>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</si>
  <si>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</si>
  <si>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</si>
  <si>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</si>
  <si>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</si>
  <si>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</si>
  <si>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</si>
  <si>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</si>
  <si>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</si>
  <si>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</si>
  <si>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</si>
  <si>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</si>
  <si>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</si>
  <si>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</si>
  <si>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</si>
  <si>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</si>
  <si>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</si>
  <si>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</si>
  <si>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</si>
  <si>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</si>
  <si>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</si>
  <si>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</si>
  <si>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</si>
  <si>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</si>
  <si>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</si>
  <si>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</si>
  <si>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</si>
  <si>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</si>
  <si>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</si>
  <si>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</si>
  <si>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</si>
  <si>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</si>
  <si>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</si>
  <si>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</si>
  <si>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</si>
  <si>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</si>
  <si>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</si>
  <si>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</si>
  <si>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</si>
  <si>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</si>
  <si>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</si>
  <si>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</si>
  <si>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</si>
  <si>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</si>
  <si>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</si>
  <si>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</si>
  <si>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</si>
  <si>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</si>
  <si>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</si>
  <si>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</si>
  <si>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</si>
  <si>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</si>
  <si>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</si>
  <si>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</si>
  <si>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</si>
  <si>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</si>
  <si>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</si>
  <si>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</si>
  <si>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</si>
  <si>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</si>
  <si>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</si>
  <si>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</si>
  <si>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</si>
  <si>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</si>
  <si>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</si>
  <si>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</si>
  <si>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</si>
  <si>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</si>
  <si>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</si>
  <si>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</si>
  <si>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</si>
  <si>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</si>
  <si>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</si>
  <si>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</si>
  <si>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</si>
  <si>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</si>
  <si>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</si>
  <si>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</si>
  <si>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</si>
  <si>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</si>
  <si>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</si>
  <si>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</si>
  <si>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</si>
  <si>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</si>
  <si>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</si>
  <si>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</si>
  <si>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</si>
  <si>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</si>
  <si>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</si>
  <si>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</si>
  <si>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</si>
  <si>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</si>
  <si>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</si>
  <si>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</si>
  <si>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</si>
  <si>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</si>
  <si>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</si>
  <si>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</si>
  <si>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</si>
  <si>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</si>
  <si>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</si>
  <si>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</si>
  <si>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</si>
  <si>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</si>
  <si>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</si>
  <si>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</si>
  <si>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</si>
  <si>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</si>
  <si>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</si>
  <si>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</si>
  <si>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</si>
  <si>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</si>
  <si>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</si>
  <si>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</si>
  <si>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</si>
  <si>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</si>
  <si>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</si>
  <si>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</si>
  <si>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</si>
  <si>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</si>
  <si>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</si>
  <si>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</si>
  <si>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</si>
  <si>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</si>
  <si>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</si>
  <si>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</si>
  <si>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</si>
  <si>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</si>
  <si>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</si>
  <si>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</si>
  <si>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</si>
  <si>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</si>
  <si>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</si>
  <si>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</si>
  <si>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</si>
  <si>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</si>
  <si>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</si>
  <si>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</si>
  <si>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</si>
  <si>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</si>
  <si>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</si>
  <si>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</si>
  <si>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</si>
  <si>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</si>
  <si>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</si>
  <si>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</si>
  <si>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</si>
  <si>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</si>
  <si>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</si>
  <si>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</si>
  <si>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</si>
  <si>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</si>
  <si>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</si>
  <si>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</si>
  <si>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</si>
  <si>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</si>
  <si>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</si>
  <si>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</si>
  <si>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</si>
  <si>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</si>
  <si>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</si>
  <si>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</si>
  <si>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</si>
  <si>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</si>
  <si>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</si>
  <si>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</si>
  <si>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</si>
  <si>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</si>
  <si>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</si>
  <si>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</si>
  <si>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</si>
  <si>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</si>
  <si>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</si>
  <si>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</si>
  <si>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</si>
  <si>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</si>
  <si>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</si>
  <si>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</si>
  <si>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</si>
  <si>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</si>
  <si>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</si>
  <si>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</si>
  <si>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</si>
  <si>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</si>
  <si>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</si>
  <si>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</si>
  <si>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</si>
  <si>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</si>
  <si>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</si>
  <si>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</si>
  <si>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</si>
  <si>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</si>
  <si>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</si>
  <si>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</si>
  <si>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</si>
  <si>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</si>
  <si>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</si>
  <si>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</si>
  <si>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</si>
  <si>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</si>
  <si>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</si>
  <si>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</si>
  <si>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</si>
  <si>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</si>
  <si>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</si>
  <si>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</si>
  <si>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</si>
  <si>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</si>
  <si>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</si>
  <si>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</si>
  <si>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</si>
  <si>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</si>
  <si>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</si>
  <si>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</si>
  <si>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</si>
  <si>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</si>
  <si>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</si>
  <si>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</si>
  <si>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</si>
  <si>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</si>
  <si>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</si>
  <si>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</si>
  <si>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</si>
  <si>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</si>
  <si>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</si>
  <si>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</si>
  <si>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</si>
  <si>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</si>
  <si>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</si>
  <si>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</si>
  <si>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</si>
  <si>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</si>
  <si>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</si>
  <si>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</si>
  <si>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</si>
  <si>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</si>
  <si>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</si>
  <si>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</si>
  <si>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</si>
  <si>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</si>
  <si>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</si>
  <si>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</si>
  <si>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</si>
  <si>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</si>
  <si>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</si>
  <si>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</si>
  <si>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</si>
  <si>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</si>
  <si>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</si>
  <si>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</si>
  <si>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</si>
  <si>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</si>
  <si>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</si>
  <si>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</si>
  <si>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</si>
  <si>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</si>
  <si>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</si>
  <si>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</si>
  <si>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</si>
  <si>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</si>
  <si>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</si>
  <si>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</si>
  <si>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</si>
  <si>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</si>
  <si>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</si>
  <si>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</si>
  <si>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</si>
  <si>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</si>
  <si>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</si>
  <si>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</si>
  <si>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</si>
  <si>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</si>
  <si>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</si>
  <si>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</si>
  <si>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</si>
  <si>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</si>
  <si>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</si>
  <si>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</si>
  <si>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</si>
  <si>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</si>
  <si>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</si>
  <si>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</si>
  <si>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</si>
  <si>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</si>
  <si>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</si>
  <si>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</si>
  <si>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</si>
  <si>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</si>
  <si>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</si>
  <si>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</si>
  <si>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</si>
  <si>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</si>
  <si>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</si>
  <si>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</si>
  <si>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</si>
  <si>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</si>
  <si>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</si>
  <si>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</si>
  <si>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</si>
  <si>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</si>
  <si>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</si>
  <si>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</si>
  <si>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</si>
  <si>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</si>
  <si>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</si>
  <si>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</si>
  <si>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</si>
  <si>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</si>
  <si>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</si>
  <si>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</si>
  <si>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</si>
  <si>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</si>
  <si>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</si>
  <si>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</si>
  <si>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</si>
  <si>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</si>
  <si>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</si>
  <si>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</si>
  <si>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</si>
  <si>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</si>
  <si>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</si>
  <si>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</si>
  <si>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</si>
  <si>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</si>
  <si>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</si>
  <si>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</si>
  <si>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</si>
  <si>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</si>
  <si>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</si>
  <si>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</si>
  <si>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</si>
  <si>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</si>
  <si>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</si>
  <si>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</si>
  <si>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</si>
  <si>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</si>
  <si>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</si>
  <si>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</si>
  <si>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</si>
  <si>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</si>
  <si>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</si>
  <si>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</si>
  <si>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</si>
  <si>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</si>
  <si>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</si>
  <si>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</si>
  <si>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</si>
  <si>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</si>
  <si>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</si>
  <si>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</si>
  <si>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</si>
  <si>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</si>
  <si>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</si>
  <si>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</si>
  <si>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</si>
  <si>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</si>
  <si>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</si>
  <si>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</si>
  <si>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</si>
  <si>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</si>
  <si>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</si>
  <si>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</si>
  <si>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</si>
  <si>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</si>
  <si>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</si>
  <si>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</si>
  <si>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</si>
  <si>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</si>
  <si>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</si>
  <si>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</si>
  <si>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</si>
  <si>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</si>
  <si>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</si>
  <si>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</si>
  <si>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</si>
  <si>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</si>
  <si>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</si>
  <si>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</si>
  <si>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</si>
  <si>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</si>
  <si>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</si>
  <si>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</si>
  <si>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</si>
  <si>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</si>
  <si>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</si>
  <si>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</si>
  <si>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</si>
  <si>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</si>
  <si>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</si>
  <si>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</si>
  <si>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</si>
  <si>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</si>
  <si>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</si>
  <si>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</si>
  <si>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</si>
  <si>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</si>
  <si>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</si>
  <si>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</si>
  <si>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</si>
  <si>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</si>
  <si>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</si>
  <si>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</si>
  <si>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</si>
  <si>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</si>
  <si>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</si>
  <si>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</si>
  <si>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</si>
  <si>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</si>
  <si>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</si>
  <si>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</si>
  <si>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</si>
  <si>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</si>
  <si>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</si>
  <si>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</si>
  <si>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</si>
  <si>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</si>
  <si>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</si>
  <si>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</si>
  <si>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</si>
  <si>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</si>
  <si>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</si>
  <si>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</si>
  <si>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</si>
  <si>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</si>
  <si>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</si>
  <si>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</si>
  <si>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</si>
  <si>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</si>
  <si>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</si>
  <si>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</si>
  <si>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</si>
  <si>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</si>
  <si>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</si>
  <si>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</si>
  <si>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</si>
  <si>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</si>
  <si>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</si>
  <si>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</si>
  <si>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</si>
  <si>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</si>
  <si>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</si>
  <si>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</si>
  <si>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</si>
  <si>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</si>
  <si>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</si>
  <si>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</si>
  <si>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</si>
  <si>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</si>
  <si>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</si>
  <si>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</si>
  <si>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</si>
  <si>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</si>
  <si>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</si>
  <si>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</si>
  <si>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</si>
  <si>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</si>
  <si>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</si>
  <si>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</si>
  <si>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</si>
  <si>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</si>
  <si>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</si>
  <si>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</si>
  <si>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</si>
  <si>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</si>
  <si>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</si>
  <si>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</si>
  <si>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</si>
  <si>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</si>
  <si>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</si>
  <si>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</si>
  <si>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</si>
  <si>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</si>
  <si>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</si>
  <si>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</si>
  <si>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</si>
  <si>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</si>
  <si>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</si>
  <si>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</si>
  <si>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</si>
  <si>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</si>
  <si>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</si>
  <si>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</si>
  <si>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</si>
  <si>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</si>
  <si>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</si>
  <si>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</si>
  <si>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</si>
  <si>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</si>
  <si>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</si>
  <si>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</si>
  <si>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</si>
  <si>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</si>
  <si>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</si>
  <si>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</si>
  <si>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</si>
  <si>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</si>
  <si>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</si>
  <si>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</si>
  <si>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</si>
  <si>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</si>
  <si>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</si>
  <si>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</si>
  <si>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</si>
  <si>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</si>
  <si>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</si>
  <si>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</si>
  <si>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</si>
  <si>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</si>
  <si>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</si>
  <si>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</si>
  <si>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</si>
  <si>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</si>
  <si>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</si>
  <si>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</si>
  <si>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</si>
  <si>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</si>
  <si>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</si>
  <si>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</si>
  <si>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</si>
  <si>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</si>
  <si>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</si>
  <si>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</si>
  <si>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</si>
  <si>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</si>
  <si>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</si>
  <si>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</si>
  <si>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</si>
  <si>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</si>
  <si>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</si>
  <si>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</si>
  <si>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</si>
  <si>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</si>
  <si>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</si>
  <si>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</si>
  <si>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</si>
  <si>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</si>
  <si>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</si>
  <si>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</si>
  <si>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</si>
  <si>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</si>
  <si>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</si>
  <si>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</si>
  <si>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</si>
  <si>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</si>
  <si>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</si>
  <si>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</si>
  <si>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</si>
  <si>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</si>
  <si>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</si>
  <si>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</si>
  <si>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</si>
  <si>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</si>
  <si>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</si>
  <si>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</si>
  <si>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</si>
  <si>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</si>
  <si>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</si>
  <si>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</si>
  <si>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</si>
  <si>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</si>
  <si>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</si>
  <si>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</si>
  <si>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</si>
  <si>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</si>
  <si>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</si>
  <si>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</si>
  <si>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</si>
  <si>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</si>
  <si>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</si>
  <si>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</si>
  <si>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</si>
  <si>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</si>
  <si>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</si>
  <si>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</si>
  <si>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</si>
  <si>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</si>
  <si>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</si>
  <si>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</si>
  <si>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</si>
  <si>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</si>
  <si>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</si>
  <si>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</si>
  <si>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</si>
  <si>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</si>
  <si>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</si>
  <si>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</si>
  <si>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</si>
  <si>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</si>
  <si>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</si>
  <si>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</si>
  <si>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</si>
  <si>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</si>
  <si>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</si>
  <si>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</si>
  <si>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</si>
  <si>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</si>
  <si>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</si>
  <si>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</si>
  <si>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</si>
  <si>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</si>
  <si>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</si>
  <si>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</si>
  <si>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</si>
  <si>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</si>
  <si>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</si>
  <si>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</si>
  <si>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</si>
  <si>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</si>
  <si>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</si>
  <si>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</si>
  <si>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</si>
  <si>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</si>
  <si>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</si>
  <si>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</si>
  <si>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</si>
  <si>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</si>
  <si>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</si>
  <si>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</si>
  <si>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</si>
  <si>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</si>
  <si>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</si>
  <si>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</si>
  <si>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</si>
  <si>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</si>
  <si>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</si>
  <si>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</si>
  <si>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</si>
  <si>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</si>
  <si>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</si>
  <si>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</si>
  <si>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</si>
  <si>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</si>
  <si>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</si>
  <si>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</si>
  <si>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</si>
  <si>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</si>
  <si>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</si>
  <si>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</si>
  <si>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</si>
  <si>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</si>
  <si>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</si>
  <si>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</si>
  <si>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</si>
  <si>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</si>
  <si>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</si>
  <si>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</si>
  <si>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</si>
  <si>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</si>
  <si>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</si>
  <si>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</si>
  <si>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</si>
  <si>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</si>
  <si>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</si>
  <si>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</si>
  <si>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</si>
  <si>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</si>
  <si>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</si>
  <si>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</si>
  <si>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</si>
  <si>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</si>
  <si>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</si>
  <si>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</si>
  <si>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</si>
  <si>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</si>
  <si>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</si>
  <si>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</si>
  <si>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</si>
  <si>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</si>
  <si>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</si>
  <si>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</si>
  <si>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</si>
  <si>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</si>
  <si>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</si>
  <si>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</si>
  <si>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</si>
  <si>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</si>
  <si>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</si>
  <si>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</si>
  <si>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</si>
  <si>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</si>
  <si>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</si>
  <si>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</si>
  <si>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</si>
  <si>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</si>
  <si>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</si>
  <si>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</si>
  <si>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</si>
  <si>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</si>
  <si>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</si>
  <si>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</si>
  <si>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</si>
  <si>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</si>
  <si>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</si>
  <si>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</si>
  <si>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</si>
  <si>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</si>
  <si>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</si>
  <si>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</si>
  <si>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</si>
  <si>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</si>
  <si>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</si>
  <si>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</si>
  <si>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</si>
  <si>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</si>
  <si>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</si>
  <si>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</si>
  <si>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</si>
  <si>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</si>
  <si>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</si>
  <si>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</si>
  <si>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</si>
  <si>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</si>
  <si>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</si>
  <si>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</si>
  <si>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</si>
  <si>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</si>
  <si>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</si>
  <si>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</si>
  <si>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</si>
  <si>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</si>
  <si>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</si>
  <si>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</si>
  <si>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</si>
  <si>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</si>
  <si>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</si>
  <si>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</si>
  <si>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</si>
  <si>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</si>
  <si>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</si>
  <si>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</si>
  <si>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</si>
  <si>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</si>
  <si>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</si>
  <si>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</si>
  <si>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</si>
  <si>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</si>
  <si>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</si>
  <si>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</si>
  <si>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</si>
  <si>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</si>
  <si>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</si>
  <si>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</si>
  <si>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</si>
  <si>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</si>
  <si>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</si>
  <si>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</si>
  <si>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</si>
  <si>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</si>
  <si>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</si>
  <si>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</si>
  <si>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</si>
  <si>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</si>
  <si>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</si>
  <si>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</si>
  <si>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</si>
  <si>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</si>
  <si>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</si>
  <si>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</si>
  <si>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</si>
  <si>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</si>
  <si>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</si>
  <si>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</si>
  <si>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</si>
  <si>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</si>
  <si>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</si>
  <si>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</si>
  <si>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</si>
  <si>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</si>
  <si>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</si>
  <si>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</si>
  <si>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</si>
  <si>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</si>
  <si>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</si>
  <si>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</si>
  <si>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</si>
  <si>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</si>
  <si>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</si>
  <si>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</si>
  <si>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</si>
  <si>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</si>
  <si>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</si>
  <si>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</si>
  <si>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</si>
  <si>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</si>
  <si>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</si>
  <si>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</si>
  <si>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</si>
  <si>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</si>
  <si>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</si>
  <si>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</si>
  <si>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</si>
  <si>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</si>
  <si>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</si>
  <si>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</si>
  <si>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</si>
  <si>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</si>
  <si>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</si>
  <si>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</si>
  <si>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</si>
  <si>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</si>
  <si>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</si>
  <si>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</si>
  <si>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</si>
  <si>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</si>
  <si>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</si>
  <si>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</si>
  <si>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</si>
  <si>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</si>
  <si>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</si>
  <si>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</si>
  <si>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</si>
  <si>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</si>
  <si>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</si>
  <si>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</si>
  <si>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</si>
  <si>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</si>
  <si>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</si>
  <si>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</si>
  <si>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</si>
  <si>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</si>
  <si>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</si>
  <si>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</si>
  <si>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</si>
  <si>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</si>
  <si>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</si>
  <si>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</si>
  <si>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</si>
  <si>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</si>
  <si>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</si>
  <si>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</si>
  <si>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</si>
  <si>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</si>
  <si>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</si>
  <si>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</si>
  <si>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</si>
  <si>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</si>
  <si>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</si>
  <si>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</si>
  <si>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</si>
  <si>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</si>
  <si>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</si>
  <si>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</si>
  <si>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</si>
  <si>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</si>
  <si>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</si>
  <si>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</si>
  <si>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</si>
  <si>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</si>
  <si>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</si>
  <si>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</si>
  <si>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</si>
  <si>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</si>
  <si>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</si>
  <si>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</si>
  <si>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</si>
  <si>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</si>
  <si>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</si>
  <si>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</si>
  <si>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</si>
  <si>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</si>
  <si>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</si>
  <si>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</si>
  <si>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</si>
  <si>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</si>
  <si>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</si>
  <si>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</si>
  <si>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</si>
  <si>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</si>
  <si>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</si>
  <si>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</si>
  <si>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</si>
  <si>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</si>
  <si>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</si>
  <si>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</si>
  <si>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</si>
  <si>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</si>
  <si>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</si>
  <si>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</si>
  <si>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</si>
  <si>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</si>
  <si>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</si>
  <si>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</si>
  <si>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</si>
  <si>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</si>
  <si>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</si>
  <si>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</si>
  <si>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</si>
  <si>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</si>
  <si>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</si>
  <si>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</si>
  <si>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</si>
  <si>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</si>
  <si>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</si>
  <si>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</si>
  <si>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</si>
  <si>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</si>
  <si>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</si>
  <si>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</si>
  <si>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</si>
  <si>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</si>
  <si>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</si>
  <si>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</si>
  <si>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</si>
  <si>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</si>
  <si>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</si>
  <si>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</si>
  <si>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</si>
  <si>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</si>
  <si>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</si>
  <si>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</si>
  <si>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</si>
  <si>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</si>
  <si>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</si>
  <si>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</si>
  <si>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</si>
  <si>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</si>
  <si>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</si>
  <si>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</si>
  <si>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</si>
  <si>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</si>
  <si>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</si>
  <si>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</si>
  <si>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</si>
  <si>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</si>
  <si>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</si>
  <si>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</si>
  <si>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</si>
  <si>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</si>
  <si>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</si>
  <si>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</si>
  <si>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</si>
  <si>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</si>
  <si>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</si>
  <si>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</si>
  <si>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</si>
  <si>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</si>
  <si>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</si>
  <si>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</si>
  <si>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</si>
  <si>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</si>
  <si>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</si>
  <si>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</si>
  <si>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</si>
  <si>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</si>
  <si>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</si>
  <si>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</si>
  <si>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</si>
  <si>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</si>
  <si>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</si>
  <si>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</si>
  <si>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</si>
  <si>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</si>
  <si>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</si>
  <si>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</si>
  <si>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</si>
  <si>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</si>
  <si>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</si>
  <si>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</si>
  <si>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</si>
  <si>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</si>
  <si>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</si>
  <si>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</si>
  <si>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</si>
  <si>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</si>
  <si>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</si>
  <si>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</si>
  <si>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</si>
  <si>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</si>
  <si>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</si>
  <si>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</si>
  <si>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</si>
  <si>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</si>
  <si>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</si>
  <si>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</si>
  <si>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</si>
  <si>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</si>
  <si>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</si>
  <si>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</si>
  <si>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</si>
  <si>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</si>
  <si>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</si>
  <si>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</si>
  <si>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</si>
  <si>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</si>
  <si>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</si>
  <si>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</si>
  <si>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</si>
  <si>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</si>
  <si>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</si>
  <si>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</si>
  <si>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</si>
  <si>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</si>
  <si>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</si>
  <si>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</si>
  <si>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</si>
  <si>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</si>
  <si>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</si>
  <si>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</si>
  <si>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</si>
  <si>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</si>
  <si>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</si>
  <si>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</si>
  <si>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</si>
  <si>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</si>
  <si>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</si>
  <si>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</si>
  <si>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</si>
  <si>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</si>
  <si>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</si>
  <si>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</si>
  <si>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</si>
  <si>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</si>
  <si>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</si>
  <si>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</si>
  <si>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</si>
  <si>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</si>
  <si>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</si>
  <si>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</si>
  <si>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</si>
  <si>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</si>
  <si>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</si>
  <si>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</si>
  <si>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</si>
  <si>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</si>
  <si>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</si>
  <si>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</si>
  <si>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</si>
  <si>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</si>
  <si>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</si>
  <si>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</si>
  <si>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</si>
  <si>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</si>
  <si>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</si>
  <si>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</si>
  <si>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</si>
  <si>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</si>
  <si>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</si>
  <si>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</si>
  <si>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</si>
  <si>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</si>
  <si>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</si>
  <si>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</si>
  <si>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</si>
  <si>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</si>
  <si>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</si>
  <si>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</si>
  <si>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</si>
  <si>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</si>
  <si>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</si>
  <si>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</si>
  <si>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</si>
  <si>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</si>
  <si>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</si>
  <si>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</si>
  <si>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</si>
  <si>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</si>
  <si>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</si>
  <si>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</si>
  <si>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</si>
  <si>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</si>
  <si>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</si>
  <si>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</si>
  <si>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</si>
  <si>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</si>
  <si>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</si>
  <si>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</si>
  <si>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</si>
  <si>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</si>
  <si>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</si>
  <si>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</si>
  <si>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</si>
  <si>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</si>
  <si>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</si>
  <si>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</si>
  <si>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</si>
  <si>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</si>
  <si>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</si>
  <si>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</si>
  <si>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</si>
  <si>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</si>
  <si>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</si>
  <si>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</si>
  <si>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</si>
  <si>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</si>
  <si>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</si>
  <si>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</si>
  <si>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</si>
  <si>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</si>
  <si>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</si>
  <si>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</si>
  <si>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</si>
  <si>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</si>
  <si>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</si>
  <si>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</si>
  <si>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</si>
  <si>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</si>
  <si>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</si>
  <si>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</si>
  <si>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</si>
  <si>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</si>
  <si>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</si>
  <si>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</si>
  <si>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</si>
  <si>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</si>
  <si>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</si>
  <si>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</si>
  <si>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</si>
  <si>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</si>
  <si>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</si>
  <si>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</si>
  <si>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</si>
  <si>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</si>
  <si>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</si>
  <si>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</si>
  <si>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</si>
  <si>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</si>
  <si>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</si>
  <si>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</si>
  <si>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</si>
  <si>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</si>
  <si>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</si>
  <si>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</si>
  <si>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</si>
  <si>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</si>
  <si>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</si>
  <si>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</si>
  <si>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</si>
  <si>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</si>
  <si>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</si>
  <si>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</si>
  <si>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</si>
  <si>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</si>
  <si>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</si>
  <si>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</si>
  <si>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</si>
  <si>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</si>
  <si>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</si>
  <si>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</si>
  <si>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</si>
  <si>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</si>
  <si>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</si>
  <si>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</si>
  <si>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</si>
  <si>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</si>
  <si>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</si>
  <si>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</si>
  <si>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</si>
  <si>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</si>
  <si>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</si>
  <si>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</si>
  <si>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</si>
  <si>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</si>
  <si>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</si>
  <si>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</si>
  <si>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</si>
  <si>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</si>
  <si>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</si>
  <si>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</si>
  <si>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</si>
  <si>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</si>
  <si>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</si>
  <si>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</si>
  <si>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</si>
  <si>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</si>
  <si>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</si>
  <si>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</si>
  <si>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</si>
  <si>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</si>
  <si>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</si>
  <si>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</si>
  <si>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</si>
  <si>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</si>
  <si>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</si>
  <si>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</si>
  <si>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</si>
  <si>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</si>
  <si>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</si>
  <si>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</si>
  <si>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</si>
  <si>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</si>
  <si>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</si>
  <si>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</si>
  <si>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</si>
  <si>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</si>
  <si>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</si>
  <si>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</si>
  <si>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</si>
  <si>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</si>
  <si>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</si>
  <si>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</si>
  <si>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</si>
  <si>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</si>
  <si>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</si>
  <si>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</si>
  <si>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</si>
  <si>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</si>
  <si>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</si>
  <si>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</si>
  <si>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</si>
  <si>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</si>
  <si>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</si>
  <si>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</si>
  <si>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</si>
  <si>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</si>
  <si>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</si>
  <si>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</si>
  <si>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</si>
  <si>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</si>
  <si>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</si>
  <si>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</si>
  <si>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</si>
  <si>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</si>
  <si>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</si>
  <si>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</si>
  <si>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</si>
  <si>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</si>
  <si>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</si>
  <si>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</si>
  <si>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</si>
  <si>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</si>
  <si>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</si>
  <si>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</si>
  <si>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</si>
  <si>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</si>
  <si>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</si>
  <si>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</si>
  <si>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</si>
  <si>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Square feet of nonresidential construction reported on certificates of occupancy, December 2008</t>
  </si>
  <si>
    <t>Source: New Jersey Department of Community Affairs, 2/9/09</t>
  </si>
  <si>
    <t>Office square feet certified, December 2008</t>
  </si>
  <si>
    <t>December</t>
  </si>
  <si>
    <t>January through December</t>
  </si>
  <si>
    <t>Retail square feet certified, December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</si>
</sst>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1741</v>
      </c>
    </row>
    <row r="2" ht="15">
      <c r="A2" s="14" t="str">
        <f>nr_co!A2</f>
        <v>Source: New Jersey Department of Community Affairs, 2/9/09</v>
      </c>
    </row>
    <row r="4" spans="2:7" ht="15">
      <c r="B4" s="46" t="str">
        <f>certoff!B4</f>
        <v>December</v>
      </c>
      <c r="C4" s="46"/>
      <c r="D4" s="46"/>
      <c r="E4" s="46" t="str">
        <f>certoff!E4</f>
        <v>January through December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7" ht="15.75" thickTop="1">
      <c r="A7" s="7" t="s">
        <v>1124</v>
      </c>
      <c r="B7" s="35">
        <v>29926</v>
      </c>
      <c r="C7" s="35">
        <v>29926</v>
      </c>
      <c r="D7" s="35">
        <v>0</v>
      </c>
      <c r="E7" s="35">
        <v>264259</v>
      </c>
      <c r="F7" s="35">
        <v>263868</v>
      </c>
      <c r="G7" s="35">
        <v>391</v>
      </c>
    </row>
    <row r="8" spans="1:7" ht="15">
      <c r="A8" s="27" t="s">
        <v>1194</v>
      </c>
      <c r="B8" s="35">
        <v>27099</v>
      </c>
      <c r="C8" s="35">
        <v>27099</v>
      </c>
      <c r="D8" s="35">
        <v>0</v>
      </c>
      <c r="E8" s="35">
        <v>202528</v>
      </c>
      <c r="F8" s="35">
        <v>200403</v>
      </c>
      <c r="G8" s="35">
        <v>2125</v>
      </c>
    </row>
    <row r="9" spans="1:7" ht="15">
      <c r="A9" s="27" t="s">
        <v>1405</v>
      </c>
      <c r="B9" s="35">
        <v>0</v>
      </c>
      <c r="C9" s="35">
        <v>0</v>
      </c>
      <c r="D9" s="35">
        <v>0</v>
      </c>
      <c r="E9" s="35">
        <v>72704</v>
      </c>
      <c r="F9" s="35">
        <v>66660</v>
      </c>
      <c r="G9" s="35">
        <v>6044</v>
      </c>
    </row>
    <row r="10" spans="1:7" ht="15">
      <c r="A10" s="27" t="s">
        <v>1525</v>
      </c>
      <c r="B10" s="35">
        <v>22057</v>
      </c>
      <c r="C10" s="35">
        <v>12000</v>
      </c>
      <c r="D10" s="35">
        <v>10057</v>
      </c>
      <c r="E10" s="35">
        <v>152928</v>
      </c>
      <c r="F10" s="35">
        <v>142871</v>
      </c>
      <c r="G10" s="35">
        <v>10057</v>
      </c>
    </row>
    <row r="11" spans="1:7" ht="15">
      <c r="A11" s="27" t="s">
        <v>1637</v>
      </c>
      <c r="B11" s="35">
        <v>5658</v>
      </c>
      <c r="C11" s="35">
        <v>5658</v>
      </c>
      <c r="D11" s="35">
        <v>0</v>
      </c>
      <c r="E11" s="35">
        <v>75802</v>
      </c>
      <c r="F11" s="35">
        <v>75802</v>
      </c>
      <c r="G11" s="35">
        <v>0</v>
      </c>
    </row>
    <row r="12" spans="1:7" ht="15">
      <c r="A12" s="27" t="s">
        <v>1686</v>
      </c>
      <c r="B12" s="35">
        <v>0</v>
      </c>
      <c r="C12" s="35">
        <v>0</v>
      </c>
      <c r="D12" s="35">
        <v>0</v>
      </c>
      <c r="E12" s="35">
        <v>35542</v>
      </c>
      <c r="F12" s="35">
        <v>33052</v>
      </c>
      <c r="G12" s="35">
        <v>2490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41000</v>
      </c>
      <c r="F13" s="35">
        <v>41000</v>
      </c>
      <c r="G13" s="35">
        <v>0</v>
      </c>
    </row>
    <row r="14" spans="1:7" ht="15">
      <c r="A14" s="27" t="s">
        <v>68</v>
      </c>
      <c r="B14" s="35">
        <v>4128</v>
      </c>
      <c r="C14" s="35">
        <v>4128</v>
      </c>
      <c r="D14" s="35">
        <v>0</v>
      </c>
      <c r="E14" s="35">
        <v>684975</v>
      </c>
      <c r="F14" s="35">
        <v>643593</v>
      </c>
      <c r="G14" s="35">
        <v>41382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239149</v>
      </c>
      <c r="F15" s="35">
        <v>239149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253269</v>
      </c>
      <c r="F16" s="35">
        <v>229778</v>
      </c>
      <c r="G16" s="35">
        <v>23491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8080</v>
      </c>
      <c r="F17" s="35">
        <v>8080</v>
      </c>
      <c r="G17" s="35">
        <v>0</v>
      </c>
    </row>
    <row r="18" spans="1:7" ht="15">
      <c r="A18" s="27" t="s">
        <v>290</v>
      </c>
      <c r="B18" s="35">
        <v>8130</v>
      </c>
      <c r="C18" s="35">
        <v>8130</v>
      </c>
      <c r="D18" s="35">
        <v>0</v>
      </c>
      <c r="E18" s="35">
        <v>84136</v>
      </c>
      <c r="F18" s="35">
        <v>80070</v>
      </c>
      <c r="G18" s="35">
        <v>4066</v>
      </c>
    </row>
    <row r="19" spans="1:7" ht="15">
      <c r="A19" s="27" t="s">
        <v>364</v>
      </c>
      <c r="B19" s="35">
        <v>5990</v>
      </c>
      <c r="C19" s="35">
        <v>5990</v>
      </c>
      <c r="D19" s="35">
        <v>0</v>
      </c>
      <c r="E19" s="35">
        <v>660256</v>
      </c>
      <c r="F19" s="35">
        <v>566086</v>
      </c>
      <c r="G19" s="35">
        <v>94170</v>
      </c>
    </row>
    <row r="20" spans="1:7" ht="15">
      <c r="A20" s="27" t="s">
        <v>524</v>
      </c>
      <c r="B20" s="35">
        <v>0</v>
      </c>
      <c r="C20" s="35">
        <v>0</v>
      </c>
      <c r="D20" s="35">
        <v>0</v>
      </c>
      <c r="E20" s="35">
        <v>79998</v>
      </c>
      <c r="F20" s="35">
        <v>51848</v>
      </c>
      <c r="G20" s="35">
        <v>28150</v>
      </c>
    </row>
    <row r="21" spans="1:7" ht="15">
      <c r="A21" s="27" t="s">
        <v>641</v>
      </c>
      <c r="B21" s="35">
        <v>144010</v>
      </c>
      <c r="C21" s="35">
        <v>144010</v>
      </c>
      <c r="D21" s="35">
        <v>0</v>
      </c>
      <c r="E21" s="35">
        <v>1277224</v>
      </c>
      <c r="F21" s="35">
        <v>983970</v>
      </c>
      <c r="G21" s="35">
        <v>293254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132405</v>
      </c>
      <c r="F22" s="35">
        <v>132405</v>
      </c>
      <c r="G22" s="35">
        <v>0</v>
      </c>
    </row>
    <row r="23" spans="1:7" ht="15">
      <c r="A23" s="27" t="s">
        <v>788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839</v>
      </c>
      <c r="B24" s="35">
        <v>0</v>
      </c>
      <c r="C24" s="35">
        <v>0</v>
      </c>
      <c r="D24" s="35">
        <v>0</v>
      </c>
      <c r="E24" s="35">
        <v>150988</v>
      </c>
      <c r="F24" s="35">
        <v>140658</v>
      </c>
      <c r="G24" s="35">
        <v>10330</v>
      </c>
    </row>
    <row r="25" spans="1:7" ht="15">
      <c r="A25" s="27" t="s">
        <v>917</v>
      </c>
      <c r="B25" s="35">
        <v>1791</v>
      </c>
      <c r="C25" s="35">
        <v>0</v>
      </c>
      <c r="D25" s="35">
        <v>1791</v>
      </c>
      <c r="E25" s="35">
        <v>30648</v>
      </c>
      <c r="F25" s="35">
        <v>28497</v>
      </c>
      <c r="G25" s="35">
        <v>2151</v>
      </c>
    </row>
    <row r="26" spans="1:7" ht="15">
      <c r="A26" s="27" t="s">
        <v>999</v>
      </c>
      <c r="B26" s="35">
        <v>95183</v>
      </c>
      <c r="C26" s="35">
        <v>95183</v>
      </c>
      <c r="D26" s="35">
        <v>0</v>
      </c>
      <c r="E26" s="35">
        <v>357304</v>
      </c>
      <c r="F26" s="35">
        <v>354413</v>
      </c>
      <c r="G26" s="35">
        <v>2891</v>
      </c>
    </row>
    <row r="27" spans="1:7" ht="15">
      <c r="A27" s="27" t="s">
        <v>1064</v>
      </c>
      <c r="B27" s="35">
        <v>0</v>
      </c>
      <c r="C27" s="35">
        <v>0</v>
      </c>
      <c r="D27" s="35">
        <v>0</v>
      </c>
      <c r="E27" s="35">
        <v>66989</v>
      </c>
      <c r="F27" s="35">
        <v>66989</v>
      </c>
      <c r="G27" s="35">
        <v>0</v>
      </c>
    </row>
    <row r="28" spans="1:7" ht="15">
      <c r="A28" s="27" t="s">
        <v>865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1727</v>
      </c>
      <c r="B29" s="35">
        <f aca="true" t="shared" si="0" ref="B29:G29">SUM(B7:B28)</f>
        <v>343972</v>
      </c>
      <c r="C29" s="35">
        <f t="shared" si="0"/>
        <v>332124</v>
      </c>
      <c r="D29" s="35">
        <f t="shared" si="0"/>
        <v>11848</v>
      </c>
      <c r="E29" s="35">
        <f t="shared" si="0"/>
        <v>4870184</v>
      </c>
      <c r="F29" s="35">
        <f t="shared" si="0"/>
        <v>4349192</v>
      </c>
      <c r="G29" s="35">
        <f t="shared" si="0"/>
        <v>520992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1738</v>
      </c>
    </row>
    <row r="2" ht="15">
      <c r="A2" s="14" t="str">
        <f>nr_co!A2</f>
        <v>Source: New Jersey Department of Community Affairs, 2/9/09</v>
      </c>
    </row>
    <row r="4" spans="2:7" ht="15">
      <c r="B4" s="46" t="s">
        <v>1739</v>
      </c>
      <c r="C4" s="46"/>
      <c r="D4" s="46"/>
      <c r="E4" s="46" t="s">
        <v>1740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11" ht="15.75" thickTop="1">
      <c r="A7" s="27" t="s">
        <v>1124</v>
      </c>
      <c r="B7" s="35">
        <v>10202</v>
      </c>
      <c r="C7" s="35">
        <v>10202</v>
      </c>
      <c r="D7" s="35">
        <v>0</v>
      </c>
      <c r="E7" s="35">
        <v>207673</v>
      </c>
      <c r="F7" s="35">
        <v>186708</v>
      </c>
      <c r="G7" s="35">
        <v>20965</v>
      </c>
      <c r="H7" s="29"/>
      <c r="I7" s="29"/>
      <c r="J7" s="29"/>
      <c r="K7" s="29"/>
    </row>
    <row r="8" spans="1:11" ht="15">
      <c r="A8" s="27" t="s">
        <v>1194</v>
      </c>
      <c r="B8" s="35">
        <v>123850</v>
      </c>
      <c r="C8" s="35">
        <v>121850</v>
      </c>
      <c r="D8" s="35">
        <v>2000</v>
      </c>
      <c r="E8" s="35">
        <v>624781</v>
      </c>
      <c r="F8" s="35">
        <v>487046</v>
      </c>
      <c r="G8" s="35">
        <v>137735</v>
      </c>
      <c r="H8" s="29"/>
      <c r="I8" s="29"/>
      <c r="J8" s="29"/>
      <c r="K8" s="29"/>
    </row>
    <row r="9" spans="1:11" ht="15">
      <c r="A9" s="27" t="s">
        <v>1405</v>
      </c>
      <c r="B9" s="35">
        <v>5524</v>
      </c>
      <c r="C9" s="35">
        <v>5524</v>
      </c>
      <c r="D9" s="35">
        <v>0</v>
      </c>
      <c r="E9" s="35">
        <v>464034</v>
      </c>
      <c r="F9" s="35">
        <v>411989</v>
      </c>
      <c r="G9" s="35">
        <v>52045</v>
      </c>
      <c r="H9" s="29"/>
      <c r="I9" s="29"/>
      <c r="J9" s="29"/>
      <c r="K9" s="29"/>
    </row>
    <row r="10" spans="1:11" ht="15">
      <c r="A10" s="27" t="s">
        <v>1525</v>
      </c>
      <c r="B10" s="35">
        <v>36267</v>
      </c>
      <c r="C10" s="35">
        <v>36267</v>
      </c>
      <c r="D10" s="35">
        <v>0</v>
      </c>
      <c r="E10" s="35">
        <v>269769</v>
      </c>
      <c r="F10" s="35">
        <v>199981</v>
      </c>
      <c r="G10" s="35">
        <v>69788</v>
      </c>
      <c r="H10" s="29"/>
      <c r="I10" s="29"/>
      <c r="J10" s="29"/>
      <c r="K10" s="29"/>
    </row>
    <row r="11" spans="1:11" ht="15">
      <c r="A11" s="27" t="s">
        <v>1637</v>
      </c>
      <c r="B11" s="35">
        <v>0</v>
      </c>
      <c r="C11" s="35">
        <v>0</v>
      </c>
      <c r="D11" s="35">
        <v>0</v>
      </c>
      <c r="E11" s="35">
        <v>7928</v>
      </c>
      <c r="F11" s="35">
        <v>7928</v>
      </c>
      <c r="G11" s="35">
        <v>0</v>
      </c>
      <c r="H11" s="29"/>
      <c r="I11" s="29"/>
      <c r="J11" s="29"/>
      <c r="K11" s="29"/>
    </row>
    <row r="12" spans="1:11" ht="15">
      <c r="A12" s="27" t="s">
        <v>1686</v>
      </c>
      <c r="B12" s="35">
        <v>2616</v>
      </c>
      <c r="C12" s="35">
        <v>1344</v>
      </c>
      <c r="D12" s="35">
        <v>1272</v>
      </c>
      <c r="E12" s="35">
        <v>123259</v>
      </c>
      <c r="F12" s="35">
        <v>103296</v>
      </c>
      <c r="G12" s="35">
        <v>19963</v>
      </c>
      <c r="H12" s="29"/>
      <c r="I12" s="29"/>
      <c r="J12" s="29"/>
      <c r="K12" s="29"/>
    </row>
    <row r="13" spans="1:11" ht="15">
      <c r="A13" s="27" t="s">
        <v>3</v>
      </c>
      <c r="B13" s="35">
        <v>227473</v>
      </c>
      <c r="C13" s="35">
        <v>183840</v>
      </c>
      <c r="D13" s="35">
        <v>43633</v>
      </c>
      <c r="E13" s="35">
        <v>366466</v>
      </c>
      <c r="F13" s="35">
        <v>247338</v>
      </c>
      <c r="G13" s="35">
        <v>119128</v>
      </c>
      <c r="H13" s="29"/>
      <c r="I13" s="29"/>
      <c r="J13" s="29"/>
      <c r="K13" s="29"/>
    </row>
    <row r="14" spans="1:11" ht="15">
      <c r="A14" s="27" t="s">
        <v>68</v>
      </c>
      <c r="B14" s="35">
        <v>9216</v>
      </c>
      <c r="C14" s="35">
        <v>9216</v>
      </c>
      <c r="D14" s="35">
        <v>0</v>
      </c>
      <c r="E14" s="35">
        <v>500155</v>
      </c>
      <c r="F14" s="35">
        <v>449763</v>
      </c>
      <c r="G14" s="35">
        <v>50392</v>
      </c>
      <c r="H14" s="29"/>
      <c r="I14" s="29"/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464517</v>
      </c>
      <c r="F15" s="35">
        <v>459601</v>
      </c>
      <c r="G15" s="35">
        <v>4916</v>
      </c>
      <c r="H15" s="29"/>
      <c r="I15" s="29"/>
      <c r="J15" s="29"/>
      <c r="K15" s="29"/>
    </row>
    <row r="16" spans="1:11" ht="15">
      <c r="A16" s="27" t="s">
        <v>176</v>
      </c>
      <c r="B16" s="35">
        <v>0</v>
      </c>
      <c r="C16" s="35">
        <v>0</v>
      </c>
      <c r="D16" s="35">
        <v>0</v>
      </c>
      <c r="E16" s="35">
        <v>171633</v>
      </c>
      <c r="F16" s="35">
        <v>167799</v>
      </c>
      <c r="G16" s="35">
        <v>3834</v>
      </c>
      <c r="H16" s="29"/>
      <c r="I16" s="29"/>
      <c r="J16" s="29"/>
      <c r="K16" s="29"/>
    </row>
    <row r="17" spans="1:11" ht="15">
      <c r="A17" s="27" t="s">
        <v>254</v>
      </c>
      <c r="B17" s="35">
        <v>2623</v>
      </c>
      <c r="C17" s="35">
        <v>2623</v>
      </c>
      <c r="D17" s="35">
        <v>0</v>
      </c>
      <c r="E17" s="35">
        <v>676943</v>
      </c>
      <c r="F17" s="35">
        <v>660196</v>
      </c>
      <c r="G17" s="35">
        <v>16747</v>
      </c>
      <c r="H17" s="29"/>
      <c r="I17" s="29"/>
      <c r="J17" s="29"/>
      <c r="K17" s="29"/>
    </row>
    <row r="18" spans="1:11" ht="15">
      <c r="A18" s="27" t="s">
        <v>290</v>
      </c>
      <c r="B18" s="35">
        <v>140618</v>
      </c>
      <c r="C18" s="35">
        <v>140170</v>
      </c>
      <c r="D18" s="35">
        <v>448</v>
      </c>
      <c r="E18" s="35">
        <v>1098908</v>
      </c>
      <c r="F18" s="35">
        <v>875703</v>
      </c>
      <c r="G18" s="35">
        <v>223205</v>
      </c>
      <c r="H18" s="29"/>
      <c r="I18" s="29"/>
      <c r="J18" s="29"/>
      <c r="K18" s="29"/>
    </row>
    <row r="19" spans="1:11" ht="15">
      <c r="A19" s="27" t="s">
        <v>364</v>
      </c>
      <c r="B19" s="35">
        <v>108088</v>
      </c>
      <c r="C19" s="35">
        <v>103242</v>
      </c>
      <c r="D19" s="35">
        <v>4846</v>
      </c>
      <c r="E19" s="35">
        <v>711482</v>
      </c>
      <c r="F19" s="35">
        <v>647352</v>
      </c>
      <c r="G19" s="35">
        <v>64130</v>
      </c>
      <c r="H19" s="29"/>
      <c r="I19" s="29"/>
      <c r="J19" s="29"/>
      <c r="K19" s="29"/>
    </row>
    <row r="20" spans="1:11" ht="15">
      <c r="A20" s="27" t="s">
        <v>524</v>
      </c>
      <c r="B20" s="35">
        <v>68020</v>
      </c>
      <c r="C20" s="35">
        <v>31620</v>
      </c>
      <c r="D20" s="35">
        <v>36400</v>
      </c>
      <c r="E20" s="35">
        <v>704943</v>
      </c>
      <c r="F20" s="35">
        <v>541937</v>
      </c>
      <c r="G20" s="35">
        <v>163006</v>
      </c>
      <c r="H20" s="29"/>
      <c r="I20" s="29"/>
      <c r="J20" s="29"/>
      <c r="K20" s="29"/>
    </row>
    <row r="21" spans="1:11" ht="15">
      <c r="A21" s="27" t="s">
        <v>641</v>
      </c>
      <c r="B21" s="35">
        <v>15500</v>
      </c>
      <c r="C21" s="35">
        <v>15183</v>
      </c>
      <c r="D21" s="35">
        <v>317</v>
      </c>
      <c r="E21" s="35">
        <v>235732</v>
      </c>
      <c r="F21" s="35">
        <v>198414</v>
      </c>
      <c r="G21" s="35">
        <v>37318</v>
      </c>
      <c r="H21" s="29"/>
      <c r="I21" s="29"/>
      <c r="J21" s="29"/>
      <c r="K21" s="29"/>
    </row>
    <row r="22" spans="1:11" ht="15">
      <c r="A22" s="27" t="s">
        <v>739</v>
      </c>
      <c r="B22" s="35">
        <v>7430</v>
      </c>
      <c r="C22" s="35">
        <v>2835</v>
      </c>
      <c r="D22" s="35">
        <v>4595</v>
      </c>
      <c r="E22" s="35">
        <v>284541</v>
      </c>
      <c r="F22" s="35">
        <v>227307</v>
      </c>
      <c r="G22" s="35">
        <v>57234</v>
      </c>
      <c r="H22" s="29"/>
      <c r="I22" s="29"/>
      <c r="J22" s="29"/>
      <c r="K22" s="29"/>
    </row>
    <row r="23" spans="1:11" ht="15">
      <c r="A23" s="27" t="s">
        <v>788</v>
      </c>
      <c r="B23" s="35">
        <v>8600</v>
      </c>
      <c r="C23" s="35">
        <v>8600</v>
      </c>
      <c r="D23" s="35">
        <v>0</v>
      </c>
      <c r="E23" s="35">
        <v>12436</v>
      </c>
      <c r="F23" s="35">
        <v>12436</v>
      </c>
      <c r="G23" s="35">
        <v>0</v>
      </c>
      <c r="H23" s="29"/>
      <c r="I23" s="29"/>
      <c r="J23" s="29"/>
      <c r="K23" s="29"/>
    </row>
    <row r="24" spans="1:11" ht="15">
      <c r="A24" s="27" t="s">
        <v>839</v>
      </c>
      <c r="B24" s="35">
        <v>0</v>
      </c>
      <c r="C24" s="35">
        <v>0</v>
      </c>
      <c r="D24" s="35">
        <v>0</v>
      </c>
      <c r="E24" s="35">
        <v>239904</v>
      </c>
      <c r="F24" s="35">
        <v>202617</v>
      </c>
      <c r="G24" s="35">
        <v>37287</v>
      </c>
      <c r="H24" s="29"/>
      <c r="I24" s="29"/>
      <c r="J24" s="29"/>
      <c r="K24" s="29"/>
    </row>
    <row r="25" spans="1:11" ht="15">
      <c r="A25" s="27" t="s">
        <v>917</v>
      </c>
      <c r="B25" s="35">
        <v>5288</v>
      </c>
      <c r="C25" s="35">
        <v>5288</v>
      </c>
      <c r="D25" s="35">
        <v>0</v>
      </c>
      <c r="E25" s="35">
        <v>53421</v>
      </c>
      <c r="F25" s="35">
        <v>43286</v>
      </c>
      <c r="G25" s="35">
        <v>10135</v>
      </c>
      <c r="H25" s="29"/>
      <c r="I25" s="29"/>
      <c r="J25" s="29"/>
      <c r="K25" s="29"/>
    </row>
    <row r="26" spans="1:11" ht="15">
      <c r="A26" s="27" t="s">
        <v>999</v>
      </c>
      <c r="B26" s="35">
        <v>3600</v>
      </c>
      <c r="C26" s="35">
        <v>3600</v>
      </c>
      <c r="D26" s="35">
        <v>0</v>
      </c>
      <c r="E26" s="35">
        <v>442985</v>
      </c>
      <c r="F26" s="35">
        <v>407096</v>
      </c>
      <c r="G26" s="35">
        <v>35889</v>
      </c>
      <c r="H26" s="29"/>
      <c r="I26" s="29"/>
      <c r="J26" s="29"/>
      <c r="K26" s="29"/>
    </row>
    <row r="27" spans="1:11" ht="15">
      <c r="A27" s="27" t="s">
        <v>1064</v>
      </c>
      <c r="B27" s="35">
        <v>0</v>
      </c>
      <c r="C27" s="35">
        <v>0</v>
      </c>
      <c r="D27" s="35">
        <v>0</v>
      </c>
      <c r="E27" s="35">
        <v>23818</v>
      </c>
      <c r="F27" s="35">
        <v>13040</v>
      </c>
      <c r="G27" s="35">
        <v>10778</v>
      </c>
      <c r="H27" s="29"/>
      <c r="I27" s="29"/>
      <c r="J27" s="29"/>
      <c r="K27" s="29"/>
    </row>
    <row r="28" spans="1:11" ht="15">
      <c r="A28" s="27" t="s">
        <v>865</v>
      </c>
      <c r="B28" s="35">
        <v>1680</v>
      </c>
      <c r="C28" s="35">
        <v>1680</v>
      </c>
      <c r="D28" s="35">
        <v>0</v>
      </c>
      <c r="E28" s="35">
        <v>381596</v>
      </c>
      <c r="F28" s="35">
        <v>365204</v>
      </c>
      <c r="G28" s="35">
        <v>16392</v>
      </c>
      <c r="H28" s="29"/>
      <c r="I28" s="29"/>
      <c r="J28" s="29"/>
      <c r="K28" s="29"/>
    </row>
    <row r="29" spans="1:11" ht="15">
      <c r="A29" s="27" t="s">
        <v>1727</v>
      </c>
      <c r="B29" s="35">
        <f>SUM(B7:B28)</f>
        <v>776595</v>
      </c>
      <c r="C29" s="35">
        <f>SUM(C7:C28)</f>
        <v>683084</v>
      </c>
      <c r="D29" s="35">
        <f>SUM(D7:D28)</f>
        <v>93511</v>
      </c>
      <c r="E29" s="35">
        <f>SUM(E7:E28)</f>
        <v>8066924</v>
      </c>
      <c r="F29" s="35">
        <f>SUM(F7:F28)</f>
        <v>6916037</v>
      </c>
      <c r="G29" s="35">
        <f>SUM(G7:G28)</f>
        <v>1150887</v>
      </c>
      <c r="H29" s="29"/>
      <c r="I29" s="28"/>
      <c r="J29" s="28"/>
      <c r="K29" s="28"/>
    </row>
    <row r="31" ht="15">
      <c r="A31" s="43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workbookViewId="0" topLeftCell="A16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1736</v>
      </c>
      <c r="B1"/>
      <c r="C1"/>
      <c r="D1"/>
      <c r="F1"/>
    </row>
    <row r="2" spans="1:22" s="14" customFormat="1" ht="12.75">
      <c r="A2" s="14" t="s">
        <v>1737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866</v>
      </c>
      <c r="D4"/>
      <c r="F4"/>
    </row>
    <row r="5" spans="1:22" s="16" customFormat="1" ht="15">
      <c r="A5"/>
      <c r="B5" s="20" t="s">
        <v>983</v>
      </c>
      <c r="C5" s="21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2" t="s">
        <v>868</v>
      </c>
      <c r="U5" s="34"/>
      <c r="V5" s="41"/>
    </row>
    <row r="6" spans="1:22" s="15" customFormat="1" ht="13.5" thickBot="1">
      <c r="A6" s="5" t="s">
        <v>986</v>
      </c>
      <c r="B6" s="23" t="s">
        <v>984</v>
      </c>
      <c r="C6" s="5" t="s">
        <v>988</v>
      </c>
      <c r="D6" s="5" t="s">
        <v>985</v>
      </c>
      <c r="E6" s="24" t="s">
        <v>1726</v>
      </c>
      <c r="F6" s="25" t="s">
        <v>488</v>
      </c>
      <c r="G6" s="25" t="s">
        <v>489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31"/>
      <c r="V6" s="42"/>
    </row>
    <row r="7" spans="2:22" s="15" customFormat="1" ht="13.5" thickTop="1">
      <c r="B7" s="30"/>
      <c r="D7" s="19" t="s">
        <v>1124</v>
      </c>
      <c r="E7" s="32"/>
      <c r="F7" s="19">
        <f>SUM(F31:F53)</f>
        <v>10202</v>
      </c>
      <c r="G7" s="19">
        <f aca="true" t="shared" si="0" ref="G7:T7">SUM(G31:G53)</f>
        <v>29926</v>
      </c>
      <c r="H7" s="19">
        <f t="shared" si="0"/>
        <v>0</v>
      </c>
      <c r="I7" s="19">
        <f t="shared" si="0"/>
        <v>0</v>
      </c>
      <c r="J7" s="19">
        <f t="shared" si="0"/>
        <v>7000</v>
      </c>
      <c r="K7" s="19">
        <f t="shared" si="0"/>
        <v>0</v>
      </c>
      <c r="L7" s="19">
        <f t="shared" si="0"/>
        <v>0</v>
      </c>
      <c r="M7" s="19">
        <f t="shared" si="0"/>
        <v>2254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7944</v>
      </c>
      <c r="U7" s="19"/>
      <c r="V7" s="42"/>
    </row>
    <row r="8" spans="2:22" s="15" customFormat="1" ht="12.75">
      <c r="B8" s="30"/>
      <c r="D8" s="19" t="s">
        <v>1194</v>
      </c>
      <c r="E8" s="32"/>
      <c r="F8" s="19">
        <f>SUM(F54:F123)</f>
        <v>123850</v>
      </c>
      <c r="G8" s="19">
        <f aca="true" t="shared" si="1" ref="G8:T8">SUM(G54:G123)</f>
        <v>27099</v>
      </c>
      <c r="H8" s="19">
        <f t="shared" si="1"/>
        <v>0</v>
      </c>
      <c r="I8" s="19">
        <f t="shared" si="1"/>
        <v>0</v>
      </c>
      <c r="J8" s="19">
        <f t="shared" si="1"/>
        <v>1800</v>
      </c>
      <c r="K8" s="19">
        <f t="shared" si="1"/>
        <v>0</v>
      </c>
      <c r="L8" s="19">
        <f t="shared" si="1"/>
        <v>585</v>
      </c>
      <c r="M8" s="19">
        <f t="shared" si="1"/>
        <v>0</v>
      </c>
      <c r="N8" s="19">
        <f t="shared" si="1"/>
        <v>0</v>
      </c>
      <c r="O8" s="19">
        <f t="shared" si="1"/>
        <v>90407</v>
      </c>
      <c r="P8" s="19">
        <f t="shared" si="1"/>
        <v>0</v>
      </c>
      <c r="Q8" s="19">
        <f t="shared" si="1"/>
        <v>0</v>
      </c>
      <c r="R8" s="19">
        <f t="shared" si="1"/>
        <v>1908</v>
      </c>
      <c r="S8" s="19">
        <f t="shared" si="1"/>
        <v>39824</v>
      </c>
      <c r="T8" s="19">
        <f t="shared" si="1"/>
        <v>4799</v>
      </c>
      <c r="U8" s="19"/>
      <c r="V8" s="42"/>
    </row>
    <row r="9" spans="2:22" s="15" customFormat="1" ht="12.75">
      <c r="B9" s="30"/>
      <c r="D9" s="19" t="s">
        <v>1405</v>
      </c>
      <c r="E9" s="32"/>
      <c r="F9" s="19">
        <f>SUM(F124:F163)</f>
        <v>5524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16188</v>
      </c>
      <c r="K9" s="19">
        <f t="shared" si="2"/>
        <v>0</v>
      </c>
      <c r="L9" s="19">
        <f t="shared" si="2"/>
        <v>0</v>
      </c>
      <c r="M9" s="19">
        <f t="shared" si="2"/>
        <v>107725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10592</v>
      </c>
      <c r="T9" s="19">
        <f t="shared" si="2"/>
        <v>23137</v>
      </c>
      <c r="U9" s="19"/>
      <c r="V9" s="42"/>
    </row>
    <row r="10" spans="2:22" s="15" customFormat="1" ht="12.75">
      <c r="B10" s="30"/>
      <c r="D10" s="19" t="s">
        <v>1525</v>
      </c>
      <c r="E10" s="32"/>
      <c r="F10" s="19">
        <f>SUM(F164:F200)</f>
        <v>36267</v>
      </c>
      <c r="G10" s="19">
        <f aca="true" t="shared" si="3" ref="G10:T10">SUM(G164:G200)</f>
        <v>22057</v>
      </c>
      <c r="H10" s="19">
        <f t="shared" si="3"/>
        <v>0</v>
      </c>
      <c r="I10" s="19">
        <f t="shared" si="3"/>
        <v>0</v>
      </c>
      <c r="J10" s="19">
        <f t="shared" si="3"/>
        <v>4</v>
      </c>
      <c r="K10" s="19">
        <f t="shared" si="3"/>
        <v>45000</v>
      </c>
      <c r="L10" s="19">
        <f t="shared" si="3"/>
        <v>0</v>
      </c>
      <c r="M10" s="19">
        <f t="shared" si="3"/>
        <v>44750</v>
      </c>
      <c r="N10" s="19">
        <f t="shared" si="3"/>
        <v>0</v>
      </c>
      <c r="O10" s="19">
        <f t="shared" si="3"/>
        <v>70305</v>
      </c>
      <c r="P10" s="19">
        <f t="shared" si="3"/>
        <v>7200</v>
      </c>
      <c r="Q10" s="19">
        <f t="shared" si="3"/>
        <v>0</v>
      </c>
      <c r="R10" s="19">
        <f t="shared" si="3"/>
        <v>313975</v>
      </c>
      <c r="S10" s="19">
        <f t="shared" si="3"/>
        <v>0</v>
      </c>
      <c r="T10" s="19">
        <f t="shared" si="3"/>
        <v>1648</v>
      </c>
      <c r="U10" s="19"/>
      <c r="V10" s="42"/>
    </row>
    <row r="11" spans="2:22" s="15" customFormat="1" ht="12.75">
      <c r="B11" s="30"/>
      <c r="D11" s="19" t="s">
        <v>1637</v>
      </c>
      <c r="E11" s="32"/>
      <c r="F11" s="19">
        <f>SUM(F201:F216)</f>
        <v>0</v>
      </c>
      <c r="G11" s="19">
        <f aca="true" t="shared" si="4" ref="G11:T11">SUM(G201:G216)</f>
        <v>5658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2200</v>
      </c>
      <c r="T11" s="19">
        <f t="shared" si="4"/>
        <v>3981</v>
      </c>
      <c r="U11" s="19"/>
      <c r="V11" s="42"/>
    </row>
    <row r="12" spans="2:22" s="15" customFormat="1" ht="12.75">
      <c r="B12" s="30"/>
      <c r="D12" s="19" t="s">
        <v>1686</v>
      </c>
      <c r="E12" s="32"/>
      <c r="F12" s="19">
        <f>SUM(F217:F230)</f>
        <v>2616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924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1280</v>
      </c>
      <c r="T12" s="19">
        <f t="shared" si="5"/>
        <v>15848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227473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32190</v>
      </c>
      <c r="N13" s="19">
        <f t="shared" si="6"/>
        <v>1650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1643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9216</v>
      </c>
      <c r="G14" s="19">
        <f aca="true" t="shared" si="7" ref="G14:T14">SUM(G253:G276)</f>
        <v>4128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23438</v>
      </c>
      <c r="N14" s="19">
        <f t="shared" si="7"/>
        <v>0</v>
      </c>
      <c r="O14" s="19">
        <f t="shared" si="7"/>
        <v>0</v>
      </c>
      <c r="P14" s="19">
        <f t="shared" si="7"/>
        <v>23302</v>
      </c>
      <c r="Q14" s="19">
        <f t="shared" si="7"/>
        <v>0</v>
      </c>
      <c r="R14" s="19">
        <f t="shared" si="7"/>
        <v>0</v>
      </c>
      <c r="S14" s="19">
        <f t="shared" si="7"/>
        <v>250129</v>
      </c>
      <c r="T14" s="19">
        <f t="shared" si="7"/>
        <v>3652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1069924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36725</v>
      </c>
      <c r="T15" s="19">
        <f t="shared" si="8"/>
        <v>0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21003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67535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2623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1</v>
      </c>
      <c r="K17" s="19">
        <f t="shared" si="10"/>
        <v>0</v>
      </c>
      <c r="L17" s="19">
        <f t="shared" si="10"/>
        <v>0</v>
      </c>
      <c r="M17" s="19">
        <f t="shared" si="10"/>
        <v>78268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724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140618</v>
      </c>
      <c r="G18" s="19">
        <f aca="true" t="shared" si="11" ref="G18:T18">SUM(G328:G352)</f>
        <v>8130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1194</v>
      </c>
      <c r="N18" s="19">
        <f t="shared" si="11"/>
        <v>0</v>
      </c>
      <c r="O18" s="19">
        <f t="shared" si="11"/>
        <v>145470</v>
      </c>
      <c r="P18" s="19">
        <f t="shared" si="11"/>
        <v>0</v>
      </c>
      <c r="Q18" s="19">
        <f t="shared" si="11"/>
        <v>0</v>
      </c>
      <c r="R18" s="19">
        <f t="shared" si="11"/>
        <v>4662</v>
      </c>
      <c r="S18" s="19">
        <f t="shared" si="11"/>
        <v>223860</v>
      </c>
      <c r="T18" s="19">
        <f t="shared" si="11"/>
        <v>7971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108088</v>
      </c>
      <c r="G19" s="19">
        <f aca="true" t="shared" si="12" ref="G19:T19">SUM(G353:G405)</f>
        <v>5990</v>
      </c>
      <c r="H19" s="19">
        <f t="shared" si="12"/>
        <v>0</v>
      </c>
      <c r="I19" s="19">
        <f t="shared" si="12"/>
        <v>1804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135992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3247</v>
      </c>
      <c r="T19" s="19">
        <f t="shared" si="12"/>
        <v>10025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68020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11684</v>
      </c>
      <c r="K20" s="19">
        <f t="shared" si="13"/>
        <v>0</v>
      </c>
      <c r="L20" s="19">
        <f t="shared" si="13"/>
        <v>0</v>
      </c>
      <c r="M20" s="19">
        <f t="shared" si="13"/>
        <v>6728</v>
      </c>
      <c r="N20" s="19">
        <f t="shared" si="13"/>
        <v>0</v>
      </c>
      <c r="O20" s="19">
        <f t="shared" si="13"/>
        <v>37146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137250</v>
      </c>
      <c r="T20" s="19">
        <f t="shared" si="13"/>
        <v>2411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15500</v>
      </c>
      <c r="G21" s="19">
        <f aca="true" t="shared" si="14" ref="G21:T21">SUM(G445:G477)</f>
        <v>144010</v>
      </c>
      <c r="H21" s="19">
        <f t="shared" si="14"/>
        <v>0</v>
      </c>
      <c r="I21" s="19">
        <f t="shared" si="14"/>
        <v>8063</v>
      </c>
      <c r="J21" s="19">
        <f t="shared" si="14"/>
        <v>2885</v>
      </c>
      <c r="K21" s="19">
        <f t="shared" si="14"/>
        <v>0</v>
      </c>
      <c r="L21" s="19">
        <f t="shared" si="14"/>
        <v>0</v>
      </c>
      <c r="M21" s="19">
        <f t="shared" si="14"/>
        <v>90863</v>
      </c>
      <c r="N21" s="19">
        <f t="shared" si="14"/>
        <v>0</v>
      </c>
      <c r="O21" s="19">
        <f t="shared" si="14"/>
        <v>2095</v>
      </c>
      <c r="P21" s="19">
        <f t="shared" si="14"/>
        <v>8000</v>
      </c>
      <c r="Q21" s="19">
        <f t="shared" si="14"/>
        <v>0</v>
      </c>
      <c r="R21" s="19">
        <f t="shared" si="14"/>
        <v>0</v>
      </c>
      <c r="S21" s="19">
        <f t="shared" si="14"/>
        <v>21892</v>
      </c>
      <c r="T21" s="19">
        <f t="shared" si="14"/>
        <v>17234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7430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213334</v>
      </c>
      <c r="N22" s="19">
        <f t="shared" si="15"/>
        <v>0</v>
      </c>
      <c r="O22" s="19">
        <f t="shared" si="15"/>
        <v>12541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318</v>
      </c>
      <c r="T22" s="19">
        <f t="shared" si="15"/>
        <v>1191</v>
      </c>
      <c r="U22" s="19"/>
      <c r="V22" s="42"/>
    </row>
    <row r="23" spans="2:22" s="15" customFormat="1" ht="12.75">
      <c r="B23" s="30"/>
      <c r="D23" s="19" t="s">
        <v>788</v>
      </c>
      <c r="E23" s="32"/>
      <c r="F23" s="19">
        <f>SUM(F494:F508)</f>
        <v>8600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26000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4960</v>
      </c>
      <c r="T23" s="19">
        <f t="shared" si="16"/>
        <v>3940</v>
      </c>
      <c r="U23" s="19"/>
      <c r="V23" s="42"/>
    </row>
    <row r="24" spans="2:22" s="15" customFormat="1" ht="12.75">
      <c r="B24" s="30"/>
      <c r="D24" s="19" t="s">
        <v>839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3846</v>
      </c>
      <c r="N24" s="19">
        <f t="shared" si="17"/>
        <v>0</v>
      </c>
      <c r="O24" s="19">
        <f t="shared" si="17"/>
        <v>17200</v>
      </c>
      <c r="P24" s="19">
        <f t="shared" si="17"/>
        <v>2025</v>
      </c>
      <c r="Q24" s="19">
        <f t="shared" si="17"/>
        <v>0</v>
      </c>
      <c r="R24" s="19">
        <f t="shared" si="17"/>
        <v>0</v>
      </c>
      <c r="S24" s="19">
        <f t="shared" si="17"/>
        <v>5376</v>
      </c>
      <c r="T24" s="19">
        <f t="shared" si="17"/>
        <v>3694</v>
      </c>
      <c r="U24" s="19"/>
      <c r="V24" s="42"/>
    </row>
    <row r="25" spans="2:22" s="15" customFormat="1" ht="12.75">
      <c r="B25" s="30"/>
      <c r="D25" s="19" t="s">
        <v>917</v>
      </c>
      <c r="E25" s="32"/>
      <c r="F25" s="19">
        <f>SUM(F530:F553)</f>
        <v>5288</v>
      </c>
      <c r="G25" s="19">
        <f aca="true" t="shared" si="18" ref="G25:T25">SUM(G530:G553)</f>
        <v>1791</v>
      </c>
      <c r="H25" s="19">
        <f t="shared" si="18"/>
        <v>0</v>
      </c>
      <c r="I25" s="19">
        <f t="shared" si="18"/>
        <v>0</v>
      </c>
      <c r="J25" s="19">
        <f t="shared" si="18"/>
        <v>6297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170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14896</v>
      </c>
      <c r="T25" s="19">
        <f t="shared" si="18"/>
        <v>24564</v>
      </c>
      <c r="U25" s="19"/>
      <c r="V25" s="42"/>
    </row>
    <row r="26" spans="2:22" s="15" customFormat="1" ht="12.75">
      <c r="B26" s="30"/>
      <c r="D26" s="19" t="s">
        <v>999</v>
      </c>
      <c r="E26" s="32"/>
      <c r="F26" s="19">
        <f>SUM(F554:F574)</f>
        <v>3600</v>
      </c>
      <c r="G26" s="19">
        <f aca="true" t="shared" si="19" ref="G26:T26">SUM(G554:G574)</f>
        <v>95183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17131</v>
      </c>
      <c r="N26" s="19">
        <f t="shared" si="19"/>
        <v>0</v>
      </c>
      <c r="O26" s="19">
        <f t="shared" si="19"/>
        <v>118852</v>
      </c>
      <c r="P26" s="19">
        <f t="shared" si="19"/>
        <v>46863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1039</v>
      </c>
      <c r="U26" s="19"/>
      <c r="V26" s="42"/>
    </row>
    <row r="27" spans="2:22" s="15" customFormat="1" ht="12.75">
      <c r="B27" s="30"/>
      <c r="D27" s="19" t="s">
        <v>1064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49378</v>
      </c>
      <c r="K27" s="19">
        <f t="shared" si="20"/>
        <v>0</v>
      </c>
      <c r="L27" s="19">
        <f t="shared" si="20"/>
        <v>0</v>
      </c>
      <c r="M27" s="19">
        <f t="shared" si="20"/>
        <v>3199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1408</v>
      </c>
      <c r="T27" s="19">
        <f t="shared" si="20"/>
        <v>4393</v>
      </c>
      <c r="U27" s="19"/>
      <c r="V27" s="42"/>
    </row>
    <row r="28" spans="2:22" s="15" customFormat="1" ht="12.75">
      <c r="B28" s="30"/>
      <c r="D28" s="19" t="s">
        <v>865</v>
      </c>
      <c r="E28" s="32"/>
      <c r="F28" s="19">
        <f>F598</f>
        <v>1680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1491</v>
      </c>
      <c r="S28" s="19">
        <f t="shared" si="21"/>
        <v>0</v>
      </c>
      <c r="T28" s="19">
        <f t="shared" si="21"/>
        <v>0</v>
      </c>
      <c r="U28" s="19"/>
      <c r="V28" s="42"/>
    </row>
    <row r="29" spans="2:22" s="15" customFormat="1" ht="12.75">
      <c r="B29" s="30"/>
      <c r="D29" s="19" t="s">
        <v>1727</v>
      </c>
      <c r="E29" s="32"/>
      <c r="F29" s="19">
        <f>SUM(F7:F28)</f>
        <v>776595</v>
      </c>
      <c r="G29" s="19">
        <f aca="true" t="shared" si="22" ref="G29:T29">SUM(G7:G28)</f>
        <v>343972</v>
      </c>
      <c r="H29" s="19">
        <f t="shared" si="22"/>
        <v>0</v>
      </c>
      <c r="I29" s="19">
        <f t="shared" si="22"/>
        <v>9867</v>
      </c>
      <c r="J29" s="19">
        <f t="shared" si="22"/>
        <v>96161</v>
      </c>
      <c r="K29" s="19">
        <f t="shared" si="22"/>
        <v>45000</v>
      </c>
      <c r="L29" s="19">
        <f t="shared" si="22"/>
        <v>585</v>
      </c>
      <c r="M29" s="19">
        <f t="shared" si="22"/>
        <v>1877839</v>
      </c>
      <c r="N29" s="19">
        <f t="shared" si="22"/>
        <v>1650</v>
      </c>
      <c r="O29" s="19">
        <f t="shared" si="22"/>
        <v>494186</v>
      </c>
      <c r="P29" s="19">
        <f t="shared" si="22"/>
        <v>87390</v>
      </c>
      <c r="Q29" s="19">
        <f t="shared" si="22"/>
        <v>0</v>
      </c>
      <c r="R29" s="19">
        <f t="shared" si="22"/>
        <v>322036</v>
      </c>
      <c r="S29" s="19">
        <f t="shared" si="22"/>
        <v>753957</v>
      </c>
      <c r="T29" s="19">
        <f t="shared" si="22"/>
        <v>207373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/>
      <c r="V31" s="45">
        <v>20090107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7">
        <v>0</v>
      </c>
      <c r="G32" s="37">
        <v>29926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/>
      <c r="V32" s="45">
        <v>20090107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/>
      <c r="V33" s="45">
        <v>20090107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7">
        <v>4200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/>
      <c r="V34" s="45">
        <v>20090209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1800</v>
      </c>
      <c r="U35"/>
      <c r="V35" s="45">
        <v>20090107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/>
      <c r="V36" s="45">
        <v>20081208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/>
      <c r="V37" s="45">
        <v>20090107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1088</v>
      </c>
      <c r="U38"/>
      <c r="V38" s="45">
        <v>20090209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/>
      <c r="V39" s="45">
        <v>20090107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5">
        <v>20090107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7">
        <v>6000</v>
      </c>
      <c r="G41" s="37">
        <v>0</v>
      </c>
      <c r="H41" s="37">
        <v>0</v>
      </c>
      <c r="I41" s="37">
        <v>0</v>
      </c>
      <c r="J41" s="37">
        <v>7000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5">
        <v>20090107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7">
        <v>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/>
      <c r="V42" s="45">
        <v>20090107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1456</v>
      </c>
      <c r="U43"/>
      <c r="V43" s="45">
        <v>20090107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/>
      <c r="V44" s="45">
        <v>20090209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5">
        <v>20090209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/>
      <c r="V46" s="45">
        <v>20090107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3600</v>
      </c>
      <c r="U47"/>
      <c r="V47" s="45">
        <v>20090107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5">
        <v>20090107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/>
      <c r="V49" s="45">
        <v>20090107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5">
        <v>20090209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2254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/>
      <c r="V51" s="45">
        <v>20090209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5">
        <v>20090107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/>
      <c r="V53" s="45">
        <v>20090209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/>
      <c r="V54" s="45">
        <v>20090107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5">
        <v>20090209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5">
        <v>20090107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5">
        <v>20090209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/>
      <c r="V58" s="45">
        <v>20090209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5">
        <v>20090209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5">
        <v>20090107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/>
      <c r="V61" s="45">
        <v>20090107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/>
      <c r="V62" s="45">
        <v>20090107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/>
      <c r="V63" s="45">
        <v>20090209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/>
      <c r="V64" s="45">
        <v>20090107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585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5">
        <v>20090209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5">
        <v>20090107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7">
        <v>3680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/>
      <c r="V67" s="45">
        <v>20090107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7">
        <v>28120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90407</v>
      </c>
      <c r="P68" s="37">
        <v>0</v>
      </c>
      <c r="Q68" s="37">
        <v>0</v>
      </c>
      <c r="R68" s="37">
        <v>0</v>
      </c>
      <c r="S68" s="37">
        <v>0</v>
      </c>
      <c r="T68" s="37">
        <v>280</v>
      </c>
      <c r="U68"/>
      <c r="V68" s="45">
        <v>20090107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7">
        <v>65410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5">
        <v>20090107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/>
      <c r="V70" s="45">
        <v>20081208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5">
        <v>20090107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5">
        <v>20090107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5">
        <v>20090107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192</v>
      </c>
      <c r="U74" s="37"/>
      <c r="V74" s="45">
        <v>20090107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5">
        <v>20090209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/>
      <c r="V76" s="45">
        <v>20090107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5">
        <v>20090209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1732</v>
      </c>
      <c r="U78"/>
      <c r="V78" s="45">
        <v>20090209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5">
        <v>20090209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5">
        <v>20090107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/>
      <c r="V81" s="45">
        <v>20090107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1</v>
      </c>
      <c r="U82"/>
      <c r="V82" s="45">
        <v>20090107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/>
      <c r="V83" s="45">
        <v>20090107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/>
      <c r="V84" s="45">
        <v>20090107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/>
      <c r="V85" s="45">
        <v>20090107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7">
        <v>5200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912</v>
      </c>
      <c r="U86"/>
      <c r="V86" s="45">
        <v>20090107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7">
        <v>32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/>
      <c r="V87" s="45">
        <v>20090107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1908</v>
      </c>
      <c r="S88" s="37">
        <v>0</v>
      </c>
      <c r="T88" s="37">
        <v>0</v>
      </c>
      <c r="U88"/>
      <c r="V88" s="45">
        <v>20090107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5">
        <v>20090107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/>
      <c r="V90" s="45">
        <v>20090107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5">
        <v>20090209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5">
        <v>20090107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39824</v>
      </c>
      <c r="T93" s="37">
        <v>0</v>
      </c>
      <c r="U93"/>
      <c r="V93" s="45">
        <v>20090107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5">
        <v>20090107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/>
      <c r="V95" s="45">
        <v>20090107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7">
        <v>0</v>
      </c>
      <c r="G96" s="37">
        <v>15849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5">
        <v>20090107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1200</v>
      </c>
      <c r="U97"/>
      <c r="V97" s="45">
        <v>20090209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7">
        <v>2000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5">
        <v>20090107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/>
      <c r="V99" s="45">
        <v>20090107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5">
        <v>20090209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5">
        <v>20090107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5">
        <v>20090107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5">
        <v>20090209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482</v>
      </c>
      <c r="U104"/>
      <c r="V104" s="45">
        <v>20090209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5">
        <v>20090209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5">
        <v>20090209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/>
      <c r="V107" s="45">
        <v>20090107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/>
      <c r="V108" s="45">
        <v>20090107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/>
      <c r="V109" s="45">
        <v>20090107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/>
      <c r="V110" s="45">
        <v>20090209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/>
      <c r="V111" s="45">
        <v>20090107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/>
      <c r="V112" s="45">
        <v>20090209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7">
        <v>19408</v>
      </c>
      <c r="G113" s="37">
        <v>0</v>
      </c>
      <c r="H113" s="37">
        <v>0</v>
      </c>
      <c r="I113" s="37">
        <v>0</v>
      </c>
      <c r="J113" s="37">
        <v>1800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5">
        <v>20090107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/>
      <c r="V114" s="45">
        <v>20090107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5">
        <v>20090107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5">
        <v>20090107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/>
      <c r="V117" s="45">
        <v>20090107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5">
        <v>20090209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5">
        <v>20090107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7">
        <v>0</v>
      </c>
      <c r="G120" s="37">
        <v>11250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/>
      <c r="V120" s="45">
        <v>20090107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5">
        <v>20090107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/>
      <c r="V122" s="45">
        <v>20090107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5">
        <v>20090209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/>
      <c r="V124" s="45">
        <v>20090209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/>
      <c r="V125" s="45">
        <v>20090209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5">
        <v>20090209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/>
      <c r="V127" s="45">
        <v>20090209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/>
      <c r="V128" s="45">
        <v>20090107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7">
        <v>5200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/>
      <c r="V129" s="45">
        <v>20090209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9184</v>
      </c>
      <c r="T130" s="37">
        <v>1204</v>
      </c>
      <c r="U130"/>
      <c r="V130" s="45">
        <v>20090107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11696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/>
      <c r="V131" s="45">
        <v>20090209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6997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5">
        <v>20090209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/>
      <c r="V133" s="45">
        <v>20090107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/>
      <c r="V134" s="45">
        <v>20090209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5">
        <v>20090209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25032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1665</v>
      </c>
      <c r="U136"/>
      <c r="V136" s="45">
        <v>20090209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5">
        <v>20090107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1408</v>
      </c>
      <c r="T138" s="37">
        <v>0</v>
      </c>
      <c r="U138"/>
      <c r="V138" s="45">
        <v>20090107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/>
      <c r="V139" s="45">
        <v>20090107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2592</v>
      </c>
      <c r="U140"/>
      <c r="V140" s="45">
        <v>20090107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7">
        <v>0</v>
      </c>
      <c r="G141" s="37">
        <v>0</v>
      </c>
      <c r="H141" s="37">
        <v>0</v>
      </c>
      <c r="I141" s="37">
        <v>0</v>
      </c>
      <c r="J141" s="37">
        <v>16188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/>
      <c r="V141" s="45">
        <v>20090107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5">
        <v>20090107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64000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/>
      <c r="V143" s="45">
        <v>20090107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/>
      <c r="V144" s="45">
        <v>20090209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7">
        <v>324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2436</v>
      </c>
      <c r="U145"/>
      <c r="V145" s="45">
        <v>20090107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/>
      <c r="V146" s="45">
        <v>20090107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/>
      <c r="V147" s="45">
        <v>20090107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/>
      <c r="V148" s="45">
        <v>20090209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2160</v>
      </c>
      <c r="U149"/>
      <c r="V149" s="45">
        <v>20090107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/>
      <c r="V150" s="45">
        <v>20090209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/>
      <c r="V151" s="45">
        <v>20090209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288</v>
      </c>
      <c r="U152"/>
      <c r="V152" s="45">
        <v>20090107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5">
        <v>20090209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5">
        <v>20090209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1968</v>
      </c>
      <c r="U155"/>
      <c r="V155" s="45">
        <v>20090107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1704</v>
      </c>
      <c r="U156"/>
      <c r="V156" s="45">
        <v>20090209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/>
      <c r="V157" s="45">
        <v>20090107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7920</v>
      </c>
      <c r="U158"/>
      <c r="V158" s="45">
        <v>20090209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1200</v>
      </c>
      <c r="U159"/>
      <c r="V159" s="45">
        <v>20090107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/>
      <c r="V160" s="45">
        <v>20090107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5">
        <v>20090107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/>
      <c r="V162" s="45">
        <v>20081208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/>
      <c r="V163" s="45">
        <v>20090107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/>
      <c r="V164" s="45">
        <v>20090209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/>
      <c r="V165" s="45">
        <v>20090107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5">
        <v>20090107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5">
        <v>20090107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7">
        <v>8448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/>
      <c r="V168" s="45">
        <v>20090107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343</v>
      </c>
      <c r="U169"/>
      <c r="V169" s="45">
        <v>20090209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5">
        <v>20090209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7">
        <v>15119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44750</v>
      </c>
      <c r="N171" s="37">
        <v>0</v>
      </c>
      <c r="O171" s="37">
        <v>70305</v>
      </c>
      <c r="P171" s="37">
        <v>0</v>
      </c>
      <c r="Q171" s="37">
        <v>0</v>
      </c>
      <c r="R171" s="37">
        <v>313975</v>
      </c>
      <c r="S171" s="37">
        <v>0</v>
      </c>
      <c r="T171" s="37">
        <v>0</v>
      </c>
      <c r="U171"/>
      <c r="V171" s="45">
        <v>20090209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7">
        <v>0</v>
      </c>
      <c r="G172" s="37">
        <v>10057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/>
      <c r="V172" s="45">
        <v>20090107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/>
      <c r="V173" s="45">
        <v>20090107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/>
      <c r="V174" s="45">
        <v>20090209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5">
        <v>20090209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/>
      <c r="V176" s="36" t="s">
        <v>1733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/>
      <c r="V177" s="45">
        <v>20090209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/>
      <c r="V178" s="45">
        <v>20090107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5">
        <v>20090209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5">
        <v>20090209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/>
      <c r="V181" s="45">
        <v>20090107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5">
        <v>20090107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5">
        <v>20090209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5">
        <v>20090107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345</v>
      </c>
      <c r="U185"/>
      <c r="V185" s="45">
        <v>20090107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/>
      <c r="V186" s="45">
        <v>20090107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5">
        <v>20090209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5">
        <v>20090107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36" t="s">
        <v>1733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5">
        <v>20090209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/>
      <c r="V191" s="45">
        <v>20090107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/>
      <c r="V192" s="45">
        <v>20090107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5">
        <v>20090107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/>
      <c r="V194" s="45">
        <v>20090107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5">
        <v>20090209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5">
        <v>20081107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7">
        <v>9900</v>
      </c>
      <c r="G197" s="37">
        <v>12000</v>
      </c>
      <c r="H197" s="37">
        <v>0</v>
      </c>
      <c r="I197" s="37">
        <v>0</v>
      </c>
      <c r="J197" s="37">
        <v>0</v>
      </c>
      <c r="K197" s="37">
        <v>45000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/>
      <c r="V197" s="45">
        <v>20090107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960</v>
      </c>
      <c r="U198"/>
      <c r="V198" s="45">
        <v>20090107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7">
        <v>2800</v>
      </c>
      <c r="G199" s="37">
        <v>0</v>
      </c>
      <c r="H199" s="37">
        <v>0</v>
      </c>
      <c r="I199" s="37">
        <v>0</v>
      </c>
      <c r="J199" s="37">
        <v>4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7200</v>
      </c>
      <c r="Q199" s="37">
        <v>0</v>
      </c>
      <c r="R199" s="37">
        <v>0</v>
      </c>
      <c r="S199" s="37">
        <v>0</v>
      </c>
      <c r="T199" s="37">
        <v>0</v>
      </c>
      <c r="U199"/>
      <c r="V199" s="45">
        <v>20090107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5">
        <v>20090209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/>
      <c r="V201" s="45">
        <v>20090107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/>
      <c r="V202" s="45">
        <v>20090107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5">
        <v>20090107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140</v>
      </c>
      <c r="U204"/>
      <c r="V204" s="45">
        <v>20090107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/>
      <c r="V205" s="45">
        <v>20090107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2200</v>
      </c>
      <c r="T206" s="37">
        <v>3361</v>
      </c>
      <c r="U206"/>
      <c r="V206" s="45">
        <v>20090107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/>
      <c r="V207" s="45">
        <v>20090107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7">
        <v>0</v>
      </c>
      <c r="G208" s="37">
        <v>5658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/>
      <c r="V208" s="45">
        <v>20090107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5">
        <v>20090107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5">
        <v>20090107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/>
      <c r="V211" s="45">
        <v>20090107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/>
      <c r="V212" s="45">
        <v>20090107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5">
        <v>20090107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/>
      <c r="V214" s="45">
        <v>20090107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/>
      <c r="V215" s="45">
        <v>20090107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480</v>
      </c>
      <c r="U216"/>
      <c r="V216" s="45">
        <v>20090107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7">
        <v>1272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/>
      <c r="V217" s="45">
        <v>20090209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/>
      <c r="V218" s="45">
        <v>20090107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/>
      <c r="V219" s="45">
        <v>20090209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408</v>
      </c>
      <c r="U220"/>
      <c r="V220" s="45">
        <v>20090209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/>
      <c r="V221" s="45">
        <v>20090209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960</v>
      </c>
      <c r="U222"/>
      <c r="V222" s="45">
        <v>20090107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12060</v>
      </c>
      <c r="U223"/>
      <c r="V223" s="45">
        <v>20090107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5">
        <v>20090209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/>
      <c r="V225" s="45">
        <v>20090107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7">
        <v>1344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/>
      <c r="V226" s="45">
        <v>20090209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/>
      <c r="V227" s="45">
        <v>20081208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5">
        <v>20090107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/>
      <c r="V229" s="45">
        <v>20090209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7" t="s">
        <v>2</v>
      </c>
      <c r="F230" s="37">
        <v>0</v>
      </c>
      <c r="G230" s="37">
        <v>0</v>
      </c>
      <c r="H230" s="37">
        <v>0</v>
      </c>
      <c r="I230" s="37">
        <v>0</v>
      </c>
      <c r="J230" s="37">
        <v>924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1280</v>
      </c>
      <c r="T230" s="37">
        <v>2420</v>
      </c>
      <c r="U230"/>
      <c r="V230" s="45">
        <v>20090107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5">
        <v>20090209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5">
        <v>20090107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/>
      <c r="V233" s="45">
        <v>20090107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5">
        <v>20090107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/>
      <c r="V235" s="45">
        <v>20090107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5">
        <v>20090107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1701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/>
      <c r="V237" s="45">
        <v>20090107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1650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5">
        <v>20090209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5">
        <v>20090107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13706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5">
        <v>20090107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/>
      <c r="V241" s="45">
        <v>20090107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5">
        <v>20090209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3714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/>
      <c r="V243" s="45">
        <v>20090209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167142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28476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600</v>
      </c>
      <c r="U244" s="37"/>
      <c r="V244" s="45">
        <v>20090209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5">
        <v>20090107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37633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543</v>
      </c>
      <c r="U246"/>
      <c r="V246" s="45">
        <v>20090107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/>
      <c r="V247" s="45">
        <v>20090209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6000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/>
      <c r="V248" s="45">
        <v>20090107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5">
        <v>20090107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500</v>
      </c>
      <c r="U250"/>
      <c r="V250" s="45">
        <v>20090107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2992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/>
      <c r="V251" s="45">
        <v>20090107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5">
        <v>20090107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/>
      <c r="V253" s="45">
        <v>20090107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/>
      <c r="V254" s="45">
        <v>20090107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1008</v>
      </c>
      <c r="U255"/>
      <c r="V255" s="45">
        <v>20090107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/>
      <c r="V256" s="45">
        <v>20090107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1364</v>
      </c>
      <c r="U257"/>
      <c r="V257" s="45">
        <v>20090107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/>
      <c r="V258" s="45">
        <v>20090209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1704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/>
      <c r="V259" s="45">
        <v>20090107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/>
      <c r="V260" s="45">
        <v>20090107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23302</v>
      </c>
      <c r="Q261" s="37">
        <v>0</v>
      </c>
      <c r="R261" s="37">
        <v>0</v>
      </c>
      <c r="S261" s="37">
        <v>66430</v>
      </c>
      <c r="T261" s="37">
        <v>0</v>
      </c>
      <c r="U261"/>
      <c r="V261" s="45">
        <v>20090209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4128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23438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5">
        <v>20090107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896</v>
      </c>
      <c r="U263"/>
      <c r="V263" s="45">
        <v>20090209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5">
        <v>20090209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/>
      <c r="V265" s="45">
        <v>20090209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5">
        <v>20090107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5">
        <v>20090209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/>
      <c r="V268" s="45">
        <v>20090107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/>
      <c r="V269" s="45">
        <v>20090107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1392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/>
      <c r="V270" s="45">
        <v>20090107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5">
        <v>20090107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183699</v>
      </c>
      <c r="T272" s="37">
        <v>384</v>
      </c>
      <c r="U272"/>
      <c r="V272" s="45">
        <v>20090107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5">
        <v>20090107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/>
      <c r="V274" s="45">
        <v>20090107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5">
        <v>20090107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9216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/>
      <c r="V276" s="45">
        <v>20090107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15365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/>
      <c r="V277" s="45">
        <v>20090107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/>
      <c r="V278" s="45">
        <v>20090107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5">
        <v>20090107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1363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5">
        <v>20090107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5">
        <v>20090209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1043696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/>
      <c r="V282" s="45">
        <v>20090107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36725</v>
      </c>
      <c r="T283" s="37">
        <v>0</v>
      </c>
      <c r="U283"/>
      <c r="V283" s="45">
        <v>20090107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5">
        <v>20090107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/>
      <c r="V285" s="45">
        <v>20090209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9500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5">
        <v>20090107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5">
        <v>20090107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5">
        <v>20090107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7904</v>
      </c>
      <c r="U289"/>
      <c r="V289" s="45">
        <v>20090209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154</v>
      </c>
      <c r="U290"/>
      <c r="V290" s="45">
        <v>20090107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5">
        <v>20090107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/>
      <c r="V292" s="45">
        <v>20090107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/>
      <c r="V293" s="45">
        <v>20090107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/>
      <c r="V294" s="45">
        <v>20090107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20212</v>
      </c>
      <c r="U295"/>
      <c r="V295" s="45">
        <v>20090209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/>
      <c r="V296" s="45">
        <v>20090107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5">
        <v>20090209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5784</v>
      </c>
      <c r="U298"/>
      <c r="V298" s="45">
        <v>20090209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5">
        <v>20090107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/>
      <c r="V300" s="45">
        <v>20090107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5">
        <v>20090107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/>
      <c r="V302" s="36" t="s">
        <v>1733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7869</v>
      </c>
      <c r="U303"/>
      <c r="V303" s="45">
        <v>20090107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/>
      <c r="V304" s="45">
        <v>20090107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/>
      <c r="V305" s="45">
        <v>20090107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5">
        <v>20090107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2400</v>
      </c>
      <c r="U307"/>
      <c r="V307" s="45">
        <v>20090107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/>
      <c r="V308" s="45">
        <v>20090107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16552</v>
      </c>
      <c r="U309"/>
      <c r="V309" s="45">
        <v>20090209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21003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2540</v>
      </c>
      <c r="U310"/>
      <c r="V310" s="45">
        <v>20090107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5">
        <v>20090209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4120</v>
      </c>
      <c r="U312"/>
      <c r="V312" s="45">
        <v>20090107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/>
      <c r="V313" s="45">
        <v>20090209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5">
        <v>20090107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2623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/>
      <c r="V315" s="45">
        <v>20090107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/>
      <c r="V316" s="45">
        <v>20090107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1160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27768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/>
      <c r="V317" s="45">
        <v>20090209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5">
        <v>20090107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1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/>
      <c r="V319" s="45">
        <v>20090209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1707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624</v>
      </c>
      <c r="U320"/>
      <c r="V320" s="45">
        <v>20090209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1710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5">
        <v>20090209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/>
      <c r="V322" s="45">
        <v>20090107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5">
        <v>20090209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/>
      <c r="V324" s="45">
        <v>20090107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50300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100</v>
      </c>
      <c r="U325"/>
      <c r="V325" s="45">
        <v>20090209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1734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200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/>
      <c r="V326" s="45">
        <v>20090107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/>
      <c r="V327" s="45">
        <v>20090107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130994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5">
        <v>20090209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1254</v>
      </c>
      <c r="U329"/>
      <c r="V329" s="45">
        <v>20090209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>
        <v>1584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271</v>
      </c>
      <c r="U330" s="37"/>
      <c r="V330" s="45">
        <v>20090209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/>
      <c r="V331" s="45">
        <v>20090209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23860</v>
      </c>
      <c r="T332" s="37">
        <v>0</v>
      </c>
      <c r="U332"/>
      <c r="V332" s="45">
        <v>20090107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5">
        <v>20090107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2528</v>
      </c>
      <c r="U334"/>
      <c r="V334" s="45">
        <v>20090107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53</v>
      </c>
      <c r="U335"/>
      <c r="V335" s="45">
        <v>20090209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/>
      <c r="V336" s="45">
        <v>20090209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/>
      <c r="V337" s="45">
        <v>20090107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5">
        <v>20090107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5">
        <v>20090107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82270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/>
      <c r="V340" s="45">
        <v>20090107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3024</v>
      </c>
      <c r="S341" s="37">
        <v>0</v>
      </c>
      <c r="T341" s="37">
        <v>600</v>
      </c>
      <c r="U341"/>
      <c r="V341" s="45">
        <v>20090107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63200</v>
      </c>
      <c r="P342" s="37">
        <v>0</v>
      </c>
      <c r="Q342" s="37">
        <v>0</v>
      </c>
      <c r="R342" s="37">
        <v>1638</v>
      </c>
      <c r="S342" s="37">
        <v>0</v>
      </c>
      <c r="T342" s="37">
        <v>0</v>
      </c>
      <c r="U342"/>
      <c r="V342" s="45">
        <v>20090107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5">
        <v>20090209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3000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1194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5">
        <v>20090209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/>
      <c r="V345" s="45">
        <v>20090209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2000</v>
      </c>
      <c r="U346"/>
      <c r="V346" s="45">
        <v>20090107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/>
      <c r="V347" s="45">
        <v>20090209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4592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200000</v>
      </c>
      <c r="T348" s="37">
        <v>0</v>
      </c>
      <c r="U348"/>
      <c r="V348" s="45">
        <v>20090107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/>
      <c r="V349" s="45">
        <v>20090107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5">
        <v>20090209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5">
        <v>20090107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448</v>
      </c>
      <c r="G352" s="37">
        <v>8130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  <c r="T352" s="37">
        <v>1265</v>
      </c>
      <c r="U352"/>
      <c r="V352" s="45">
        <v>20090107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5">
        <v>20090107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5">
        <v>20090209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44690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5">
        <v>20090107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5">
        <v>20090107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5">
        <v>20090209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/>
      <c r="V358" s="45">
        <v>20090107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5">
        <v>20090107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/>
      <c r="V360" s="45">
        <v>20090107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/>
      <c r="V361" s="45">
        <v>20090107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5">
        <v>20090107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5">
        <v>20090107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5">
        <v>20090107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5">
        <v>20090107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5">
        <v>20090107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38433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160</v>
      </c>
      <c r="U367" s="37"/>
      <c r="V367" s="45">
        <v>20090107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/>
      <c r="V368" s="45">
        <v>20090107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5">
        <v>20090107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1500</v>
      </c>
      <c r="U370" s="37"/>
      <c r="V370" s="45">
        <v>20090107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0</v>
      </c>
      <c r="G371" s="37">
        <v>5990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1036</v>
      </c>
      <c r="U371" s="37"/>
      <c r="V371" s="45">
        <v>20090107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5">
        <v>20090107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5">
        <v>20090107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/>
      <c r="V374" s="45">
        <v>20090107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/>
      <c r="V375" s="45">
        <v>20090107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5">
        <v>20090107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78346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504</v>
      </c>
      <c r="U377" s="37"/>
      <c r="V377" s="45">
        <v>20090107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54454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4205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1000</v>
      </c>
      <c r="U378" s="37"/>
      <c r="V378" s="45">
        <v>20090209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3247</v>
      </c>
      <c r="T379" s="37">
        <v>0</v>
      </c>
      <c r="U379" s="37"/>
      <c r="V379" s="45">
        <v>20090107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276</v>
      </c>
      <c r="G380" s="37">
        <v>0</v>
      </c>
      <c r="H380" s="37">
        <v>0</v>
      </c>
      <c r="I380" s="37">
        <v>996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1996</v>
      </c>
      <c r="U380" s="37"/>
      <c r="V380" s="45">
        <v>20090107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3070</v>
      </c>
      <c r="G381" s="37">
        <v>0</v>
      </c>
      <c r="H381" s="37">
        <v>0</v>
      </c>
      <c r="I381" s="37">
        <v>808</v>
      </c>
      <c r="J381" s="37">
        <v>0</v>
      </c>
      <c r="K381" s="37">
        <v>0</v>
      </c>
      <c r="L381" s="37">
        <v>0</v>
      </c>
      <c r="M381" s="37">
        <v>355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288</v>
      </c>
      <c r="U381" s="37"/>
      <c r="V381" s="45">
        <v>20090209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/>
      <c r="V382" s="45">
        <v>20090107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7004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/>
      <c r="V383" s="45">
        <v>20090209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900</v>
      </c>
      <c r="U384" s="37"/>
      <c r="V384" s="45">
        <v>20090107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/>
      <c r="V385" s="45">
        <v>20090107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5355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5">
        <v>20090107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5">
        <v>20090209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/>
      <c r="V388" s="45">
        <v>20090209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>
        <v>5000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/>
      <c r="V389" s="45">
        <v>20090107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/>
      <c r="V390" s="36" t="s">
        <v>1733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576</v>
      </c>
      <c r="U391" s="37"/>
      <c r="V391" s="45">
        <v>20090107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160</v>
      </c>
      <c r="U392" s="37"/>
      <c r="V392" s="45">
        <v>20090209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5">
        <v>20090209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5">
        <v>20090107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1500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5">
        <v>20090209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/>
      <c r="V396" s="45">
        <v>20090209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5">
        <v>20081208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5">
        <v>20090107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1732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/>
      <c r="V399" s="36" t="s">
        <v>1733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/>
      <c r="V400" s="45">
        <v>20090107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822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5">
        <v>20090107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/>
      <c r="V402" s="45">
        <v>20090107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1144</v>
      </c>
      <c r="U403" s="37"/>
      <c r="V403" s="45">
        <v>20090107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1392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761</v>
      </c>
      <c r="U404" s="37"/>
      <c r="V404" s="45">
        <v>20090107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/>
      <c r="V405" s="45">
        <v>20090107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5">
        <v>20090209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/>
      <c r="V407" s="45">
        <v>20090107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5">
        <v>20090209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5">
        <v>20090107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4631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45">
        <v>20090209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5">
        <v>20090107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20996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/>
      <c r="V412" s="45">
        <v>20090209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/>
      <c r="V413" s="45">
        <v>20090107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5">
        <v>20090209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/>
      <c r="V415" s="45">
        <v>20090107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5">
        <v>20090107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1</v>
      </c>
      <c r="U417" s="37"/>
      <c r="V417" s="45">
        <v>20090107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180</v>
      </c>
      <c r="U418" s="37"/>
      <c r="V418" s="45">
        <v>20090107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/>
      <c r="V419" s="45">
        <v>20090209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5">
        <v>20090209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5">
        <v>20090107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/>
      <c r="V422" s="45">
        <v>20090209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/>
      <c r="V423" s="45">
        <v>20090209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/>
      <c r="V424" s="45">
        <v>20090107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/>
      <c r="V425" s="36" t="s">
        <v>1733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0</v>
      </c>
      <c r="G426" s="37">
        <v>0</v>
      </c>
      <c r="H426" s="37">
        <v>0</v>
      </c>
      <c r="I426" s="37">
        <v>0</v>
      </c>
      <c r="J426" s="37">
        <v>3584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946</v>
      </c>
      <c r="U426" s="37"/>
      <c r="V426" s="45">
        <v>20090107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5">
        <v>20090209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5">
        <v>20090209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31620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135000</v>
      </c>
      <c r="T429" s="37">
        <v>0</v>
      </c>
      <c r="U429" s="37"/>
      <c r="V429" s="45">
        <v>20090107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5">
        <v>20090107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5">
        <v>20090209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900</v>
      </c>
      <c r="U432" s="37"/>
      <c r="V432" s="45">
        <v>20090107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2250</v>
      </c>
      <c r="T433" s="37">
        <v>0</v>
      </c>
      <c r="U433" s="37"/>
      <c r="V433" s="45">
        <v>20090107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16150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5">
        <v>20090107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/>
      <c r="V435" s="45">
        <v>20090107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384</v>
      </c>
      <c r="U436" s="37"/>
      <c r="V436" s="45">
        <v>20090107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/>
      <c r="V437" s="45">
        <v>20090107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2096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5">
        <v>20090107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/>
      <c r="V439" s="45">
        <v>20090107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/>
      <c r="V440" s="45">
        <v>20090107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36400</v>
      </c>
      <c r="G441" s="37">
        <v>0</v>
      </c>
      <c r="H441" s="37">
        <v>0</v>
      </c>
      <c r="I441" s="37">
        <v>0</v>
      </c>
      <c r="J441" s="37">
        <v>8100</v>
      </c>
      <c r="K441" s="37">
        <v>0</v>
      </c>
      <c r="L441" s="37">
        <v>0</v>
      </c>
      <c r="M441" s="37">
        <v>1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/>
      <c r="V441" s="45">
        <v>20090209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5">
        <v>20090107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1392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/>
      <c r="V443" s="45">
        <v>20090107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/>
      <c r="V444" s="45">
        <v>20090107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/>
      <c r="V445" s="45">
        <v>20090107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5">
        <v>20090107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5">
        <v>20090107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482</v>
      </c>
      <c r="U448" s="37"/>
      <c r="V448" s="45">
        <v>20090107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3091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5">
        <v>20090209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4000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1860</v>
      </c>
      <c r="U450" s="37"/>
      <c r="V450" s="45">
        <v>20090209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1731</v>
      </c>
      <c r="F451" s="37">
        <v>318</v>
      </c>
      <c r="G451" s="37">
        <v>0</v>
      </c>
      <c r="H451" s="37">
        <v>0</v>
      </c>
      <c r="I451" s="37">
        <v>8063</v>
      </c>
      <c r="J451" s="37">
        <v>0</v>
      </c>
      <c r="K451" s="37">
        <v>0</v>
      </c>
      <c r="L451" s="37">
        <v>0</v>
      </c>
      <c r="M451" s="37">
        <v>32871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4500</v>
      </c>
      <c r="T451" s="37">
        <v>748</v>
      </c>
      <c r="U451" s="37"/>
      <c r="V451" s="45">
        <v>20090107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10000</v>
      </c>
      <c r="T452" s="37">
        <v>2400</v>
      </c>
      <c r="U452" s="37"/>
      <c r="V452" s="45">
        <v>20090107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/>
      <c r="V453" s="45">
        <v>20090107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5">
        <v>20090209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7412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1200</v>
      </c>
      <c r="T455" s="37">
        <v>1712</v>
      </c>
      <c r="U455" s="37"/>
      <c r="V455" s="45">
        <v>20090107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3997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/>
      <c r="V456" s="45">
        <v>20090209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5">
        <v>20090209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0</v>
      </c>
      <c r="G458" s="37">
        <v>0</v>
      </c>
      <c r="H458" s="37">
        <v>0</v>
      </c>
      <c r="I458" s="37">
        <v>0</v>
      </c>
      <c r="J458" s="37">
        <v>2885</v>
      </c>
      <c r="K458" s="37">
        <v>0</v>
      </c>
      <c r="L458" s="37">
        <v>0</v>
      </c>
      <c r="M458" s="37">
        <v>48558</v>
      </c>
      <c r="N458" s="37">
        <v>0</v>
      </c>
      <c r="O458" s="37">
        <v>2095</v>
      </c>
      <c r="P458" s="37">
        <v>8000</v>
      </c>
      <c r="Q458" s="37">
        <v>0</v>
      </c>
      <c r="R458" s="37">
        <v>0</v>
      </c>
      <c r="S458" s="37">
        <v>0</v>
      </c>
      <c r="T458" s="37">
        <v>7500</v>
      </c>
      <c r="U458" s="37"/>
      <c r="V458" s="45">
        <v>20090209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5">
        <v>20090209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5">
        <v>20090107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5">
        <v>20090209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144010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/>
      <c r="V462" s="45">
        <v>20090209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296</v>
      </c>
      <c r="U463" s="37"/>
      <c r="V463" s="45">
        <v>20090107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/>
      <c r="V464" s="45">
        <v>20090107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/>
      <c r="V465" s="45">
        <v>20090107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4094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5">
        <v>20090209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2592</v>
      </c>
      <c r="T467" s="37">
        <v>0</v>
      </c>
      <c r="U467" s="37"/>
      <c r="V467" s="45">
        <v>20090209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/>
      <c r="V468" s="45">
        <v>20081208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/>
      <c r="V469" s="45">
        <v>20090107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2022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/>
      <c r="V470" s="45">
        <v>20090107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5">
        <v>20090209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5">
        <v>20090209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5">
        <v>20090107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3600</v>
      </c>
      <c r="T474" s="37">
        <v>2236</v>
      </c>
      <c r="U474" s="37"/>
      <c r="V474" s="45">
        <v>20090107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/>
      <c r="V475" s="45">
        <v>20090209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/>
      <c r="V476" s="45">
        <v>20090107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/>
      <c r="V477" s="45">
        <v>20090107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5">
        <v>20090209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4595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107287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5">
        <v>20090107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/>
      <c r="V480" s="45">
        <v>20090107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/>
      <c r="V481" s="45">
        <v>20090107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5">
        <v>20090107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12541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5">
        <v>20090107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318</v>
      </c>
      <c r="T484" s="37">
        <v>0</v>
      </c>
      <c r="U484" s="37"/>
      <c r="V484" s="45">
        <v>20090107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73976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/>
      <c r="V485" s="45">
        <v>20090209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5">
        <v>20090107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5">
        <v>20090107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/>
      <c r="V488" s="45">
        <v>20090107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5">
        <v>20090107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13385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5">
        <v>20090107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2835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5">
        <v>20090107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1191</v>
      </c>
      <c r="U492" s="37"/>
      <c r="V492" s="45">
        <v>20090209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787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18686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5">
        <v>20090107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5">
        <v>20090209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/>
      <c r="V495" s="45">
        <v>20090107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5">
        <v>20090107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5">
        <v>20090107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/>
      <c r="V498" s="45">
        <v>20090107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7">
        <v>8600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4960</v>
      </c>
      <c r="T499" s="37">
        <v>160</v>
      </c>
      <c r="U499" s="37"/>
      <c r="V499" s="45">
        <v>20090107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5">
        <v>20090209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1080</v>
      </c>
      <c r="U501" s="37"/>
      <c r="V501" s="45">
        <v>20090107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288</v>
      </c>
      <c r="U502" s="37"/>
      <c r="V502" s="45">
        <v>20090107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1356</v>
      </c>
      <c r="U503" s="37"/>
      <c r="V503" s="45">
        <v>20090107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/>
      <c r="V504" s="45">
        <v>20090107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26000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/>
      <c r="V505" s="45">
        <v>20090107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/>
      <c r="V506" s="45">
        <v>20090107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160</v>
      </c>
      <c r="U507" s="37"/>
      <c r="V507" s="45">
        <v>20090209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896</v>
      </c>
      <c r="U508" s="37"/>
      <c r="V508" s="45">
        <v>20090107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/>
      <c r="V509" s="45">
        <v>20090107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/>
      <c r="V510" s="45">
        <v>20090107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17200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/>
      <c r="V511" s="45">
        <v>20090107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/>
      <c r="V512" s="45">
        <v>20090107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2025</v>
      </c>
      <c r="Q513" s="37">
        <v>0</v>
      </c>
      <c r="R513" s="37">
        <v>0</v>
      </c>
      <c r="S513" s="37">
        <v>0</v>
      </c>
      <c r="T513" s="37">
        <v>540</v>
      </c>
      <c r="U513" s="37"/>
      <c r="V513" s="45">
        <v>20090107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3846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400</v>
      </c>
      <c r="U514" s="37"/>
      <c r="V514" s="45">
        <v>20090209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5">
        <v>20090209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196</v>
      </c>
      <c r="U516" s="37"/>
      <c r="V516" s="45">
        <v>20090107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/>
      <c r="V517" s="45">
        <v>20090107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/>
      <c r="V518" s="45">
        <v>20090107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5376</v>
      </c>
      <c r="T519" s="37">
        <v>0</v>
      </c>
      <c r="U519" s="37"/>
      <c r="V519" s="45">
        <v>20090107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1</v>
      </c>
      <c r="U520" s="37"/>
      <c r="V520" s="36" t="s">
        <v>1733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2052</v>
      </c>
      <c r="U521" s="37"/>
      <c r="V521" s="45">
        <v>20090209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/>
      <c r="V522" s="45">
        <v>20090209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265</v>
      </c>
      <c r="U523" s="37"/>
      <c r="V523" s="45">
        <v>20090209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5">
        <v>20090209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5">
        <v>20090107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5">
        <v>20090107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/>
      <c r="V527" s="45">
        <v>20090107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240</v>
      </c>
      <c r="U528" s="37"/>
      <c r="V528" s="45">
        <v>20090209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/>
      <c r="V529" s="45">
        <v>20090209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/>
      <c r="V530" s="45">
        <v>20090209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7">
        <v>1538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100</v>
      </c>
      <c r="U531" s="37"/>
      <c r="V531" s="45">
        <v>20090107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5">
        <v>20090107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5">
        <v>20090107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10000</v>
      </c>
      <c r="T534" s="37">
        <v>196</v>
      </c>
      <c r="U534" s="37"/>
      <c r="V534" s="45">
        <v>20090107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/>
      <c r="V535" s="45">
        <v>20090209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1728</v>
      </c>
      <c r="U536" s="37"/>
      <c r="V536" s="45">
        <v>20090107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/>
      <c r="V537" s="45">
        <v>20090209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360</v>
      </c>
      <c r="U538" s="37"/>
      <c r="V538" s="45">
        <v>20090107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2352</v>
      </c>
      <c r="U539" s="37"/>
      <c r="V539" s="45">
        <v>20090107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7">
        <v>2150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/>
      <c r="V540" s="45">
        <v>20090107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/>
      <c r="V541" s="45">
        <v>20090107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4896</v>
      </c>
      <c r="T542" s="37">
        <v>1920</v>
      </c>
      <c r="U542" s="37"/>
      <c r="V542" s="45">
        <v>20090107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1536</v>
      </c>
      <c r="U543" s="37"/>
      <c r="V543" s="45">
        <v>20090107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7">
        <v>0</v>
      </c>
      <c r="G544" s="37">
        <v>0</v>
      </c>
      <c r="H544" s="37">
        <v>0</v>
      </c>
      <c r="I544" s="37">
        <v>0</v>
      </c>
      <c r="J544" s="37">
        <v>6297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/>
      <c r="V544" s="45">
        <v>20090209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5">
        <v>20090209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768</v>
      </c>
      <c r="U546" s="37"/>
      <c r="V546" s="45">
        <v>20090107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/>
      <c r="V547" s="45">
        <v>20081208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1196</v>
      </c>
      <c r="U548" s="37"/>
      <c r="V548" s="45">
        <v>20090209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/>
      <c r="V549" s="45">
        <v>20090209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170</v>
      </c>
      <c r="P550" s="37">
        <v>0</v>
      </c>
      <c r="Q550" s="37">
        <v>0</v>
      </c>
      <c r="R550" s="37">
        <v>0</v>
      </c>
      <c r="S550" s="37">
        <v>0</v>
      </c>
      <c r="T550" s="37">
        <v>3192</v>
      </c>
      <c r="U550" s="37"/>
      <c r="V550" s="45">
        <v>20090107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7">
        <v>0</v>
      </c>
      <c r="G551" s="37">
        <v>1791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2552</v>
      </c>
      <c r="U551" s="37"/>
      <c r="V551" s="45">
        <v>20090209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/>
      <c r="V552" s="45">
        <v>20090107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7">
        <v>1600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8664</v>
      </c>
      <c r="U553" s="37"/>
      <c r="V553" s="45">
        <v>20090107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7">
        <v>0</v>
      </c>
      <c r="G554" s="37">
        <v>5419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/>
      <c r="V554" s="45">
        <v>20090107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5">
        <v>20090107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/>
      <c r="V556" s="45">
        <v>20090107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17131</v>
      </c>
      <c r="N557" s="37">
        <v>0</v>
      </c>
      <c r="O557" s="37">
        <v>118852</v>
      </c>
      <c r="P557" s="37">
        <v>0</v>
      </c>
      <c r="Q557" s="37">
        <v>0</v>
      </c>
      <c r="R557" s="37">
        <v>0</v>
      </c>
      <c r="S557" s="37">
        <v>0</v>
      </c>
      <c r="T557" s="37">
        <v>300</v>
      </c>
      <c r="U557" s="37"/>
      <c r="V557" s="45">
        <v>20090209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419</v>
      </c>
      <c r="U558" s="37"/>
      <c r="V558" s="45">
        <v>20090107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5">
        <v>20090107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7">
        <v>3600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5">
        <v>20090107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5">
        <v>20090107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/>
      <c r="V562" s="45">
        <v>20090107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5">
        <v>20090107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5">
        <v>20090209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/>
      <c r="V565" s="45">
        <v>20090107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46863</v>
      </c>
      <c r="Q566" s="37">
        <v>0</v>
      </c>
      <c r="R566" s="37">
        <v>0</v>
      </c>
      <c r="S566" s="37">
        <v>0</v>
      </c>
      <c r="T566" s="37">
        <v>0</v>
      </c>
      <c r="U566" s="37"/>
      <c r="V566" s="45">
        <v>20090209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5">
        <v>20090209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5">
        <v>20090107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5">
        <v>20090107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5">
        <v>20090107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320</v>
      </c>
      <c r="U571" s="37"/>
      <c r="V571" s="45">
        <v>20090107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250</v>
      </c>
      <c r="F572" s="37">
        <v>0</v>
      </c>
      <c r="G572" s="37">
        <v>89764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5">
        <v>20090107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/>
      <c r="V573" s="45">
        <v>20090209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/>
      <c r="V574" s="45">
        <v>20090209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/>
      <c r="V575" s="45">
        <v>20090209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5">
        <v>20090209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5">
        <v>20090107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7">
        <v>0</v>
      </c>
      <c r="G578" s="37">
        <v>0</v>
      </c>
      <c r="H578" s="37">
        <v>0</v>
      </c>
      <c r="I578" s="37">
        <v>0</v>
      </c>
      <c r="J578" s="37">
        <v>49378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960</v>
      </c>
      <c r="U578" s="37"/>
      <c r="V578" s="45">
        <v>20090209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/>
      <c r="V579" s="45">
        <v>20090107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240</v>
      </c>
      <c r="U580" s="37"/>
      <c r="V580" s="45">
        <v>20090209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439</v>
      </c>
      <c r="U581" s="37"/>
      <c r="V581" s="45">
        <v>20090107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/>
      <c r="V582" s="45">
        <v>20090209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/>
      <c r="V583" s="45">
        <v>20090107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1</v>
      </c>
      <c r="U584" s="37"/>
      <c r="V584" s="45">
        <v>20090107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/>
      <c r="V585" s="45">
        <v>20090107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/>
      <c r="V586" s="45">
        <v>20090107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1408</v>
      </c>
      <c r="T587" s="37">
        <v>1</v>
      </c>
      <c r="U587" s="37"/>
      <c r="V587" s="45">
        <v>20090107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/>
      <c r="V588" s="45">
        <v>20090107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3199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320</v>
      </c>
      <c r="U589" s="37"/>
      <c r="V589" s="45">
        <v>20090209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/>
      <c r="V590" s="45">
        <v>20090209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1152</v>
      </c>
      <c r="U591" s="37"/>
      <c r="V591" s="45">
        <v>20090107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8" t="s">
        <v>1735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1735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/>
      <c r="V593" s="45">
        <v>20090107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5">
        <v>20090107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240</v>
      </c>
      <c r="U595" s="37"/>
      <c r="V595" s="45">
        <v>20090107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/>
      <c r="V596" s="45">
        <v>20090107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1040</v>
      </c>
      <c r="U597" s="37"/>
      <c r="V597" s="45">
        <v>20090107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44" t="s">
        <v>989</v>
      </c>
      <c r="F598" s="37">
        <v>1680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1491</v>
      </c>
      <c r="S598" s="37">
        <v>0</v>
      </c>
      <c r="T598" s="37">
        <v>0</v>
      </c>
      <c r="U598" s="37"/>
      <c r="V598" s="45">
        <v>20090107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2009-03-17T17:44:42Z</dcterms:modified>
  <cp:category/>
  <cp:version/>
  <cp:contentType/>
  <cp:contentStatus/>
</cp:coreProperties>
</file>