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<sst xmlns="http://schemas.openxmlformats.org/spreadsheetml/2006/main" count="4822" uniqueCount="1728">
  <si>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</si>
  <si>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</si>
  <si>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</si>
  <si>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</si>
  <si>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</si>
  <si>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</si>
  <si>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</si>
  <si>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</si>
  <si>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</si>
  <si>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</si>
  <si>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</si>
  <si>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</si>
  <si>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</si>
  <si>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</si>
  <si>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</si>
  <si>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</si>
  <si>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</si>
  <si>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</si>
  <si>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</si>
  <si>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</si>
  <si>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</si>
  <si>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</si>
  <si>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</si>
  <si>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</si>
  <si>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</si>
  <si>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</si>
  <si>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</si>
  <si>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</si>
  <si>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</si>
  <si>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</si>
  <si>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</si>
  <si>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</si>
  <si>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</si>
  <si>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</si>
  <si>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</si>
  <si>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</si>
  <si>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</si>
  <si>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</si>
  <si>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</si>
  <si>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</si>
  <si>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</si>
  <si>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</si>
  <si>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</si>
  <si>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</si>
  <si>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</si>
  <si>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</si>
  <si>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</si>
  <si>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</si>
  <si>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</si>
  <si>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</si>
  <si>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</si>
  <si>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</si>
  <si>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</si>
  <si>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</si>
  <si>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</si>
  <si>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</si>
  <si>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</si>
  <si>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</si>
  <si>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</si>
  <si>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</si>
  <si>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</si>
  <si>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</si>
  <si>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</si>
  <si>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</si>
  <si>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</si>
  <si>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</si>
  <si>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</si>
  <si>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</si>
  <si>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</si>
  <si>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</si>
  <si>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</si>
  <si>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</si>
  <si>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</si>
  <si>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</si>
  <si>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</si>
  <si>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</si>
  <si>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</si>
  <si>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</si>
  <si>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</si>
  <si>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</si>
  <si>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</si>
  <si>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</si>
  <si>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</si>
  <si>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</si>
  <si>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</si>
  <si>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</si>
  <si>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</si>
  <si>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</si>
  <si>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</si>
  <si>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</si>
  <si>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</si>
  <si>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</si>
  <si>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</si>
  <si>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</si>
  <si>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</si>
  <si>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</si>
  <si>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</si>
  <si>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</si>
  <si>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</si>
  <si>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</si>
  <si>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</si>
  <si>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</si>
  <si>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</si>
  <si>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</si>
  <si>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</si>
  <si>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</si>
  <si>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</si>
  <si>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</si>
  <si>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</si>
  <si>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</si>
  <si>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</si>
  <si>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</si>
  <si>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</si>
  <si>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</si>
  <si>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</si>
  <si>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</si>
  <si>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</si>
  <si>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</si>
  <si>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</si>
  <si>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</si>
  <si>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</si>
  <si>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</si>
  <si>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</si>
  <si>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</si>
  <si>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</si>
  <si>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</si>
  <si>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</si>
  <si>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</si>
  <si>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</si>
  <si>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</si>
  <si>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</si>
  <si>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</si>
  <si>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</si>
  <si>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</si>
  <si>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</si>
  <si>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</si>
  <si>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</si>
  <si>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</si>
  <si>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</si>
  <si>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</si>
  <si>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</si>
  <si>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</si>
  <si>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</si>
  <si>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</si>
  <si>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</si>
  <si>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</si>
  <si>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</si>
  <si>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</si>
  <si>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</si>
  <si>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</si>
  <si>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</si>
  <si>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</si>
  <si>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</si>
  <si>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</si>
  <si>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</si>
  <si>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</si>
  <si>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</si>
  <si>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</si>
  <si>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</si>
  <si>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</si>
  <si>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</si>
  <si>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</si>
  <si>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</si>
  <si>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</si>
  <si>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</si>
  <si>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</si>
  <si>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</si>
  <si>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</si>
  <si>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</si>
  <si>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</si>
  <si>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</si>
  <si>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</si>
  <si>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</si>
  <si>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</si>
  <si>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</si>
  <si>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</si>
  <si>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</si>
  <si>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</si>
  <si>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</si>
  <si>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</si>
  <si>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</si>
  <si>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</si>
  <si>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</si>
  <si>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</si>
  <si>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</si>
  <si>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</si>
  <si>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</si>
  <si>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</si>
  <si>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</si>
  <si>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</si>
  <si>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</si>
  <si>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</si>
  <si>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</si>
  <si>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</si>
  <si>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</si>
  <si>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</si>
  <si>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</si>
  <si>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</si>
  <si>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</si>
  <si>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</si>
  <si>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</si>
  <si>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</si>
  <si>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</si>
  <si>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</si>
  <si>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</si>
  <si>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</si>
  <si>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</si>
  <si>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</si>
  <si>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</si>
  <si>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</si>
  <si>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</si>
  <si>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</si>
  <si>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</si>
  <si>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</si>
  <si>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</si>
  <si>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</si>
  <si>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</si>
  <si>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</si>
  <si>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</si>
  <si>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</si>
  <si>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</si>
  <si>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</si>
  <si>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</si>
  <si>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</si>
  <si>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</si>
  <si>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</si>
  <si>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</si>
  <si>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</si>
  <si>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</si>
  <si>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</si>
  <si>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</si>
  <si>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</si>
  <si>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</si>
  <si>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</si>
  <si>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</si>
  <si>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</si>
  <si>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</si>
  <si>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</si>
  <si>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</si>
  <si>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</si>
  <si>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</si>
  <si>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</si>
  <si>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</si>
  <si>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</si>
  <si>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</si>
  <si>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</si>
  <si>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</si>
  <si>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</si>
  <si>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</si>
  <si>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</si>
  <si>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</si>
  <si>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</si>
  <si>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</si>
  <si>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</si>
  <si>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</si>
  <si>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</si>
  <si>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</si>
  <si>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</si>
  <si>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</si>
  <si>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</si>
  <si>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</si>
  <si>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</si>
  <si>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</si>
  <si>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</si>
  <si>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</si>
  <si>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</si>
  <si>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</si>
  <si>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</si>
  <si>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</si>
  <si>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</si>
  <si>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</si>
  <si>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</si>
  <si>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</si>
  <si>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</si>
  <si>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</si>
  <si>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</si>
  <si>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</si>
  <si>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</si>
  <si>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</si>
  <si>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</si>
  <si>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</si>
  <si>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</si>
  <si>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</si>
  <si>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</si>
  <si>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</si>
  <si>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</si>
  <si>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</si>
  <si>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</si>
  <si>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</si>
  <si>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</si>
  <si>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</si>
  <si>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</si>
  <si>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</si>
  <si>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</si>
  <si>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</si>
  <si>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</si>
  <si>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</si>
  <si>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</si>
  <si>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</si>
  <si>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</si>
  <si>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</si>
  <si>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</si>
  <si>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</si>
  <si>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</si>
  <si>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</si>
  <si>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</si>
  <si>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</si>
  <si>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</si>
  <si>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</si>
  <si>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</si>
  <si>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</si>
  <si>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</si>
  <si>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</si>
  <si>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</si>
  <si>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</si>
  <si>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</si>
  <si>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</si>
  <si>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</si>
  <si>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</si>
  <si>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</si>
  <si>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</si>
  <si>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</si>
  <si>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</si>
  <si>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</si>
  <si>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</si>
  <si>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</si>
  <si>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</si>
  <si>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</si>
  <si>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</si>
  <si>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</si>
  <si>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</si>
  <si>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</si>
  <si>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</si>
  <si>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</si>
  <si>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</si>
  <si>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</si>
  <si>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</si>
  <si>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</si>
  <si>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</si>
  <si>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</si>
  <si>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</si>
  <si>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</si>
  <si>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</si>
  <si>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</si>
  <si>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</si>
  <si>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</si>
  <si>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</si>
  <si>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</si>
  <si>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</si>
  <si>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</si>
  <si>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</si>
  <si>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</si>
  <si>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</si>
  <si>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</si>
  <si>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</si>
  <si>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</si>
  <si>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</si>
  <si>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</si>
  <si>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</si>
  <si>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</si>
  <si>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</si>
  <si>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</si>
  <si>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</si>
  <si>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</si>
  <si>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</si>
  <si>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</si>
  <si>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</si>
  <si>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</si>
  <si>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</si>
  <si>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</si>
  <si>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</si>
  <si>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</si>
  <si>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</si>
  <si>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</si>
  <si>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</si>
  <si>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</si>
  <si>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</si>
  <si>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</si>
  <si>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</si>
  <si>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</si>
  <si>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</si>
  <si>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</si>
  <si>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</si>
  <si>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</si>
  <si>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</si>
  <si>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</si>
  <si>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</si>
  <si>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</si>
  <si>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</si>
  <si>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</si>
  <si>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</si>
  <si>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</si>
  <si>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</si>
  <si>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</si>
  <si>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</si>
  <si>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</si>
  <si>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</si>
  <si>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</si>
  <si>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</si>
  <si>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</si>
  <si>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</si>
  <si>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</si>
  <si>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</si>
  <si>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</si>
  <si>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</si>
  <si>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</si>
  <si>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</si>
  <si>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</si>
  <si>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</si>
  <si>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</si>
  <si>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</si>
  <si>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</si>
  <si>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</si>
  <si>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</si>
  <si>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</si>
  <si>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</si>
  <si>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</si>
  <si>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</si>
  <si>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</si>
  <si>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</si>
  <si>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</si>
  <si>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</si>
  <si>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</si>
  <si>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</si>
  <si>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</si>
  <si>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</si>
  <si>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</si>
  <si>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</si>
  <si>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</si>
  <si>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</si>
  <si>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</si>
  <si>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</si>
  <si>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</si>
  <si>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</si>
  <si>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</si>
  <si>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</si>
  <si>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</si>
  <si>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</si>
  <si>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</si>
  <si>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</si>
  <si>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</si>
  <si>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</si>
  <si>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</si>
  <si>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</si>
  <si>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</si>
  <si>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</si>
  <si>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</si>
  <si>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</si>
  <si>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</si>
  <si>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</si>
  <si>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</si>
  <si>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</si>
  <si>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</si>
  <si>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</si>
  <si>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</si>
  <si>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</si>
  <si>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</si>
  <si>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</si>
  <si>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</si>
  <si>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</si>
  <si>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</si>
  <si>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</si>
  <si>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</si>
  <si>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</si>
  <si>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</si>
  <si>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</si>
  <si>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</si>
  <si>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</si>
  <si>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</si>
  <si>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</si>
  <si>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</si>
  <si>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</si>
  <si>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</si>
  <si>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</si>
  <si>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</si>
  <si>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</si>
  <si>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</si>
  <si>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</si>
  <si>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</si>
  <si>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</si>
  <si>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</si>
  <si>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</si>
  <si>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</si>
  <si>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</si>
  <si>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</si>
  <si>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</si>
  <si>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</si>
  <si>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</si>
  <si>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</si>
  <si>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</si>
  <si>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</si>
  <si>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</si>
  <si>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</si>
  <si>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</si>
  <si>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</si>
  <si>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</si>
  <si>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</si>
  <si>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</si>
  <si>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</si>
  <si>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</si>
  <si>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</si>
  <si>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</si>
  <si>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</si>
  <si>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</si>
  <si>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</si>
  <si>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</si>
  <si>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</si>
  <si>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</si>
  <si>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</si>
  <si>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</si>
  <si>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</si>
  <si>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</si>
  <si>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</si>
  <si>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</si>
  <si>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</si>
  <si>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</si>
  <si>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</si>
  <si>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</si>
  <si>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</si>
  <si>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</si>
  <si>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</si>
  <si>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</si>
  <si>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</si>
  <si>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</si>
  <si>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</si>
  <si>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</si>
  <si>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</si>
  <si>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</si>
  <si>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</si>
  <si>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</si>
  <si>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</si>
  <si>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</si>
  <si>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</si>
  <si>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</si>
  <si>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</si>
  <si>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</si>
  <si>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</si>
  <si>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</si>
  <si>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</si>
  <si>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</si>
  <si>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</si>
  <si>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</si>
  <si>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</si>
  <si>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</si>
  <si>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</si>
  <si>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</si>
  <si>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</si>
  <si>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</si>
  <si>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</si>
  <si>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</si>
  <si>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</si>
  <si>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</si>
  <si>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</si>
  <si>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</si>
  <si>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</si>
  <si>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</si>
  <si>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</si>
  <si>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</si>
  <si>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</si>
  <si>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</si>
  <si>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</si>
  <si>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</si>
  <si>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</si>
  <si>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</si>
  <si>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</si>
  <si>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</si>
  <si>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</si>
  <si>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</si>
  <si>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</si>
  <si>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</si>
  <si>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</si>
  <si>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</si>
  <si>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</si>
  <si>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</si>
  <si>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</si>
  <si>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</si>
  <si>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</si>
  <si>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</si>
  <si>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</si>
  <si>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</si>
  <si>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</si>
  <si>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</si>
  <si>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</si>
  <si>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</si>
  <si>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</si>
  <si>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</si>
  <si>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</si>
  <si>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</si>
  <si>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</si>
  <si>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</si>
  <si>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</si>
  <si>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</si>
  <si>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</si>
  <si>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</si>
  <si>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</si>
  <si>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</si>
  <si>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</si>
  <si>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</si>
  <si>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</si>
  <si>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</si>
  <si>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</si>
  <si>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</si>
  <si>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</si>
  <si>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</si>
  <si>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</si>
  <si>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</si>
  <si>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</si>
  <si>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</si>
  <si>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</si>
  <si>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</si>
  <si>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</si>
  <si>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</si>
  <si>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</si>
  <si>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</si>
  <si>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</si>
  <si>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</si>
  <si>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</si>
  <si>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</si>
  <si>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</si>
  <si>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</si>
  <si>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</si>
  <si>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</si>
  <si>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</si>
  <si>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</si>
  <si>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</si>
  <si>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</si>
  <si>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</si>
  <si>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</si>
  <si>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</si>
  <si>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</si>
  <si>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</si>
  <si>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</si>
  <si>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</si>
  <si>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</si>
  <si>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</si>
  <si>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</si>
  <si>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</si>
  <si>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</si>
  <si>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</si>
  <si>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</si>
  <si>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</si>
  <si>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</si>
  <si>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</si>
  <si>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</si>
  <si>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</si>
  <si>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</si>
  <si>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</si>
  <si>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</si>
  <si>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</si>
  <si>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</si>
  <si>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</si>
  <si>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</si>
  <si>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</si>
  <si>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</si>
  <si>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</si>
  <si>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</si>
  <si>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</si>
  <si>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</si>
  <si>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</si>
  <si>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</si>
  <si>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</si>
  <si>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</si>
  <si>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</si>
  <si>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</si>
  <si>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</si>
  <si>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</si>
  <si>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</si>
  <si>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</si>
  <si>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</si>
  <si>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</si>
  <si>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</si>
  <si>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</si>
  <si>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</si>
  <si>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</si>
  <si>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</si>
  <si>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</si>
  <si>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</si>
  <si>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</si>
  <si>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</si>
  <si>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</si>
  <si>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</si>
  <si>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</si>
  <si>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</si>
  <si>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</si>
  <si>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</si>
  <si>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</si>
  <si>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</si>
  <si>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</si>
  <si>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</si>
  <si>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</si>
  <si>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</si>
  <si>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</si>
  <si>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</si>
  <si>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</si>
  <si>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</si>
  <si>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</si>
  <si>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</si>
  <si>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</si>
  <si>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</si>
  <si>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</si>
  <si>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</si>
  <si>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</si>
  <si>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</si>
  <si>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</si>
  <si>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</si>
  <si>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</si>
  <si>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</si>
  <si>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</si>
  <si>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</si>
  <si>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</si>
  <si>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</si>
  <si>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</si>
  <si>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</si>
  <si>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</si>
  <si>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</si>
  <si>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</si>
  <si>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</si>
  <si>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</si>
  <si>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</si>
  <si>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</si>
  <si>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</si>
  <si>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</si>
  <si>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</si>
  <si>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</si>
  <si>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</si>
  <si>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</si>
  <si>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</si>
  <si>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</si>
  <si>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</si>
  <si>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</si>
  <si>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</si>
  <si>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</si>
  <si>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</si>
  <si>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</si>
  <si>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</si>
  <si>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</si>
  <si>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</si>
  <si>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</si>
  <si>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</si>
  <si>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</si>
  <si>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</si>
  <si>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</si>
  <si>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</si>
  <si>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</si>
  <si>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</si>
  <si>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</si>
  <si>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</si>
  <si>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</si>
  <si>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</si>
  <si>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</si>
  <si>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</si>
  <si>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</si>
  <si>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</si>
  <si>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</si>
  <si>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</si>
  <si>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</si>
  <si>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</si>
  <si>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</si>
  <si>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</si>
  <si>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</si>
  <si>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</si>
  <si>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</si>
  <si>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</si>
  <si>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</si>
  <si>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</si>
  <si>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</si>
  <si>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</si>
  <si>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</si>
  <si>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</si>
  <si>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</si>
  <si>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</si>
  <si>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</si>
  <si>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</si>
  <si>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</si>
  <si>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</si>
  <si>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</si>
  <si>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</si>
  <si>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</si>
  <si>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</si>
  <si>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</si>
  <si>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</si>
  <si>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</si>
  <si>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</si>
  <si>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</si>
  <si>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</si>
  <si>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</si>
  <si>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</si>
  <si>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</si>
  <si>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</si>
  <si>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</si>
  <si>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</si>
  <si>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</si>
  <si>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</si>
  <si>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</si>
  <si>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</si>
  <si>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</si>
  <si>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</si>
  <si>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</si>
  <si>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</si>
  <si>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</si>
  <si>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</si>
  <si>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</si>
  <si>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</si>
  <si>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</si>
  <si>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</si>
  <si>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</si>
  <si>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</si>
  <si>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</si>
  <si>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</si>
  <si>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</si>
  <si>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</si>
  <si>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</si>
  <si>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</si>
  <si>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</si>
  <si>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</si>
  <si>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</si>
  <si>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</si>
  <si>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</si>
  <si>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</si>
  <si>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</si>
  <si>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</si>
  <si>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</si>
  <si>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</si>
  <si>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</si>
  <si>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</si>
  <si>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</si>
  <si>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</si>
  <si>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</si>
  <si>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</si>
  <si>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</si>
  <si>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</si>
  <si>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</si>
  <si>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</si>
  <si>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</si>
  <si>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</si>
  <si>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</si>
  <si>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</si>
  <si>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</si>
  <si>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</si>
  <si>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</si>
  <si>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</si>
  <si>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</si>
  <si>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</si>
  <si>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</si>
  <si>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</si>
  <si>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</si>
  <si>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</si>
  <si>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</si>
  <si>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</si>
  <si>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</si>
  <si>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</si>
  <si>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</si>
  <si>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</si>
  <si>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</si>
  <si>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</si>
  <si>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</si>
  <si>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</si>
  <si>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</si>
  <si>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</si>
  <si>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</si>
  <si>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</si>
  <si>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</si>
  <si>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</si>
  <si>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</si>
  <si>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</si>
  <si>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</si>
  <si>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</si>
  <si>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</si>
  <si>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</si>
  <si>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</si>
  <si>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</si>
  <si>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</si>
  <si>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</si>
  <si>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</si>
  <si>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</si>
  <si>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</si>
  <si>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</si>
  <si>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</si>
  <si>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</si>
  <si>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</si>
  <si>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</si>
  <si>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</si>
  <si>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</si>
  <si>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</si>
  <si>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</si>
  <si>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</si>
  <si>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</si>
  <si>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</si>
  <si>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</si>
  <si>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</si>
  <si>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</si>
  <si>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</si>
  <si>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</si>
  <si>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</si>
  <si>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</si>
  <si>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</si>
  <si>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</si>
  <si>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</si>
  <si>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</si>
  <si>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</si>
  <si>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</si>
  <si>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</si>
  <si>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</si>
  <si>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</si>
  <si>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</si>
  <si>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</si>
  <si>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</si>
  <si>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</si>
  <si>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</si>
  <si>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</si>
  <si>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</si>
  <si>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</si>
  <si>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</si>
  <si>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</si>
  <si>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</si>
  <si>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</si>
  <si>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</si>
  <si>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</si>
  <si>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</si>
  <si>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</si>
  <si>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</si>
  <si>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</si>
  <si>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</si>
  <si>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</si>
  <si>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</si>
  <si>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</si>
  <si>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</si>
  <si>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</si>
  <si>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</si>
  <si>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</si>
  <si>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</si>
  <si>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</si>
  <si>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</si>
  <si>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</si>
  <si>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</si>
  <si>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</si>
  <si>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</si>
  <si>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</si>
  <si>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</si>
  <si>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</si>
  <si>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</si>
  <si>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</si>
  <si>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</si>
  <si>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</si>
  <si>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</si>
  <si>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</si>
  <si>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</si>
  <si>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</si>
  <si>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</si>
  <si>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</si>
  <si>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</si>
  <si>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</si>
  <si>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</si>
  <si>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</si>
  <si>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</si>
  <si>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</si>
  <si>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</si>
  <si>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</si>
  <si>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</si>
  <si>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</si>
  <si>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</si>
  <si>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</si>
  <si>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</si>
  <si>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</si>
  <si>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</si>
  <si>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</si>
  <si>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</si>
  <si>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</si>
  <si>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</si>
  <si>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</si>
  <si>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</si>
  <si>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</si>
  <si>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</si>
  <si>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</si>
  <si>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</si>
  <si>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</si>
  <si>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</si>
  <si>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</si>
  <si>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</si>
  <si>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</si>
  <si>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</si>
  <si>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</si>
  <si>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</si>
  <si>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</si>
  <si>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</si>
  <si>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</si>
  <si>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</si>
  <si>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</si>
  <si>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</si>
  <si>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</si>
  <si>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</si>
  <si>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</si>
  <si>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</si>
  <si>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</si>
  <si>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</si>
  <si>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</si>
  <si>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</si>
  <si>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</si>
  <si>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</si>
  <si>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</si>
  <si>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</si>
  <si>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</si>
  <si>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</si>
  <si>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</si>
  <si>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</si>
  <si>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</si>
  <si>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</si>
  <si>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</si>
  <si>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</si>
  <si>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</si>
  <si>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</si>
  <si>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</si>
  <si>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</si>
  <si>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</si>
  <si>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</si>
  <si>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</si>
  <si>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</si>
  <si>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</si>
  <si>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</si>
  <si>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</si>
  <si>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</si>
  <si>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</si>
  <si>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</si>
  <si>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</si>
  <si>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</si>
  <si>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</si>
  <si>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</si>
  <si>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</si>
  <si>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</si>
  <si>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</si>
  <si>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</si>
  <si>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</si>
  <si>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</si>
  <si>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</si>
  <si>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</si>
  <si>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</si>
  <si>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</si>
  <si>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</si>
  <si>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</si>
  <si>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</si>
  <si>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</si>
  <si>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</si>
  <si>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</si>
  <si>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</si>
  <si>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</si>
  <si>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</si>
  <si>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</si>
  <si>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</si>
  <si>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</si>
  <si>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</si>
  <si>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</si>
  <si>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</si>
  <si>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</si>
  <si>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</si>
  <si>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</si>
  <si>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</si>
  <si>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</si>
  <si>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</si>
  <si>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</si>
  <si>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</si>
  <si>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</si>
  <si>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</si>
  <si>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</si>
  <si>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</si>
  <si>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</si>
  <si>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</si>
  <si>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</si>
  <si>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</si>
  <si>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</si>
  <si>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</si>
  <si>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</si>
  <si>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</si>
  <si>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</si>
  <si>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</si>
  <si>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</si>
  <si>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</si>
  <si>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</si>
  <si>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</si>
  <si>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</si>
  <si>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</si>
  <si>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</si>
  <si>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</si>
  <si>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</si>
  <si>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</si>
  <si>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</si>
  <si>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</si>
  <si>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</si>
  <si>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</si>
  <si>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</si>
  <si>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</si>
  <si>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</si>
  <si>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</si>
  <si>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</si>
  <si>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</si>
  <si>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</si>
  <si>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</si>
  <si>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</si>
  <si>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</si>
  <si>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</si>
  <si>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</si>
  <si>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</si>
  <si>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</si>
  <si>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</si>
  <si>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</si>
  <si>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</si>
  <si>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</si>
  <si>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</si>
  <si>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</si>
  <si>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</si>
  <si>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</si>
  <si>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</si>
  <si>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</si>
  <si>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</si>
  <si>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</si>
  <si>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</si>
  <si>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</si>
  <si>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</si>
  <si>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</si>
  <si>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</si>
  <si>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</si>
  <si>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</si>
  <si>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</si>
  <si>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</si>
  <si>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</si>
  <si>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</si>
  <si>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</si>
  <si>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</si>
  <si>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</si>
  <si>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</si>
  <si>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</si>
  <si>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</si>
  <si>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</si>
  <si>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</si>
  <si>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</si>
  <si>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</si>
  <si>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</si>
  <si>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</si>
  <si>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</si>
  <si>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</si>
  <si>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</si>
  <si>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</si>
  <si>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</si>
  <si>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</si>
  <si>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</si>
  <si>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</si>
  <si>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</si>
  <si>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</si>
  <si>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</si>
  <si>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</si>
  <si>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</si>
  <si>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</si>
  <si>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</si>
  <si>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</si>
  <si>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</si>
  <si>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</si>
  <si>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</si>
  <si>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</si>
  <si>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</si>
  <si>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</si>
  <si>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</si>
  <si>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</si>
  <si>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</si>
  <si>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</si>
  <si>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</si>
  <si>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</si>
  <si>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</si>
  <si>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</si>
  <si>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</si>
  <si>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</si>
  <si>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</si>
  <si>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</si>
  <si>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</si>
  <si>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</si>
  <si>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</si>
  <si>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</si>
  <si>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</si>
  <si>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</si>
  <si>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</si>
  <si>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</si>
  <si>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</si>
  <si>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</si>
  <si>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</si>
  <si>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</si>
  <si>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</si>
  <si>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</si>
  <si>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</si>
  <si>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</si>
  <si>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</si>
  <si>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</si>
  <si>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</si>
  <si>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</si>
  <si>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</si>
  <si>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</si>
  <si>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</si>
  <si>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</si>
  <si>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</si>
  <si>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</si>
  <si>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</si>
  <si>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</si>
  <si>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</si>
  <si>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</si>
  <si>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</si>
  <si>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</si>
  <si>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</si>
  <si>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</si>
  <si>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</si>
  <si>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</si>
  <si>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</si>
  <si>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</si>
  <si>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</si>
  <si>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</si>
  <si>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</si>
  <si>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</si>
  <si>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</si>
  <si>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</si>
  <si>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</si>
  <si>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</si>
  <si>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</si>
  <si>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</si>
  <si>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</si>
  <si>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</si>
  <si>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</si>
  <si>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</si>
  <si>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</si>
  <si>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</si>
  <si>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</si>
  <si>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</si>
  <si>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</si>
  <si>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</si>
  <si>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</si>
  <si>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</si>
  <si>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</si>
  <si>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</si>
  <si>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</si>
  <si>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</si>
  <si>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</si>
  <si>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</si>
  <si>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</si>
  <si>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</si>
  <si>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</si>
  <si>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</si>
  <si>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</si>
  <si>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</si>
  <si>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</si>
  <si>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</si>
  <si>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</si>
  <si>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</si>
  <si>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</si>
  <si>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</si>
  <si>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</si>
  <si>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</si>
  <si>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</si>
  <si>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</si>
  <si>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</si>
  <si>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</si>
  <si>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</si>
  <si>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</si>
  <si>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</si>
  <si>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</si>
  <si>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</si>
  <si>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</si>
  <si>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</si>
  <si>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</si>
  <si>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</si>
  <si>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</si>
  <si>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</si>
  <si>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</si>
  <si>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</si>
  <si>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</si>
  <si>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</si>
  <si>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</si>
  <si>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</si>
  <si>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</si>
  <si>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</si>
  <si>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</si>
  <si>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</si>
  <si>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</si>
  <si>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</si>
  <si>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</si>
  <si>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</si>
  <si>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</si>
  <si>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</si>
  <si>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</si>
  <si>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</si>
  <si>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</si>
  <si>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</si>
  <si>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</si>
  <si>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</si>
  <si>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</si>
  <si>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</si>
  <si>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</si>
  <si>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</si>
  <si>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</si>
  <si>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</si>
  <si>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</si>
  <si>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</si>
  <si>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</si>
  <si>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</si>
  <si>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</si>
  <si>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</si>
  <si>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</si>
  <si>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</si>
  <si>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</si>
  <si>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</si>
  <si>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</si>
  <si>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</si>
  <si>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</si>
  <si>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</si>
  <si>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</si>
  <si>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</si>
  <si>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</si>
  <si>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</si>
  <si>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</si>
  <si>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</si>
  <si>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</si>
  <si>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</si>
  <si>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</si>
  <si>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</si>
  <si>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</si>
  <si>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</si>
  <si>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</si>
  <si>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</si>
  <si>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</si>
  <si>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</si>
  <si>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</si>
  <si>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</si>
  <si>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</si>
  <si>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</si>
  <si>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</si>
  <si>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</si>
  <si>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</si>
  <si>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</si>
  <si>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</si>
  <si>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</si>
  <si>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</si>
  <si>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</si>
  <si>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</si>
  <si>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</si>
  <si>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</si>
  <si>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</si>
  <si>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</si>
  <si>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</si>
  <si>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</si>
  <si>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</si>
  <si>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</si>
  <si>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</si>
  <si>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</si>
  <si>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</si>
  <si>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</si>
  <si>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</si>
  <si>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</si>
  <si>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</si>
  <si>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</si>
  <si>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</si>
  <si>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</si>
  <si>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</si>
  <si>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</si>
  <si>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</si>
  <si>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</si>
  <si>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</si>
  <si>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</si>
  <si>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</si>
  <si>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</si>
  <si>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</si>
  <si>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</si>
  <si>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</si>
  <si>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</si>
  <si>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</si>
  <si>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</si>
  <si>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</si>
  <si>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</si>
  <si>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</si>
  <si>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</si>
  <si>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</si>
  <si>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</si>
  <si>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</si>
  <si>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</si>
  <si>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</si>
  <si>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</si>
  <si>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</si>
  <si>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</si>
  <si>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</si>
  <si>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</si>
  <si>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</si>
  <si>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</si>
  <si>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</si>
  <si>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</si>
  <si>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</si>
  <si>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</si>
  <si>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</si>
  <si>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</si>
  <si>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</si>
  <si>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</si>
  <si>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</si>
  <si>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</si>
  <si>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</si>
  <si>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</si>
  <si>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</si>
  <si>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</si>
  <si>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</si>
  <si>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</si>
  <si>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</si>
  <si>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</si>
  <si>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</si>
  <si>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</si>
  <si>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</si>
  <si>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</si>
  <si>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</si>
  <si>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</si>
  <si>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</si>
  <si>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</si>
  <si>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</si>
  <si>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</si>
  <si>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</si>
  <si>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</si>
  <si>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</si>
  <si>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</si>
  <si>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</si>
  <si>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</si>
  <si>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</si>
  <si>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</si>
  <si>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</si>
  <si>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</si>
  <si>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</si>
  <si>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</si>
  <si>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</si>
  <si>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</si>
  <si>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</si>
  <si>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</si>
  <si>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</si>
  <si>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</si>
  <si>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</si>
  <si>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</si>
  <si>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</si>
  <si>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</si>
  <si>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</si>
  <si>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</si>
  <si>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</si>
  <si>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</si>
  <si>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</si>
  <si>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</si>
  <si>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</si>
  <si>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</si>
  <si>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</si>
  <si>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</si>
  <si>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</si>
  <si>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</si>
  <si>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</si>
  <si>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</si>
  <si>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</si>
  <si>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</si>
  <si>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</si>
  <si>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</si>
  <si>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</si>
  <si>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</si>
  <si>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</si>
  <si>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</si>
  <si>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</si>
  <si>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</si>
  <si>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</si>
  <si>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</si>
  <si>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</si>
  <si>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</si>
  <si>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</si>
  <si>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</si>
  <si>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</si>
  <si>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</si>
  <si>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</si>
  <si>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</si>
  <si>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</si>
  <si>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</si>
  <si>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</si>
  <si>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</si>
  <si>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</si>
  <si>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</si>
  <si>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</si>
  <si>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</si>
  <si>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</si>
  <si>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</si>
  <si>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</si>
  <si>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</si>
  <si>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</si>
  <si>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</si>
  <si>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</si>
  <si>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</si>
  <si>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</si>
  <si>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</si>
  <si>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</si>
  <si>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</si>
  <si>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</si>
  <si>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</si>
  <si>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</si>
  <si>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</si>
  <si>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</si>
  <si>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</si>
  <si>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</si>
  <si>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</si>
  <si>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</si>
  <si>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</si>
  <si>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</si>
  <si>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</si>
  <si>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</si>
  <si>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</si>
  <si>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</si>
  <si>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</si>
  <si>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</si>
  <si>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</si>
  <si>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</si>
  <si>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</si>
  <si>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</si>
  <si>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</si>
  <si>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</si>
  <si>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</si>
  <si>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</si>
  <si>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</si>
  <si>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</si>
  <si>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</si>
  <si>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</si>
  <si>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</si>
  <si>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</si>
  <si>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</si>
  <si>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</si>
  <si>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</si>
  <si>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</si>
  <si>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</si>
  <si>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</si>
  <si>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</si>
  <si>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</si>
  <si>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</si>
  <si>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</si>
  <si>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</si>
  <si>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</si>
  <si>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</si>
  <si>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</si>
  <si>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</si>
  <si>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</si>
  <si>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</si>
  <si>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</si>
  <si>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</si>
  <si>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</si>
  <si>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</si>
  <si>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</si>
  <si>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</si>
  <si>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</si>
  <si>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</si>
  <si>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</si>
  <si>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</si>
  <si>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</si>
  <si>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</si>
  <si>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</si>
  <si>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</si>
  <si>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</si>
  <si>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</si>
  <si>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</si>
  <si>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</si>
  <si>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</si>
  <si>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</si>
  <si>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</si>
  <si>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</si>
  <si>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</si>
  <si>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</si>
  <si>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</si>
  <si>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</si>
  <si>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</si>
  <si>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</si>
  <si>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</si>
  <si>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</si>
  <si>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</si>
  <si>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</si>
  <si>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</si>
  <si>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</si>
  <si>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</si>
  <si>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</si>
  <si>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</si>
  <si>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</si>
  <si>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</si>
  <si>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</si>
  <si>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</si>
  <si>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</si>
  <si>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</si>
  <si>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</si>
  <si>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</si>
  <si>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</si>
  <si>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</si>
  <si>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</si>
  <si>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</si>
  <si>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</si>
  <si>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</si>
  <si>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</si>
  <si>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</si>
  <si>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</si>
  <si>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</si>
  <si>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</si>
  <si>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</si>
  <si>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</si>
  <si>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</si>
  <si>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</si>
  <si>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</si>
  <si>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</si>
  <si>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</si>
  <si>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</si>
  <si>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</si>
  <si>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</si>
  <si>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</si>
  <si>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</si>
  <si>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</si>
  <si>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</si>
  <si>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</si>
  <si>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</si>
  <si>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</si>
  <si>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</si>
  <si>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</si>
  <si>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</si>
  <si>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</si>
  <si>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</si>
  <si>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</si>
  <si>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</si>
  <si>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</si>
  <si>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</si>
  <si>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</si>
  <si>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</si>
  <si>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</si>
  <si>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</si>
  <si>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</si>
  <si>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</si>
  <si>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</si>
  <si>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</si>
  <si>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</si>
  <si>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</si>
  <si>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</si>
  <si>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</si>
  <si>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</si>
  <si>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</si>
  <si>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</si>
  <si>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</si>
  <si>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</si>
  <si>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</si>
  <si>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</si>
  <si>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</si>
  <si>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</si>
  <si>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</si>
  <si>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</si>
  <si>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</si>
  <si>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</si>
  <si>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</si>
  <si>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</si>
  <si>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</si>
  <si>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</si>
  <si>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</si>
  <si>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</si>
  <si>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</si>
  <si>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</si>
  <si>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</si>
  <si>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</si>
  <si>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</si>
  <si>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</si>
  <si>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</si>
  <si>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</si>
  <si>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</si>
  <si>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</si>
  <si>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</si>
  <si>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</si>
  <si>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</si>
  <si>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</si>
  <si>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</si>
  <si>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</si>
  <si>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</si>
  <si>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</si>
  <si>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</si>
  <si>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</si>
  <si>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</si>
  <si>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</si>
  <si>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</si>
  <si>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</si>
  <si>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</si>
  <si>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</si>
  <si>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</si>
  <si>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</si>
  <si>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</si>
  <si>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</si>
  <si>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</si>
  <si>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</si>
  <si>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</si>
  <si>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</si>
  <si>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</si>
  <si>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</si>
  <si>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</si>
  <si>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</si>
  <si>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</si>
  <si>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</si>
  <si>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</si>
  <si>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</si>
  <si>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</si>
  <si>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</si>
  <si>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</si>
  <si>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</si>
  <si>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</si>
  <si>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</si>
  <si>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</si>
  <si>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</si>
  <si>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</si>
  <si>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</si>
  <si>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</si>
  <si>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</si>
  <si>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</si>
  <si>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</si>
  <si>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</si>
  <si>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</si>
  <si>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</si>
  <si>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</si>
  <si>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</si>
  <si>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</si>
  <si>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</si>
  <si>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</si>
  <si>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</si>
  <si>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</si>
  <si>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</si>
  <si>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</si>
  <si>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</si>
  <si>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</si>
  <si>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</si>
  <si>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</si>
  <si>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</si>
  <si>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</si>
  <si>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See Hardwick</t>
  </si>
  <si>
    <t>Square feet of office space authorized by building permits, November 2009</t>
  </si>
  <si>
    <t>Source:  New Jersey Department of Community Affairs, 1/7/10</t>
  </si>
  <si>
    <t>Square feet of office space authorized by building permits, January through November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</si>
</sst>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November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1/7/10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393090</v>
      </c>
      <c r="D7" s="44">
        <v>391058</v>
      </c>
      <c r="E7" s="44">
        <v>2032</v>
      </c>
      <c r="F7" s="18"/>
      <c r="G7">
        <v>1</v>
      </c>
    </row>
    <row r="8" spans="1:7" ht="12.75">
      <c r="A8" s="10" t="s">
        <v>1468</v>
      </c>
      <c r="B8" s="10" t="s">
        <v>26</v>
      </c>
      <c r="C8" s="44">
        <v>236871</v>
      </c>
      <c r="D8" s="44">
        <v>236303</v>
      </c>
      <c r="E8" s="44">
        <v>568</v>
      </c>
      <c r="F8" s="18"/>
      <c r="G8">
        <v>2</v>
      </c>
    </row>
    <row r="9" spans="1:7" ht="12.75">
      <c r="A9" s="10" t="s">
        <v>70</v>
      </c>
      <c r="B9" s="10" t="s">
        <v>9</v>
      </c>
      <c r="C9" s="44">
        <v>197995</v>
      </c>
      <c r="D9" s="44">
        <v>197080</v>
      </c>
      <c r="E9" s="44">
        <v>915</v>
      </c>
      <c r="F9" s="44"/>
      <c r="G9">
        <v>3</v>
      </c>
    </row>
    <row r="10" spans="1:7" ht="12.75">
      <c r="A10" s="10" t="s">
        <v>1169</v>
      </c>
      <c r="B10" s="10" t="s">
        <v>22</v>
      </c>
      <c r="C10" s="44">
        <v>121931</v>
      </c>
      <c r="D10" s="44">
        <v>110606</v>
      </c>
      <c r="E10" s="44">
        <v>11325</v>
      </c>
      <c r="F10" s="44"/>
      <c r="G10">
        <v>4</v>
      </c>
    </row>
    <row r="11" spans="1:7" ht="12.75">
      <c r="A11" s="10" t="s">
        <v>1364</v>
      </c>
      <c r="B11" s="10" t="s">
        <v>24</v>
      </c>
      <c r="C11" s="44">
        <v>121230</v>
      </c>
      <c r="D11" s="44">
        <v>121130</v>
      </c>
      <c r="E11" s="44">
        <v>100</v>
      </c>
      <c r="F11" s="18"/>
      <c r="G11">
        <v>5</v>
      </c>
    </row>
    <row r="12" spans="1:7" ht="12.75">
      <c r="A12" s="10" t="s">
        <v>671</v>
      </c>
      <c r="B12" s="10" t="s">
        <v>15</v>
      </c>
      <c r="C12" s="44">
        <v>117079</v>
      </c>
      <c r="D12" s="44">
        <v>108897</v>
      </c>
      <c r="E12" s="44">
        <v>8182</v>
      </c>
      <c r="F12" s="18"/>
      <c r="G12">
        <v>6</v>
      </c>
    </row>
    <row r="13" spans="1:7" ht="12.75">
      <c r="A13" s="10" t="s">
        <v>1244</v>
      </c>
      <c r="B13" s="10" t="s">
        <v>22</v>
      </c>
      <c r="C13" s="44">
        <v>102523</v>
      </c>
      <c r="D13" s="44">
        <v>102523</v>
      </c>
      <c r="E13" s="44">
        <v>0</v>
      </c>
      <c r="F13" s="18"/>
      <c r="G13">
        <v>7</v>
      </c>
    </row>
    <row r="14" spans="1:7" ht="12.75">
      <c r="A14" s="10" t="s">
        <v>795</v>
      </c>
      <c r="B14" s="10" t="s">
        <v>17</v>
      </c>
      <c r="C14" s="44">
        <v>96682</v>
      </c>
      <c r="D14" s="44">
        <v>96382</v>
      </c>
      <c r="E14" s="44">
        <v>300</v>
      </c>
      <c r="F14" s="18"/>
      <c r="G14">
        <v>8</v>
      </c>
    </row>
    <row r="15" spans="1:7" ht="12.75">
      <c r="A15" s="10" t="s">
        <v>783</v>
      </c>
      <c r="B15" s="10" t="s">
        <v>17</v>
      </c>
      <c r="C15" s="44">
        <v>77990</v>
      </c>
      <c r="D15" s="44">
        <v>77990</v>
      </c>
      <c r="E15" s="44">
        <v>0</v>
      </c>
      <c r="F15" s="18"/>
      <c r="G15">
        <v>9</v>
      </c>
    </row>
    <row r="16" spans="1:7" ht="12.75">
      <c r="A16" s="10" t="s">
        <v>1302</v>
      </c>
      <c r="B16" s="10" t="s">
        <v>23</v>
      </c>
      <c r="C16" s="44">
        <v>76660</v>
      </c>
      <c r="D16" s="44">
        <v>76660</v>
      </c>
      <c r="E16" s="44">
        <v>0</v>
      </c>
      <c r="F16" s="18"/>
      <c r="G16">
        <v>10</v>
      </c>
    </row>
    <row r="17" spans="1:7" ht="12.75">
      <c r="A17" s="10" t="s">
        <v>55</v>
      </c>
      <c r="B17" s="10" t="s">
        <v>9</v>
      </c>
      <c r="C17" s="44">
        <v>70096</v>
      </c>
      <c r="D17" s="44">
        <v>68252</v>
      </c>
      <c r="E17" s="44">
        <v>1844</v>
      </c>
      <c r="F17" s="18"/>
      <c r="G17">
        <v>11</v>
      </c>
    </row>
    <row r="18" spans="1:7" ht="12.75">
      <c r="A18" s="10" t="s">
        <v>630</v>
      </c>
      <c r="B18" s="10" t="s">
        <v>14</v>
      </c>
      <c r="C18" s="44">
        <v>65574</v>
      </c>
      <c r="D18" s="44">
        <v>24457</v>
      </c>
      <c r="E18" s="44">
        <v>41117</v>
      </c>
      <c r="F18" s="18"/>
      <c r="G18">
        <v>12</v>
      </c>
    </row>
    <row r="19" spans="1:7" ht="12.75">
      <c r="A19" s="10" t="s">
        <v>453</v>
      </c>
      <c r="B19" s="10" t="s">
        <v>12</v>
      </c>
      <c r="C19" s="44">
        <v>49817</v>
      </c>
      <c r="D19" s="44">
        <v>49317</v>
      </c>
      <c r="E19" s="44">
        <v>500</v>
      </c>
      <c r="F19" s="18"/>
      <c r="G19">
        <v>13</v>
      </c>
    </row>
    <row r="20" spans="1:7" ht="12.75">
      <c r="A20" s="10" t="s">
        <v>64</v>
      </c>
      <c r="B20" s="10" t="s">
        <v>9</v>
      </c>
      <c r="C20" s="44">
        <v>49506</v>
      </c>
      <c r="D20" s="44">
        <v>49506</v>
      </c>
      <c r="E20" s="44">
        <v>0</v>
      </c>
      <c r="F20" s="44"/>
      <c r="G20">
        <v>14</v>
      </c>
    </row>
    <row r="21" spans="1:7" ht="12.75">
      <c r="A21" s="10" t="s">
        <v>916</v>
      </c>
      <c r="B21" s="10" t="s">
        <v>20</v>
      </c>
      <c r="C21" s="44">
        <v>46445</v>
      </c>
      <c r="D21" s="44">
        <v>17445</v>
      </c>
      <c r="E21" s="44">
        <v>29000</v>
      </c>
      <c r="F21" s="18"/>
      <c r="G21">
        <v>15</v>
      </c>
    </row>
    <row r="22" spans="1:7" ht="12.75">
      <c r="A22" s="10" t="s">
        <v>94</v>
      </c>
      <c r="B22" s="10" t="s">
        <v>9</v>
      </c>
      <c r="C22" s="44">
        <v>44540</v>
      </c>
      <c r="D22" s="44">
        <v>29955</v>
      </c>
      <c r="E22" s="44">
        <v>14585</v>
      </c>
      <c r="F22" s="18"/>
      <c r="G22">
        <v>16</v>
      </c>
    </row>
    <row r="23" spans="1:7" ht="12.75">
      <c r="A23" s="10" t="s">
        <v>187</v>
      </c>
      <c r="B23" s="10" t="s">
        <v>10</v>
      </c>
      <c r="C23" s="44">
        <v>44160</v>
      </c>
      <c r="D23" s="44">
        <v>44160</v>
      </c>
      <c r="E23" s="44">
        <v>0</v>
      </c>
      <c r="F23" s="18"/>
      <c r="G23">
        <v>17</v>
      </c>
    </row>
    <row r="24" spans="1:7" ht="12.75">
      <c r="A24" s="10" t="s">
        <v>1089</v>
      </c>
      <c r="B24" s="10" t="s">
        <v>21</v>
      </c>
      <c r="C24" s="44">
        <v>42982</v>
      </c>
      <c r="D24" s="44">
        <v>0</v>
      </c>
      <c r="E24" s="44">
        <v>42982</v>
      </c>
      <c r="F24" s="18"/>
      <c r="G24">
        <v>18</v>
      </c>
    </row>
    <row r="25" spans="1:7" ht="12.75">
      <c r="A25" s="10" t="s">
        <v>1719</v>
      </c>
      <c r="B25" s="10" t="s">
        <v>23</v>
      </c>
      <c r="C25" s="44">
        <v>41807</v>
      </c>
      <c r="D25" s="44">
        <v>39469</v>
      </c>
      <c r="E25" s="44">
        <v>2338</v>
      </c>
      <c r="F25" s="44"/>
      <c r="G25">
        <v>19</v>
      </c>
    </row>
    <row r="26" spans="1:7" ht="12.75">
      <c r="A26" s="10" t="s">
        <v>875</v>
      </c>
      <c r="B26" s="10" t="s">
        <v>28</v>
      </c>
      <c r="C26" s="44">
        <v>39463</v>
      </c>
      <c r="D26" s="44">
        <v>31367</v>
      </c>
      <c r="E26" s="44">
        <v>8096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2036441</v>
      </c>
      <c r="D27" s="39">
        <f>SUM(D7:D26)</f>
        <v>1872557</v>
      </c>
      <c r="E27" s="39">
        <f>SUM(E7:E26)</f>
        <v>163884</v>
      </c>
    </row>
    <row r="28" spans="1:5" ht="12.75">
      <c r="A28" s="35" t="s">
        <v>31</v>
      </c>
      <c r="C28" s="39">
        <f>office_ytd!F29</f>
        <v>3673085</v>
      </c>
      <c r="D28" s="39">
        <f>office_ytd!G29</f>
        <v>3225739</v>
      </c>
      <c r="E28" s="39">
        <f>office_ytd!H29</f>
        <v>447346</v>
      </c>
    </row>
    <row r="29" spans="1:5" ht="12.75">
      <c r="A29" s="35" t="s">
        <v>1717</v>
      </c>
      <c r="C29" s="36">
        <f>C27/C28</f>
        <v>0.5544225085997193</v>
      </c>
      <c r="D29" s="36">
        <f>D27/D28</f>
        <v>0.5805048083555427</v>
      </c>
      <c r="E29" s="36">
        <f>E27/E28</f>
        <v>0.3663473016412352</v>
      </c>
    </row>
    <row r="32" spans="1:5" ht="12.75">
      <c r="A32" s="46" t="s">
        <v>1710</v>
      </c>
      <c r="C32" s="44">
        <v>112158</v>
      </c>
      <c r="D32" s="44">
        <v>112158</v>
      </c>
      <c r="E32" s="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2009</v>
      </c>
    </row>
    <row r="2" ht="15.75">
      <c r="A2" s="42" t="s">
        <v>1715</v>
      </c>
    </row>
    <row r="3" ht="12.75">
      <c r="A3" s="5" t="str">
        <f>office!A2</f>
        <v>Source:  New Jersey Department of Community Affairs, 1/7/10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671</v>
      </c>
      <c r="B7" s="10" t="s">
        <v>15</v>
      </c>
      <c r="C7" s="44">
        <v>74980</v>
      </c>
      <c r="D7" s="44">
        <v>74980</v>
      </c>
      <c r="E7" s="44">
        <v>0</v>
      </c>
      <c r="F7" s="18"/>
      <c r="G7" s="47"/>
    </row>
    <row r="8" spans="1:7" ht="12.75">
      <c r="A8" s="10" t="s">
        <v>783</v>
      </c>
      <c r="B8" s="10" t="s">
        <v>17</v>
      </c>
      <c r="C8" s="44">
        <v>51312</v>
      </c>
      <c r="D8" s="44">
        <v>51312</v>
      </c>
      <c r="E8" s="44">
        <v>0</v>
      </c>
      <c r="F8" s="18"/>
      <c r="G8" s="47"/>
    </row>
    <row r="9" spans="1:7" ht="12.75">
      <c r="A9" s="10" t="s">
        <v>978</v>
      </c>
      <c r="B9" s="10" t="s">
        <v>20</v>
      </c>
      <c r="C9" s="44">
        <v>22323</v>
      </c>
      <c r="D9" s="44">
        <v>0</v>
      </c>
      <c r="E9" s="44">
        <v>22323</v>
      </c>
      <c r="F9" s="18"/>
      <c r="G9" s="47"/>
    </row>
    <row r="10" spans="1:7" ht="12.75">
      <c r="A10" s="10" t="s">
        <v>361</v>
      </c>
      <c r="B10" s="10" t="s">
        <v>11</v>
      </c>
      <c r="C10" s="44">
        <v>19999</v>
      </c>
      <c r="D10" s="44">
        <v>19999</v>
      </c>
      <c r="E10" s="44">
        <v>0</v>
      </c>
      <c r="F10" s="18"/>
      <c r="G10" s="47"/>
    </row>
    <row r="11" spans="1:7" ht="12.75">
      <c r="A11" s="10" t="s">
        <v>1196</v>
      </c>
      <c r="B11" s="10" t="s">
        <v>22</v>
      </c>
      <c r="C11" s="44">
        <v>19692</v>
      </c>
      <c r="D11" s="44">
        <v>19692</v>
      </c>
      <c r="E11" s="44">
        <v>0</v>
      </c>
      <c r="F11" s="18"/>
      <c r="G11" s="47"/>
    </row>
    <row r="12" spans="1:7" ht="12.75">
      <c r="A12" s="10" t="s">
        <v>916</v>
      </c>
      <c r="B12" s="10" t="s">
        <v>20</v>
      </c>
      <c r="C12" s="44">
        <v>17445</v>
      </c>
      <c r="D12" s="44">
        <v>17445</v>
      </c>
      <c r="E12" s="44">
        <v>0</v>
      </c>
      <c r="F12" s="18"/>
      <c r="G12" s="47"/>
    </row>
    <row r="13" spans="1:7" ht="12.75">
      <c r="A13" s="10" t="s">
        <v>1476</v>
      </c>
      <c r="B13" s="10" t="s">
        <v>26</v>
      </c>
      <c r="C13" s="44">
        <v>14469</v>
      </c>
      <c r="D13" s="44">
        <v>14469</v>
      </c>
      <c r="E13" s="44">
        <v>0</v>
      </c>
      <c r="F13" s="18"/>
      <c r="G13" s="47"/>
    </row>
    <row r="14" spans="1:7" ht="12.75">
      <c r="A14" s="10" t="s">
        <v>718</v>
      </c>
      <c r="B14" s="10" t="s">
        <v>16</v>
      </c>
      <c r="C14" s="44">
        <v>9072</v>
      </c>
      <c r="D14" s="44">
        <v>9000</v>
      </c>
      <c r="E14" s="44">
        <v>72</v>
      </c>
      <c r="F14" s="18"/>
      <c r="G14" s="47"/>
    </row>
    <row r="15" spans="1:7" ht="12.75">
      <c r="A15" s="10" t="s">
        <v>1142</v>
      </c>
      <c r="B15" s="10" t="s">
        <v>21</v>
      </c>
      <c r="C15" s="44">
        <v>8690</v>
      </c>
      <c r="D15" s="44">
        <v>8690</v>
      </c>
      <c r="E15" s="44">
        <v>0</v>
      </c>
      <c r="F15" s="18"/>
      <c r="G15" s="47"/>
    </row>
    <row r="16" spans="1:7" ht="12.75">
      <c r="A16" s="10" t="s">
        <v>863</v>
      </c>
      <c r="B16" s="10" t="s">
        <v>18</v>
      </c>
      <c r="C16" s="44">
        <v>8400</v>
      </c>
      <c r="D16" s="44">
        <v>8400</v>
      </c>
      <c r="E16" s="44">
        <v>0</v>
      </c>
      <c r="F16" s="18"/>
      <c r="G16" s="47"/>
    </row>
    <row r="17" spans="1:7" ht="12.75">
      <c r="A17" s="10" t="s">
        <v>710</v>
      </c>
      <c r="B17" s="10" t="s">
        <v>26</v>
      </c>
      <c r="C17" s="44">
        <v>8050</v>
      </c>
      <c r="D17" s="44">
        <v>8050</v>
      </c>
      <c r="E17" s="44">
        <v>0</v>
      </c>
      <c r="F17" s="18"/>
      <c r="G17" s="47"/>
    </row>
    <row r="18" spans="1:7" ht="12.75">
      <c r="A18" s="10" t="s">
        <v>1113</v>
      </c>
      <c r="B18" s="10" t="s">
        <v>21</v>
      </c>
      <c r="C18" s="44">
        <v>5680</v>
      </c>
      <c r="D18" s="44">
        <v>5680</v>
      </c>
      <c r="E18" s="44">
        <v>0</v>
      </c>
      <c r="F18" s="28"/>
      <c r="G18" s="47"/>
    </row>
    <row r="19" spans="1:7" ht="12.75">
      <c r="A19" s="10" t="s">
        <v>762</v>
      </c>
      <c r="B19" s="10" t="s">
        <v>16</v>
      </c>
      <c r="C19" s="44">
        <v>5025</v>
      </c>
      <c r="D19" s="44">
        <v>5025</v>
      </c>
      <c r="E19" s="44">
        <v>0</v>
      </c>
      <c r="F19" s="18"/>
      <c r="G19" s="47"/>
    </row>
    <row r="20" spans="1:7" ht="12.75">
      <c r="A20" s="10" t="s">
        <v>301</v>
      </c>
      <c r="B20" s="10" t="s">
        <v>10</v>
      </c>
      <c r="C20" s="44">
        <v>4000</v>
      </c>
      <c r="D20" s="44">
        <v>4000</v>
      </c>
      <c r="E20" s="44">
        <v>0</v>
      </c>
      <c r="F20" s="18"/>
      <c r="G20" s="47"/>
    </row>
    <row r="21" spans="1:7" ht="12.75">
      <c r="A21" s="10" t="s">
        <v>1175</v>
      </c>
      <c r="B21" s="10" t="s">
        <v>22</v>
      </c>
      <c r="C21" s="44">
        <v>3720</v>
      </c>
      <c r="D21" s="44">
        <v>3720</v>
      </c>
      <c r="E21" s="44">
        <v>0</v>
      </c>
      <c r="F21" s="18"/>
      <c r="G21" s="47"/>
    </row>
    <row r="22" spans="1:7" ht="12.75">
      <c r="A22" s="10" t="s">
        <v>169</v>
      </c>
      <c r="B22" s="10" t="s">
        <v>10</v>
      </c>
      <c r="C22" s="44">
        <v>2600</v>
      </c>
      <c r="D22" s="44">
        <v>2600</v>
      </c>
      <c r="E22" s="44">
        <v>0</v>
      </c>
      <c r="F22" s="18"/>
      <c r="G22" s="47"/>
    </row>
    <row r="23" spans="1:7" ht="12.75">
      <c r="A23" s="10" t="s">
        <v>1089</v>
      </c>
      <c r="B23" s="10" t="s">
        <v>21</v>
      </c>
      <c r="C23" s="44">
        <v>2510</v>
      </c>
      <c r="D23" s="44">
        <v>0</v>
      </c>
      <c r="E23" s="44">
        <v>2510</v>
      </c>
      <c r="F23" s="44"/>
      <c r="G23" s="47"/>
    </row>
    <row r="24" spans="1:7" ht="12.75">
      <c r="A24" s="10" t="s">
        <v>710</v>
      </c>
      <c r="B24" s="10" t="s">
        <v>16</v>
      </c>
      <c r="C24" s="44">
        <v>1560</v>
      </c>
      <c r="D24" s="44">
        <v>1560</v>
      </c>
      <c r="E24" s="44">
        <v>0</v>
      </c>
      <c r="F24" s="18"/>
      <c r="G24" s="47"/>
    </row>
    <row r="25" spans="1:7" ht="12.75">
      <c r="A25" s="10" t="s">
        <v>1244</v>
      </c>
      <c r="B25" s="10" t="s">
        <v>22</v>
      </c>
      <c r="C25" s="44">
        <v>1470</v>
      </c>
      <c r="D25" s="44">
        <v>1470</v>
      </c>
      <c r="E25" s="44">
        <v>0</v>
      </c>
      <c r="F25" s="28"/>
      <c r="G25" s="47"/>
    </row>
    <row r="26" spans="1:6" ht="12.75">
      <c r="A26" s="10" t="s">
        <v>1044</v>
      </c>
      <c r="B26" s="10" t="s">
        <v>21</v>
      </c>
      <c r="C26" s="44">
        <v>1248</v>
      </c>
      <c r="D26" s="44">
        <v>1248</v>
      </c>
      <c r="E26" s="44">
        <v>0</v>
      </c>
      <c r="F26" s="18"/>
    </row>
    <row r="27" spans="1:5" ht="12.75">
      <c r="A27" s="11" t="s">
        <v>1716</v>
      </c>
      <c r="B27" s="10"/>
      <c r="C27" s="38">
        <f>SUM(C7:C26)</f>
        <v>282245</v>
      </c>
      <c r="D27" s="39">
        <f>SUM(D7:D26)</f>
        <v>257340</v>
      </c>
      <c r="E27" s="39">
        <f>SUM(E7:E26)</f>
        <v>24905</v>
      </c>
    </row>
    <row r="28" spans="1:5" ht="12.75">
      <c r="A28" s="35" t="s">
        <v>31</v>
      </c>
      <c r="C28" s="39">
        <f>office!F29</f>
        <v>299600</v>
      </c>
      <c r="D28" s="39">
        <f>office!G29</f>
        <v>271519</v>
      </c>
      <c r="E28" s="39">
        <f>office!H29</f>
        <v>28081</v>
      </c>
    </row>
    <row r="29" spans="1:5" ht="12.75">
      <c r="A29" s="35" t="s">
        <v>1717</v>
      </c>
      <c r="C29" s="36">
        <f>C27/C28</f>
        <v>0.9420727636849132</v>
      </c>
      <c r="D29" s="36">
        <f>D27/D28</f>
        <v>0.9477789767935209</v>
      </c>
      <c r="E29" s="36">
        <f>E27/E28</f>
        <v>0.886898614721698</v>
      </c>
    </row>
    <row r="33" spans="1:5" ht="12.75">
      <c r="A33" t="s">
        <v>1710</v>
      </c>
      <c r="C33" s="44">
        <v>14174</v>
      </c>
      <c r="D33" s="44">
        <v>14174</v>
      </c>
      <c r="E33" s="4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376070</v>
      </c>
      <c r="G7" s="40">
        <f>SUM(G31:G53)</f>
        <v>352897</v>
      </c>
      <c r="H7" s="40">
        <f>SUM(H31:H53)</f>
        <v>23173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199672</v>
      </c>
      <c r="G8" s="40">
        <f>SUM(G54:G123)</f>
        <v>157833</v>
      </c>
      <c r="H8" s="40">
        <f>SUM(H54:H123)</f>
        <v>41839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97779</v>
      </c>
      <c r="G9" s="40">
        <f>SUM(G124:G163)</f>
        <v>92375</v>
      </c>
      <c r="H9" s="40">
        <f>SUM(H124:H163)</f>
        <v>5404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144766</v>
      </c>
      <c r="G10" s="40">
        <f>SUM(G164:G200)</f>
        <v>119426</v>
      </c>
      <c r="H10" s="40">
        <f>SUM(H164:H200)</f>
        <v>25340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63311</v>
      </c>
      <c r="G11" s="40">
        <f>SUM(G201:G216)</f>
        <v>61940</v>
      </c>
      <c r="H11" s="40">
        <f>SUM(H201:H216)</f>
        <v>1371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82942</v>
      </c>
      <c r="G12" s="40">
        <f>SUM(G217:G230)</f>
        <v>39075</v>
      </c>
      <c r="H12" s="40">
        <f>SUM(H217:H230)</f>
        <v>43867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140000</v>
      </c>
      <c r="G13" s="40">
        <f>SUM(G231:G252)</f>
        <v>111789</v>
      </c>
      <c r="H13" s="40">
        <f>SUM(H231:H252)</f>
        <v>28211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67580</v>
      </c>
      <c r="G14" s="40">
        <f>SUM(G253:G276)</f>
        <v>63480</v>
      </c>
      <c r="H14" s="40">
        <f>SUM(H253:H276)</f>
        <v>4100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175674</v>
      </c>
      <c r="G15" s="40">
        <f>SUM(G277:G288)</f>
        <v>174372</v>
      </c>
      <c r="H15" s="40">
        <f>SUM(H277:H288)</f>
        <v>1302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55886</v>
      </c>
      <c r="G16" s="40">
        <f>SUM(G289:G314)</f>
        <v>55100</v>
      </c>
      <c r="H16" s="40">
        <f>SUM(H289:H314)</f>
        <v>786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55007</v>
      </c>
      <c r="G17" s="40">
        <f>SUM(G315:G327)</f>
        <v>52986</v>
      </c>
      <c r="H17" s="40">
        <f>SUM(H315:H327)</f>
        <v>2021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221804</v>
      </c>
      <c r="G18" s="40">
        <f>SUM(G328:G352)</f>
        <v>169499</v>
      </c>
      <c r="H18" s="40">
        <f>SUM(H328:H352)</f>
        <v>52305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238672</v>
      </c>
      <c r="G19" s="40">
        <f>SUM(G353:G405)</f>
        <v>174253</v>
      </c>
      <c r="H19" s="40">
        <f>SUM(H353:H405)</f>
        <v>64419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405099</v>
      </c>
      <c r="G20" s="40">
        <f>SUM(G406:G444)</f>
        <v>356199</v>
      </c>
      <c r="H20" s="40">
        <f>SUM(H406:H444)</f>
        <v>48900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176381</v>
      </c>
      <c r="G21" s="40">
        <f>SUM(G445:G477)</f>
        <v>169545</v>
      </c>
      <c r="H21" s="40">
        <f>SUM(H445:H477)</f>
        <v>6836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202302</v>
      </c>
      <c r="G22" s="40">
        <f>SUM(G478:G493)</f>
        <v>182392</v>
      </c>
      <c r="H22" s="40">
        <f>SUM(H478:H493)</f>
        <v>19910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29482</v>
      </c>
      <c r="G23" s="40">
        <f>SUM(G494:G508)</f>
        <v>27974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674050</v>
      </c>
      <c r="G24" s="40">
        <f>SUM(G509:G529)</f>
        <v>652450</v>
      </c>
      <c r="H24" s="40">
        <f>SUM(H509:H529)</f>
        <v>21600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33549</v>
      </c>
      <c r="G25" s="40">
        <f>SUM(G530:G553)</f>
        <v>30495</v>
      </c>
      <c r="H25" s="40">
        <f>SUM(H530:H553)</f>
        <v>3054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115661</v>
      </c>
      <c r="G26" s="40">
        <f>SUM(G554:G574)</f>
        <v>69498</v>
      </c>
      <c r="H26" s="40">
        <f>SUM(H554:H574)</f>
        <v>46163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5240</v>
      </c>
      <c r="G27" s="40">
        <f>SUM(G575:G597)</f>
        <v>3</v>
      </c>
      <c r="H27" s="40">
        <f>SUM(H575:H597)</f>
        <v>5237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112158</v>
      </c>
      <c r="G28" s="40">
        <f>G598</f>
        <v>112158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3673085</v>
      </c>
      <c r="G29" s="40">
        <f>SUM(G7:G28)</f>
        <v>3225739</v>
      </c>
      <c r="H29" s="40">
        <f>SUM(H7:H28)</f>
        <v>447346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43">
        <v>20091207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3">
        <v>20100107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3" t="s">
        <v>0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3">
        <v>20100107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3">
        <v>20100107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3">
        <v>20091207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70096</v>
      </c>
      <c r="G38" s="44">
        <v>68252</v>
      </c>
      <c r="H38" s="44">
        <v>1844</v>
      </c>
      <c r="I38" s="18"/>
      <c r="J38" s="43">
        <v>20091207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3">
        <v>20091207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3">
        <v>20100107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43">
        <v>20091207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3">
        <v>20091207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197995</v>
      </c>
      <c r="G43" s="44">
        <v>197080</v>
      </c>
      <c r="H43" s="44">
        <v>915</v>
      </c>
      <c r="I43" s="18"/>
      <c r="J43" s="43">
        <v>20091207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3">
        <v>20091207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3">
        <v>20091207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3">
        <v>20091207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3">
        <v>20091207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3">
        <v>20091207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5304</v>
      </c>
      <c r="G49" s="44">
        <v>5304</v>
      </c>
      <c r="H49" s="44">
        <v>0</v>
      </c>
      <c r="I49" s="18"/>
      <c r="J49" s="43">
        <v>20091207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3">
        <v>20091207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44540</v>
      </c>
      <c r="G51" s="44">
        <v>29955</v>
      </c>
      <c r="H51" s="44">
        <v>14585</v>
      </c>
      <c r="I51" s="18"/>
      <c r="J51" s="43">
        <v>20100107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3" t="s">
        <v>0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3">
        <v>20091207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4771</v>
      </c>
      <c r="G54" s="44">
        <v>0</v>
      </c>
      <c r="H54" s="44">
        <v>4771</v>
      </c>
      <c r="I54" s="18"/>
      <c r="J54" s="43">
        <v>20091207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3">
        <v>20091207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3">
        <v>20100107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3">
        <v>20091207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3">
        <v>20100107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3">
        <v>20091207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3">
        <v>20091207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3">
        <v>20091207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3">
        <v>20091207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20220</v>
      </c>
      <c r="G63" s="44">
        <v>19974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3">
        <v>20091207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3">
        <v>20091207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3">
        <v>20091207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3">
        <v>20100107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3">
        <v>20100107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3">
        <v>20100107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3">
        <v>20100107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3240</v>
      </c>
      <c r="G71" s="44">
        <v>3240</v>
      </c>
      <c r="H71" s="44">
        <v>0</v>
      </c>
      <c r="I71" s="18"/>
      <c r="J71" s="43">
        <v>20091207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43">
        <v>20091207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3">
        <v>20100107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3">
        <v>20091207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3">
        <v>20091207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14474</v>
      </c>
      <c r="G76" s="44">
        <v>2632</v>
      </c>
      <c r="H76" s="44">
        <v>11842</v>
      </c>
      <c r="I76" s="18"/>
      <c r="J76" s="43">
        <v>20091207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3">
        <v>20100107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2795</v>
      </c>
      <c r="G78" s="44">
        <v>1526</v>
      </c>
      <c r="H78" s="44">
        <v>1269</v>
      </c>
      <c r="I78" s="18"/>
      <c r="J78" s="43">
        <v>20100107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3">
        <v>20091207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5321</v>
      </c>
      <c r="G80" s="44">
        <v>4343</v>
      </c>
      <c r="H80" s="44">
        <v>978</v>
      </c>
      <c r="I80" s="18"/>
      <c r="J80" s="43">
        <v>20091207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3">
        <v>20100107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43">
        <v>20091207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3">
        <v>20091207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15115</v>
      </c>
      <c r="G84" s="44">
        <v>15115</v>
      </c>
      <c r="H84" s="44">
        <v>0</v>
      </c>
      <c r="I84" s="18"/>
      <c r="J84" s="43">
        <v>20091207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3">
        <v>20100107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10334</v>
      </c>
      <c r="G86" s="44">
        <v>6133</v>
      </c>
      <c r="H86" s="44">
        <v>4201</v>
      </c>
      <c r="I86" s="18"/>
      <c r="J86" s="43">
        <v>20091207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3">
        <v>20100107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3">
        <v>20091207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3024</v>
      </c>
      <c r="G89" s="44">
        <v>3023</v>
      </c>
      <c r="H89" s="44">
        <v>1</v>
      </c>
      <c r="I89" s="18"/>
      <c r="J89" s="43">
        <v>20091207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3">
        <v>20100107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3">
        <v>20091207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3">
        <v>20091207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3">
        <v>20091207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3">
        <v>20100107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3">
        <v>20091207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3">
        <v>20091207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3">
        <v>20100107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3">
        <v>20100107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3">
        <v>20091207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3">
        <v>20100107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1920</v>
      </c>
      <c r="G101" s="44">
        <v>1920</v>
      </c>
      <c r="H101" s="44">
        <v>0</v>
      </c>
      <c r="I101" s="18"/>
      <c r="J101" s="43">
        <v>20091207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3">
        <v>20091207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3">
        <v>20100107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3">
        <v>20100107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3">
        <v>20091207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3">
        <v>20100107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2450</v>
      </c>
      <c r="G107" s="44">
        <v>2450</v>
      </c>
      <c r="H107" s="44">
        <v>0</v>
      </c>
      <c r="I107" s="18"/>
      <c r="J107" s="43">
        <v>20091207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3">
        <v>20091207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3">
        <v>20091207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3">
        <v>20100107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3">
        <v>20091207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3">
        <v>20100107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3">
        <v>20091207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3">
        <v>20091207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3">
        <v>20091207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43">
        <v>20100107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3">
        <v>20091207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3">
        <v>20091207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3">
        <v>20100107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5200</v>
      </c>
      <c r="G120" s="44">
        <v>5200</v>
      </c>
      <c r="H120" s="44">
        <v>0</v>
      </c>
      <c r="I120" s="18"/>
      <c r="J120" s="43">
        <v>20091207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3">
        <v>20100107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3">
        <v>20091207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3410</v>
      </c>
      <c r="G123" s="44">
        <v>3410</v>
      </c>
      <c r="H123" s="44">
        <v>0</v>
      </c>
      <c r="I123" s="18"/>
      <c r="J123" s="43">
        <v>20091207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3">
        <v>20091207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3" t="s">
        <v>0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3">
        <v>20091207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3" t="s">
        <v>0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3">
        <v>20091207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3">
        <v>20091207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3">
        <v>20091207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3">
        <v>20091207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3">
        <v>20091207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3">
        <v>20100107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3">
        <v>20100107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13600</v>
      </c>
      <c r="G135" s="44">
        <v>13600</v>
      </c>
      <c r="H135" s="44">
        <v>0</v>
      </c>
      <c r="I135" s="18"/>
      <c r="J135" s="43">
        <v>20100107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3">
        <v>20100107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3">
        <v>20091207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2096</v>
      </c>
      <c r="G138" s="44">
        <v>2096</v>
      </c>
      <c r="H138" s="44">
        <v>0</v>
      </c>
      <c r="I138" s="18"/>
      <c r="J138" s="43">
        <v>20091207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3">
        <v>20091207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27399</v>
      </c>
      <c r="G140" s="44">
        <v>27399</v>
      </c>
      <c r="H140" s="44">
        <v>0</v>
      </c>
      <c r="I140" s="18"/>
      <c r="J140" s="43">
        <v>20091207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3">
        <v>20100107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3">
        <v>20091207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3">
        <v>20091207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3">
        <v>20100107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3">
        <v>20100107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3">
        <v>20091207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3">
        <v>20091207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3">
        <v>20091207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3">
        <v>20091207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50</v>
      </c>
      <c r="G150" s="44">
        <v>0</v>
      </c>
      <c r="H150" s="44">
        <v>50</v>
      </c>
      <c r="I150" s="18"/>
      <c r="J150" s="43">
        <v>20091207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3">
        <v>20091207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12168</v>
      </c>
      <c r="G152" s="44">
        <v>11930</v>
      </c>
      <c r="H152" s="44">
        <v>238</v>
      </c>
      <c r="I152" s="18"/>
      <c r="J152" s="43">
        <v>20091207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3">
        <v>20091207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3">
        <v>20100107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3">
        <v>20091207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3">
        <v>20091207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3">
        <v>20091207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3">
        <v>20100107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3">
        <v>20091207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800</v>
      </c>
      <c r="G160" s="44">
        <v>0</v>
      </c>
      <c r="H160" s="44">
        <v>800</v>
      </c>
      <c r="I160" s="18"/>
      <c r="J160" s="43">
        <v>20091207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3">
        <v>20091207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3">
        <v>20100107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3" t="s">
        <v>0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3">
        <v>20100107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3">
        <v>20091207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3">
        <v>20091207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3">
        <v>20091207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7800</v>
      </c>
      <c r="G169" s="44">
        <v>7800</v>
      </c>
      <c r="H169" s="44">
        <v>0</v>
      </c>
      <c r="I169" s="18"/>
      <c r="J169" s="43">
        <v>20100107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3">
        <v>20091207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49817</v>
      </c>
      <c r="G171" s="44">
        <v>49317</v>
      </c>
      <c r="H171" s="44">
        <v>500</v>
      </c>
      <c r="I171" s="18"/>
      <c r="J171" s="43">
        <v>20091207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3">
        <v>20091207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3">
        <v>20100107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3">
        <v>20091207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3">
        <v>20091207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3" t="s">
        <v>0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3" t="s">
        <v>0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3" t="s">
        <v>0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344</v>
      </c>
      <c r="G179" s="44">
        <v>0</v>
      </c>
      <c r="H179" s="44">
        <v>344</v>
      </c>
      <c r="I179" s="18"/>
      <c r="J179" s="43">
        <v>20091207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3">
        <v>20091207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3">
        <v>20100107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3">
        <v>20091207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3">
        <v>20100107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3">
        <v>20100107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3">
        <v>20100107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3">
        <v>20091207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3">
        <v>20091207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3">
        <v>20100107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3">
        <v>20091207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7071</v>
      </c>
      <c r="G190" s="44">
        <v>4400</v>
      </c>
      <c r="H190" s="44">
        <v>2671</v>
      </c>
      <c r="I190" s="18"/>
      <c r="J190" s="43">
        <v>20091207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6600</v>
      </c>
      <c r="G191" s="44">
        <v>6600</v>
      </c>
      <c r="H191" s="44">
        <v>0</v>
      </c>
      <c r="I191" s="18"/>
      <c r="J191" s="43">
        <v>20091207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3">
        <v>20100107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832</v>
      </c>
      <c r="G193" s="44">
        <v>0</v>
      </c>
      <c r="H193" s="44">
        <v>832</v>
      </c>
      <c r="I193" s="44"/>
      <c r="J193" s="43">
        <v>20100107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3">
        <v>20091207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3">
        <v>20100107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3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3">
        <v>20100107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9223</v>
      </c>
      <c r="G198" s="44">
        <v>9223</v>
      </c>
      <c r="H198" s="44">
        <v>0</v>
      </c>
      <c r="I198" s="18"/>
      <c r="J198" s="43">
        <v>20091207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12947</v>
      </c>
      <c r="G199" s="44">
        <v>12947</v>
      </c>
      <c r="H199" s="44">
        <v>0</v>
      </c>
      <c r="I199" s="18"/>
      <c r="J199" s="43">
        <v>20091207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3">
        <v>20091207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1136</v>
      </c>
      <c r="G201" s="44">
        <v>1136</v>
      </c>
      <c r="H201" s="44">
        <v>0</v>
      </c>
      <c r="I201" s="18"/>
      <c r="J201" s="43">
        <v>20091207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3">
        <v>20100107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3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15660</v>
      </c>
      <c r="G204" s="44">
        <v>15660</v>
      </c>
      <c r="H204" s="44">
        <v>0</v>
      </c>
      <c r="I204" s="18"/>
      <c r="J204" s="43">
        <v>20091207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1179</v>
      </c>
      <c r="G205" s="44">
        <v>0</v>
      </c>
      <c r="H205" s="44">
        <v>1179</v>
      </c>
      <c r="I205" s="18"/>
      <c r="J205" s="43">
        <v>20091207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3">
        <v>20091207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3" t="s">
        <v>0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324</v>
      </c>
      <c r="G208" s="44">
        <v>324</v>
      </c>
      <c r="H208" s="44">
        <v>0</v>
      </c>
      <c r="I208" s="44"/>
      <c r="J208" s="43">
        <v>20091207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28409</v>
      </c>
      <c r="G209" s="44">
        <v>28409</v>
      </c>
      <c r="H209" s="44">
        <v>0</v>
      </c>
      <c r="I209" s="18"/>
      <c r="J209" s="43">
        <v>20091207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3">
        <v>20091207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832</v>
      </c>
      <c r="G211" s="44">
        <v>832</v>
      </c>
      <c r="H211" s="44">
        <v>0</v>
      </c>
      <c r="I211" s="18"/>
      <c r="J211" s="43">
        <v>20091207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3">
        <v>20100107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3" t="s">
        <v>0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3" t="s">
        <v>0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3" t="s">
        <v>0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196</v>
      </c>
      <c r="G216" s="44">
        <v>4</v>
      </c>
      <c r="H216" s="44">
        <v>192</v>
      </c>
      <c r="I216" s="18"/>
      <c r="J216" s="43">
        <v>20091207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3">
        <v>20091207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3">
        <v>20091207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3">
        <v>20100107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3">
        <v>20091207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3" t="s">
        <v>0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3">
        <v>20091207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3">
        <v>20091207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3">
        <v>20091207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3">
        <v>20091207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1483</v>
      </c>
      <c r="G226" s="44">
        <v>0</v>
      </c>
      <c r="H226" s="44">
        <v>1483</v>
      </c>
      <c r="I226" s="18"/>
      <c r="J226" s="43">
        <v>20091207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3">
        <v>20091207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3">
        <v>20091207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11085</v>
      </c>
      <c r="G229" s="44">
        <v>10650</v>
      </c>
      <c r="H229" s="44">
        <v>435</v>
      </c>
      <c r="I229" s="18"/>
      <c r="J229" s="43">
        <v>20100107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65574</v>
      </c>
      <c r="G230" s="44">
        <v>24457</v>
      </c>
      <c r="H230" s="44">
        <v>41117</v>
      </c>
      <c r="I230" s="18"/>
      <c r="J230" s="43">
        <v>20091207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3">
        <v>20100107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3">
        <v>20091207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3">
        <v>20091207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3">
        <v>20091207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3">
        <v>20091207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3">
        <v>20091207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5465</v>
      </c>
      <c r="G237" s="44">
        <v>0</v>
      </c>
      <c r="H237" s="44">
        <v>5465</v>
      </c>
      <c r="I237" s="18"/>
      <c r="J237" s="43">
        <v>20091207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3">
        <v>20091207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3">
        <v>20091207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3">
        <v>20091207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43">
        <v>20091207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3">
        <v>20100107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3">
        <v>20091207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117079</v>
      </c>
      <c r="G244" s="44">
        <v>108897</v>
      </c>
      <c r="H244" s="44">
        <v>8182</v>
      </c>
      <c r="I244" s="44"/>
      <c r="J244" s="43">
        <v>20100107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3">
        <v>20091207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1999</v>
      </c>
      <c r="G246" s="44">
        <v>0</v>
      </c>
      <c r="H246" s="44">
        <v>1999</v>
      </c>
      <c r="I246" s="18"/>
      <c r="J246" s="43">
        <v>20100107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3">
        <v>20100107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3">
        <v>20091207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3">
        <v>20100107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3">
        <v>20091207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3">
        <v>20100107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43">
        <v>20091207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3">
        <v>20091207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3">
        <v>20100107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3">
        <v>20100107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3">
        <v>20091207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9320</v>
      </c>
      <c r="G257" s="44">
        <v>7880</v>
      </c>
      <c r="H257" s="44">
        <v>1440</v>
      </c>
      <c r="I257" s="44"/>
      <c r="J257" s="43">
        <v>20091207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3">
        <v>20100107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3">
        <v>20091207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10521</v>
      </c>
      <c r="G260" s="44">
        <v>9003</v>
      </c>
      <c r="H260" s="44">
        <v>1518</v>
      </c>
      <c r="I260" s="18"/>
      <c r="J260" s="43">
        <v>20091207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3">
        <v>20091109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3">
        <v>20100107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3">
        <v>20100107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3">
        <v>20091207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3" t="s">
        <v>0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3">
        <v>20100107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3">
        <v>20100107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3" t="s">
        <v>0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3">
        <v>20091207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8510</v>
      </c>
      <c r="G270" s="44">
        <v>7828</v>
      </c>
      <c r="H270" s="44">
        <v>682</v>
      </c>
      <c r="I270" s="18"/>
      <c r="J270" s="43">
        <v>20091207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3">
        <v>20091207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3">
        <v>20091207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3">
        <v>20091207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3">
        <v>20091207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6178</v>
      </c>
      <c r="G275" s="44">
        <v>6178</v>
      </c>
      <c r="H275" s="44">
        <v>0</v>
      </c>
      <c r="I275" s="18"/>
      <c r="J275" s="43">
        <v>20091207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3">
        <v>20091207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1002</v>
      </c>
      <c r="G277" s="44">
        <v>0</v>
      </c>
      <c r="H277" s="44">
        <v>1002</v>
      </c>
      <c r="I277" s="18"/>
      <c r="J277" s="43">
        <v>20091207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3" t="s">
        <v>0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3">
        <v>20100107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3">
        <v>20091207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3">
        <v>20100107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77990</v>
      </c>
      <c r="G282" s="44">
        <v>77990</v>
      </c>
      <c r="H282" s="44">
        <v>0</v>
      </c>
      <c r="I282" s="18"/>
      <c r="J282" s="43">
        <v>20091207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3">
        <v>20100107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3">
        <v>20091207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3">
        <v>20100107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96682</v>
      </c>
      <c r="G286" s="44">
        <v>96382</v>
      </c>
      <c r="H286" s="44">
        <v>300</v>
      </c>
      <c r="I286" s="18"/>
      <c r="J286" s="43">
        <v>20091207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3">
        <v>20100107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3">
        <v>20091207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3">
        <v>20100107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3">
        <v>20091207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3">
        <v>20091207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3">
        <v>20091207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3">
        <v>20091207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8800</v>
      </c>
      <c r="G294" s="44">
        <v>8800</v>
      </c>
      <c r="H294" s="44">
        <v>0</v>
      </c>
      <c r="I294" s="18"/>
      <c r="J294" s="43">
        <v>20091207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3">
        <v>20100107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3">
        <v>20091207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3">
        <v>20091207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3">
        <v>20091207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3">
        <v>20091207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43">
        <v>20091207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3">
        <v>20091207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3">
        <v>20091207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3">
        <v>20091207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3">
        <v>20091109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1</v>
      </c>
      <c r="G305" s="44">
        <v>1</v>
      </c>
      <c r="H305" s="44">
        <v>0</v>
      </c>
      <c r="I305" s="18"/>
      <c r="J305" s="43">
        <v>20091207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3">
        <v>20100107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3">
        <v>20091207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24</v>
      </c>
      <c r="G308" s="44">
        <v>0</v>
      </c>
      <c r="H308" s="44">
        <v>24</v>
      </c>
      <c r="I308" s="18"/>
      <c r="J308" s="43">
        <v>20091207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37697</v>
      </c>
      <c r="G309" s="44">
        <v>37667</v>
      </c>
      <c r="H309" s="44">
        <v>30</v>
      </c>
      <c r="I309" s="18"/>
      <c r="J309" s="43">
        <v>20100107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3">
        <v>20091207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3">
        <v>20091207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3">
        <v>20091207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3">
        <v>20091207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3">
        <v>20091207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7905</v>
      </c>
      <c r="G315" s="44">
        <v>7905</v>
      </c>
      <c r="H315" s="44">
        <v>0</v>
      </c>
      <c r="I315" s="18"/>
      <c r="J315" s="43">
        <v>20091207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3">
        <v>20091207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5068</v>
      </c>
      <c r="G317" s="44">
        <v>5068</v>
      </c>
      <c r="H317" s="44">
        <v>0</v>
      </c>
      <c r="I317" s="18"/>
      <c r="J317" s="43">
        <v>20091207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3">
        <v>20091207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3">
        <v>20100107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3">
        <v>20091207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3">
        <v>20091207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3">
        <v>20091207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3">
        <v>20100107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3">
        <v>20091207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4714</v>
      </c>
      <c r="G325" s="44">
        <v>3675</v>
      </c>
      <c r="H325" s="44">
        <v>1039</v>
      </c>
      <c r="I325" s="18"/>
      <c r="J325" s="43">
        <v>20091207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3">
        <v>20091207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566</v>
      </c>
      <c r="G327" s="44">
        <v>0</v>
      </c>
      <c r="H327" s="44">
        <v>566</v>
      </c>
      <c r="I327" s="18"/>
      <c r="J327" s="43">
        <v>20091207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46445</v>
      </c>
      <c r="G328" s="44">
        <v>17445</v>
      </c>
      <c r="H328" s="44">
        <v>29000</v>
      </c>
      <c r="I328" s="18"/>
      <c r="J328" s="43">
        <v>20091207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3">
        <v>20091207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3">
        <v>20100107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11265</v>
      </c>
      <c r="G331" s="44">
        <v>11265</v>
      </c>
      <c r="H331" s="44">
        <v>0</v>
      </c>
      <c r="I331" s="18"/>
      <c r="J331" s="43">
        <v>20100107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24362</v>
      </c>
      <c r="G332" s="44">
        <v>23978</v>
      </c>
      <c r="H332" s="44">
        <v>384</v>
      </c>
      <c r="I332" s="18"/>
      <c r="J332" s="43">
        <v>20091207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3">
        <v>20091207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3">
        <v>20100107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4506</v>
      </c>
      <c r="G335" s="44">
        <v>4506</v>
      </c>
      <c r="H335" s="44">
        <v>0</v>
      </c>
      <c r="I335" s="28"/>
      <c r="J335" s="43">
        <v>20100107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3">
        <v>20091207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4544</v>
      </c>
      <c r="G337" s="44">
        <v>4544</v>
      </c>
      <c r="H337" s="44">
        <v>0</v>
      </c>
      <c r="I337" s="18"/>
      <c r="J337" s="43">
        <v>20091207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3">
        <v>20100107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3">
        <v>20091207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3">
        <v>20091207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3">
        <v>20091207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3">
        <v>20091207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3">
        <v>20091207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3" t="s">
        <v>0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3">
        <v>20091207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43">
        <v>20091207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17540</v>
      </c>
      <c r="G347" s="44">
        <v>17540</v>
      </c>
      <c r="H347" s="44">
        <v>0</v>
      </c>
      <c r="I347" s="18"/>
      <c r="J347" s="43" t="s">
        <v>0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3">
        <v>20091207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35223</v>
      </c>
      <c r="G349" s="44">
        <v>12900</v>
      </c>
      <c r="H349" s="44">
        <v>22323</v>
      </c>
      <c r="I349" s="18"/>
      <c r="J349" s="43">
        <v>20091207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3">
        <v>20091207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3">
        <v>20091207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29190</v>
      </c>
      <c r="G352" s="44">
        <v>28830</v>
      </c>
      <c r="H352" s="44">
        <v>360</v>
      </c>
      <c r="I352" s="18"/>
      <c r="J352" s="43">
        <v>20091207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3">
        <v>20100107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3">
        <v>20100107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3">
        <v>20091207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3">
        <v>20091207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3">
        <v>20100107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3">
        <v>20091207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3">
        <v>20091207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3">
        <v>20091207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3">
        <v>20091207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3">
        <v>20100107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3">
        <v>20091207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3">
        <v>20091207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1</v>
      </c>
      <c r="G365" s="44">
        <v>0</v>
      </c>
      <c r="H365" s="44">
        <v>1</v>
      </c>
      <c r="I365" s="18"/>
      <c r="J365" s="43">
        <v>20091207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43">
        <v>20100107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3">
        <v>20091207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38448</v>
      </c>
      <c r="G368" s="44">
        <v>33845</v>
      </c>
      <c r="H368" s="44">
        <v>4603</v>
      </c>
      <c r="I368" s="44"/>
      <c r="J368" s="43">
        <v>20091207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3">
        <v>20091207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3">
        <v>20091207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14401</v>
      </c>
      <c r="G371" s="44">
        <v>14177</v>
      </c>
      <c r="H371" s="44">
        <v>224</v>
      </c>
      <c r="I371" s="18"/>
      <c r="J371" s="43">
        <v>20091207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3">
        <v>20091207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3" t="s">
        <v>0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3">
        <v>20100107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3">
        <v>20091207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3">
        <v>20091207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1700</v>
      </c>
      <c r="G377" s="44">
        <v>1700</v>
      </c>
      <c r="H377" s="44">
        <v>0</v>
      </c>
      <c r="I377" s="18"/>
      <c r="J377" s="43">
        <v>20091207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3">
        <v>20091207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3">
        <v>20100107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20053</v>
      </c>
      <c r="G380" s="44">
        <v>19189</v>
      </c>
      <c r="H380" s="44">
        <v>864</v>
      </c>
      <c r="I380" s="18"/>
      <c r="J380" s="43">
        <v>20091207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43">
        <v>20100107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3">
        <v>20091207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3755</v>
      </c>
      <c r="G383" s="44">
        <v>3755</v>
      </c>
      <c r="H383" s="44">
        <v>0</v>
      </c>
      <c r="I383" s="18"/>
      <c r="J383" s="43">
        <v>20091207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3">
        <v>20091207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3">
        <v>20091207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42982</v>
      </c>
      <c r="G386" s="44">
        <v>0</v>
      </c>
      <c r="H386" s="44">
        <v>42982</v>
      </c>
      <c r="I386" s="18"/>
      <c r="J386" s="43">
        <v>20091207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3">
        <v>20091207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13265</v>
      </c>
      <c r="G388" s="44">
        <v>13265</v>
      </c>
      <c r="H388" s="44">
        <v>0</v>
      </c>
      <c r="I388" s="18"/>
      <c r="J388" s="43">
        <v>20100107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17830</v>
      </c>
      <c r="G389" s="44">
        <v>13945</v>
      </c>
      <c r="H389" s="44">
        <v>3885</v>
      </c>
      <c r="I389" s="18"/>
      <c r="J389" s="43">
        <v>20091207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3360</v>
      </c>
      <c r="G390" s="44">
        <v>3360</v>
      </c>
      <c r="H390" s="44">
        <v>0</v>
      </c>
      <c r="I390" s="18"/>
      <c r="J390" s="43">
        <v>20091207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3">
        <v>20100107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2285</v>
      </c>
      <c r="G392" s="44">
        <v>0</v>
      </c>
      <c r="H392" s="44">
        <v>2285</v>
      </c>
      <c r="I392" s="28"/>
      <c r="J392" s="43">
        <v>20091207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3">
        <v>20091207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5681</v>
      </c>
      <c r="G394" s="44">
        <v>5681</v>
      </c>
      <c r="H394" s="44">
        <v>0</v>
      </c>
      <c r="I394" s="44"/>
      <c r="J394" s="43">
        <v>20091207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3">
        <v>20100107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3">
        <v>20091207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3">
        <v>20091207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3">
        <v>20100107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3">
        <v>20091207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3514</v>
      </c>
      <c r="G400" s="44">
        <v>0</v>
      </c>
      <c r="H400" s="44">
        <v>3514</v>
      </c>
      <c r="I400" s="44"/>
      <c r="J400" s="43">
        <v>20091207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3">
        <v>20091207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3">
        <v>20091207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3">
        <v>20091207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36757</v>
      </c>
      <c r="G404" s="44">
        <v>35370</v>
      </c>
      <c r="H404" s="44">
        <v>1387</v>
      </c>
      <c r="I404" s="18"/>
      <c r="J404" s="43">
        <v>20091207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3">
        <v>20091207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3">
        <v>20091207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3">
        <v>20091207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4290</v>
      </c>
      <c r="G408" s="44">
        <v>3030</v>
      </c>
      <c r="H408" s="44">
        <v>1260</v>
      </c>
      <c r="I408" s="18"/>
      <c r="J408" s="43">
        <v>20091207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43">
        <v>20091207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4865</v>
      </c>
      <c r="G410" s="44">
        <v>4865</v>
      </c>
      <c r="H410" s="44">
        <v>0</v>
      </c>
      <c r="I410" s="18"/>
      <c r="J410" s="43">
        <v>20100107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3">
        <v>20091207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3">
        <v>20091207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121931</v>
      </c>
      <c r="G413" s="44">
        <v>110606</v>
      </c>
      <c r="H413" s="44">
        <v>11325</v>
      </c>
      <c r="I413" s="44"/>
      <c r="J413" s="43" t="s">
        <v>0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3140</v>
      </c>
      <c r="G414" s="44">
        <v>0</v>
      </c>
      <c r="H414" s="44">
        <v>3140</v>
      </c>
      <c r="I414" s="18"/>
      <c r="J414" s="43">
        <v>20100107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3720</v>
      </c>
      <c r="G415" s="44">
        <v>3720</v>
      </c>
      <c r="H415" s="44">
        <v>0</v>
      </c>
      <c r="I415" s="18"/>
      <c r="J415" s="43">
        <v>20091207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43">
        <v>20091207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3">
        <v>20100107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3">
        <v>20091207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18556</v>
      </c>
      <c r="G419" s="44">
        <v>17585</v>
      </c>
      <c r="H419" s="44">
        <v>971</v>
      </c>
      <c r="I419" s="18"/>
      <c r="J419" s="43">
        <v>20100107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>
        <v>20091207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3">
        <v>20100107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37542</v>
      </c>
      <c r="G422" s="44">
        <v>37542</v>
      </c>
      <c r="H422" s="44">
        <v>0</v>
      </c>
      <c r="I422" s="18"/>
      <c r="J422" s="43">
        <v>20091207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3">
        <v>20100107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3">
        <v>20091207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3">
        <v>20091207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25970</v>
      </c>
      <c r="G426" s="44">
        <v>25970</v>
      </c>
      <c r="H426" s="44">
        <v>0</v>
      </c>
      <c r="I426" s="18"/>
      <c r="J426" s="43">
        <v>20091207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3">
        <v>20100107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11942</v>
      </c>
      <c r="G428" s="44">
        <v>6380</v>
      </c>
      <c r="H428" s="44">
        <v>5562</v>
      </c>
      <c r="I428" s="18"/>
      <c r="J428" s="43">
        <v>20100107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3">
        <v>20091207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3">
        <v>20100107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3">
        <v>20100107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3">
        <v>20091207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3">
        <v>20100107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2916</v>
      </c>
      <c r="G434" s="44">
        <v>2916</v>
      </c>
      <c r="H434" s="44">
        <v>0</v>
      </c>
      <c r="I434" s="44"/>
      <c r="J434" s="43">
        <v>20091207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3">
        <v>20091207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3">
        <v>20091207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3">
        <v>20091207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102523</v>
      </c>
      <c r="G438" s="44">
        <v>102523</v>
      </c>
      <c r="H438" s="44">
        <v>0</v>
      </c>
      <c r="I438" s="44"/>
      <c r="J438" s="43">
        <v>20091207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1</v>
      </c>
      <c r="G439" s="44">
        <v>1</v>
      </c>
      <c r="H439" s="44">
        <v>0</v>
      </c>
      <c r="I439" s="18"/>
      <c r="J439" s="43">
        <v>20091207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3">
        <v>20091207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19475</v>
      </c>
      <c r="G441" s="44">
        <v>18512</v>
      </c>
      <c r="H441" s="44">
        <v>963</v>
      </c>
      <c r="I441" s="18"/>
      <c r="J441" s="43">
        <v>20091207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3">
        <v>20100107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3">
        <v>20091207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2982</v>
      </c>
      <c r="G444" s="44">
        <v>0</v>
      </c>
      <c r="H444" s="44">
        <v>2982</v>
      </c>
      <c r="I444" s="18"/>
      <c r="J444" s="43">
        <v>20091207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3">
        <v>20091207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3">
        <v>20091207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3">
        <v>20091207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3</v>
      </c>
      <c r="G448" s="44">
        <v>3</v>
      </c>
      <c r="H448" s="44">
        <v>0</v>
      </c>
      <c r="I448" s="18"/>
      <c r="J448" s="43">
        <v>20091207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10400</v>
      </c>
      <c r="G449" s="44">
        <v>10400</v>
      </c>
      <c r="H449" s="44">
        <v>0</v>
      </c>
      <c r="I449" s="18"/>
      <c r="J449" s="43">
        <v>20100107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12954</v>
      </c>
      <c r="G450" s="44">
        <v>8456</v>
      </c>
      <c r="H450" s="44">
        <v>4498</v>
      </c>
      <c r="I450" s="18"/>
      <c r="J450" s="43">
        <v>20091207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41807</v>
      </c>
      <c r="G451" s="44">
        <v>39469</v>
      </c>
      <c r="H451" s="44">
        <v>2338</v>
      </c>
      <c r="I451" s="18"/>
      <c r="J451" s="43">
        <v>20100107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3">
        <v>20091207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3">
        <v>20100107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3">
        <v>20091207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3">
        <v>20091207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3">
        <v>20100107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3">
        <v>20100107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76660</v>
      </c>
      <c r="G458" s="44">
        <v>76660</v>
      </c>
      <c r="H458" s="44">
        <v>0</v>
      </c>
      <c r="I458" s="18"/>
      <c r="J458" s="43">
        <v>20091207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3">
        <v>20091207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3">
        <v>20091207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3">
        <v>20100107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3">
        <v>20100107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3">
        <v>20091207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3">
        <v>20091207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3">
        <v>20091207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3">
        <v>20100107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3">
        <v>20100107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3">
        <v>20091207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3">
        <v>20091207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3">
        <v>20091207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3">
        <v>20100107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3">
        <v>20091207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3">
        <v>20091207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1615</v>
      </c>
      <c r="G474" s="44">
        <v>1615</v>
      </c>
      <c r="H474" s="44">
        <v>0</v>
      </c>
      <c r="I474" s="18"/>
      <c r="J474" s="43">
        <v>20091207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3">
        <v>20091207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3">
        <v>20100107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8082</v>
      </c>
      <c r="G477" s="44">
        <v>8082</v>
      </c>
      <c r="H477" s="44">
        <v>0</v>
      </c>
      <c r="I477" s="18"/>
      <c r="J477" s="43">
        <v>20091207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3">
        <v>20091207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121230</v>
      </c>
      <c r="G479" s="44">
        <v>121130</v>
      </c>
      <c r="H479" s="44">
        <v>100</v>
      </c>
      <c r="I479" s="18"/>
      <c r="J479" s="43">
        <v>20091207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3">
        <v>20091207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24939</v>
      </c>
      <c r="G481" s="44">
        <v>24197</v>
      </c>
      <c r="H481" s="44">
        <v>742</v>
      </c>
      <c r="I481" s="18"/>
      <c r="J481" s="43">
        <v>20091207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19555</v>
      </c>
      <c r="G482" s="44">
        <v>6393</v>
      </c>
      <c r="H482" s="44">
        <v>13162</v>
      </c>
      <c r="I482" s="18"/>
      <c r="J482" s="43">
        <v>20091207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3">
        <v>20091207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3">
        <v>20091207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18"/>
      <c r="J485" s="43">
        <v>20100107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3">
        <v>20100107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3">
        <v>20091207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3">
        <v>20091207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3">
        <v>20091207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3">
        <v>20091207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33892</v>
      </c>
      <c r="G491" s="44">
        <v>28192</v>
      </c>
      <c r="H491" s="44">
        <v>5700</v>
      </c>
      <c r="I491" s="18"/>
      <c r="J491" s="43">
        <v>20091207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3">
        <v>20100107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2480</v>
      </c>
      <c r="G493" s="44">
        <v>2480</v>
      </c>
      <c r="H493" s="44">
        <v>0</v>
      </c>
      <c r="I493" s="18"/>
      <c r="J493" s="43">
        <v>20091207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3">
        <v>20091207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43">
        <v>20091109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3">
        <v>20091207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3">
        <v>20091207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3">
        <v>20100107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3">
        <v>20091207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3">
        <v>20091207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3">
        <v>20091207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3">
        <v>20100107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3">
        <v>20091207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3">
        <v>20091207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3">
        <v>20091207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3">
        <v>20091207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3">
        <v>20100107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17030</v>
      </c>
      <c r="G508" s="44">
        <v>17030</v>
      </c>
      <c r="H508" s="44">
        <v>0</v>
      </c>
      <c r="I508" s="44"/>
      <c r="J508" s="43">
        <v>20100107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3">
        <v>20091207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3">
        <v>20100107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3">
        <v>20100107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3">
        <v>20091207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3">
        <v>20100107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236871</v>
      </c>
      <c r="G514" s="44">
        <v>236303</v>
      </c>
      <c r="H514" s="44">
        <v>568</v>
      </c>
      <c r="I514" s="18"/>
      <c r="J514" s="43">
        <v>20091207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3">
        <v>20100107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393090</v>
      </c>
      <c r="G516" s="44">
        <v>391058</v>
      </c>
      <c r="H516" s="44">
        <v>2032</v>
      </c>
      <c r="I516" s="18"/>
      <c r="J516" s="43">
        <v>20091207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16087</v>
      </c>
      <c r="G517" s="44">
        <v>16087</v>
      </c>
      <c r="H517" s="44">
        <v>0</v>
      </c>
      <c r="I517" s="18"/>
      <c r="J517" s="43">
        <v>20091207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3">
        <v>20091207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3">
        <v>20091207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3" t="s">
        <v>0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3" t="s">
        <v>0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5145</v>
      </c>
      <c r="G522" s="44">
        <v>3964</v>
      </c>
      <c r="H522" s="44">
        <v>1181</v>
      </c>
      <c r="I522" s="18"/>
      <c r="J522" s="43">
        <v>20100107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3">
        <v>20100107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3">
        <v>20100107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3">
        <v>20100107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3">
        <v>20091207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3">
        <v>20100107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10576</v>
      </c>
      <c r="G528" s="44">
        <v>5038</v>
      </c>
      <c r="H528" s="44">
        <v>5538</v>
      </c>
      <c r="I528" s="18"/>
      <c r="J528" s="43">
        <v>20091207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1442</v>
      </c>
      <c r="G529" s="44">
        <v>0</v>
      </c>
      <c r="H529" s="44">
        <v>1442</v>
      </c>
      <c r="I529" s="18"/>
      <c r="J529" s="43">
        <v>20091207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>
        <v>20100107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3">
        <v>20091207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3">
        <v>20091207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43">
        <v>20091207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3">
        <v>20091207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3">
        <v>20100107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3">
        <v>20091207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3">
        <v>20100107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3">
        <v>20100107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10500</v>
      </c>
      <c r="G539" s="44">
        <v>10500</v>
      </c>
      <c r="H539" s="44">
        <v>0</v>
      </c>
      <c r="I539" s="18"/>
      <c r="J539" s="43">
        <v>20091207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3">
        <v>20100107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970</v>
      </c>
      <c r="G541" s="44">
        <v>0</v>
      </c>
      <c r="H541" s="44">
        <v>970</v>
      </c>
      <c r="I541" s="18"/>
      <c r="J541" s="43">
        <v>20091207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3">
        <v>20100107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3">
        <v>20091207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18575</v>
      </c>
      <c r="G544" s="44">
        <v>18575</v>
      </c>
      <c r="H544" s="44">
        <v>0</v>
      </c>
      <c r="I544" s="18"/>
      <c r="J544" s="43">
        <v>20091207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3">
        <v>20091207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3">
        <v>20091207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3">
        <v>20091207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3">
        <v>20100107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3">
        <v>20100107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3">
        <v>20091207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3">
        <v>20100107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3">
        <v>20100107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3">
        <v>20091207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2959</v>
      </c>
      <c r="G554" s="44">
        <v>0</v>
      </c>
      <c r="H554" s="44">
        <v>2959</v>
      </c>
      <c r="I554" s="18"/>
      <c r="J554" s="43">
        <v>20091109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3">
        <v>20100107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3">
        <v>20091207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17690</v>
      </c>
      <c r="G557" s="44">
        <v>16215</v>
      </c>
      <c r="H557" s="44">
        <v>1475</v>
      </c>
      <c r="I557" s="18"/>
      <c r="J557" s="43">
        <v>20100107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3">
        <v>20091207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3">
        <v>20091207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3">
        <v>20100107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11778</v>
      </c>
      <c r="G561" s="44">
        <v>0</v>
      </c>
      <c r="H561" s="44">
        <v>11778</v>
      </c>
      <c r="I561" s="18"/>
      <c r="J561" s="43">
        <v>20091207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3">
        <v>20100107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3">
        <v>20091207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3">
        <v>20100107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3">
        <v>20091207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3">
        <v>20091207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3">
        <v>20091207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3">
        <v>20091207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3">
        <v>20091207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28293</v>
      </c>
      <c r="G570" s="44">
        <v>6448</v>
      </c>
      <c r="H570" s="44">
        <v>21845</v>
      </c>
      <c r="I570" s="18"/>
      <c r="J570" s="43">
        <v>20100107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3">
        <v>20091207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39463</v>
      </c>
      <c r="G572" s="44">
        <v>31367</v>
      </c>
      <c r="H572" s="44">
        <v>8096</v>
      </c>
      <c r="I572" s="18"/>
      <c r="J572" s="43">
        <v>20091207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3">
        <v>20100107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3" t="s">
        <v>0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3">
        <v>20091207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3">
        <v>20100107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3">
        <v>20091207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3">
        <v>20091207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3">
        <v>20091207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3">
        <v>20091207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3">
        <v>20091207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5211</v>
      </c>
      <c r="G582" s="44">
        <v>1</v>
      </c>
      <c r="H582" s="44">
        <v>5210</v>
      </c>
      <c r="I582" s="18"/>
      <c r="J582" s="43">
        <v>20100107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3">
        <v>20100107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3">
        <v>20091207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3">
        <v>20091207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3">
        <v>20091207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3">
        <v>20091207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3">
        <v>20091207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3">
        <v>20100107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3">
        <v>20091207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3">
        <v>20091207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3">
        <v>20091207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3">
        <v>20091207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3">
        <v>20100107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2</v>
      </c>
      <c r="G596" s="44">
        <v>2</v>
      </c>
      <c r="H596" s="44">
        <v>0</v>
      </c>
      <c r="I596" s="18"/>
      <c r="J596" s="43">
        <v>20091207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3">
        <v>20091207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112158</v>
      </c>
      <c r="G598" s="44">
        <v>112158</v>
      </c>
      <c r="H598" s="44">
        <v>0</v>
      </c>
      <c r="I598" s="18"/>
      <c r="J598" s="43">
        <v>20100107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6601</v>
      </c>
      <c r="G8" s="40">
        <f>SUM(G54:G123)</f>
        <v>6600</v>
      </c>
      <c r="H8" s="40">
        <f>SUM(H54:H123)</f>
        <v>1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19999</v>
      </c>
      <c r="G9" s="40">
        <f>SUM(G124:G163)</f>
        <v>19999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266</v>
      </c>
      <c r="G10" s="40">
        <f>SUM(G164:G200)</f>
        <v>0</v>
      </c>
      <c r="H10" s="40">
        <f>SUM(H164:H200)</f>
        <v>266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420</v>
      </c>
      <c r="G11" s="40">
        <f>SUM(G201:G216)</f>
        <v>2</v>
      </c>
      <c r="H11" s="40">
        <f>SUM(H201:H216)</f>
        <v>418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75848</v>
      </c>
      <c r="G13" s="40">
        <f>SUM(G231:G252)</f>
        <v>74980</v>
      </c>
      <c r="H13" s="40">
        <f>SUM(H231:H252)</f>
        <v>868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15657</v>
      </c>
      <c r="G14" s="40">
        <f>SUM(G253:G276)</f>
        <v>15585</v>
      </c>
      <c r="H14" s="40">
        <f>SUM(H253:H276)</f>
        <v>72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52614</v>
      </c>
      <c r="G15" s="40">
        <f>SUM(G277:G288)</f>
        <v>51312</v>
      </c>
      <c r="H15" s="40">
        <f>SUM(H277:H288)</f>
        <v>1302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8400</v>
      </c>
      <c r="G16" s="40">
        <f>SUM(G289:G314)</f>
        <v>8400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40088</v>
      </c>
      <c r="G18" s="40">
        <f>SUM(G328:G352)</f>
        <v>17445</v>
      </c>
      <c r="H18" s="40">
        <f>SUM(H328:H352)</f>
        <v>22643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18129</v>
      </c>
      <c r="G19" s="40">
        <f>SUM(G353:G405)</f>
        <v>15618</v>
      </c>
      <c r="H19" s="40">
        <f>SUM(H353:H405)</f>
        <v>2511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24883</v>
      </c>
      <c r="G20" s="40">
        <f>SUM(G406:G444)</f>
        <v>24883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0</v>
      </c>
      <c r="G21" s="40">
        <f>SUM(G445:G477)</f>
        <v>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22519</v>
      </c>
      <c r="G24" s="40">
        <f>SUM(G509:G529)</f>
        <v>22519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</v>
      </c>
      <c r="G26" s="40">
        <f>SUM(G554:G574)</f>
        <v>1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14174</v>
      </c>
      <c r="G28" s="40">
        <f>G598</f>
        <v>14174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299600</v>
      </c>
      <c r="G29" s="40">
        <f>SUM(G7:G28)</f>
        <v>271519</v>
      </c>
      <c r="H29" s="40">
        <f>SUM(H7:H28)</f>
        <v>28081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20091207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20100107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 t="s">
        <v>1723</v>
      </c>
      <c r="G33" s="44" t="s">
        <v>1723</v>
      </c>
      <c r="H33" s="44" t="s">
        <v>1723</v>
      </c>
      <c r="I33" s="18"/>
      <c r="J33" s="43" t="s">
        <v>1723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20100107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20100107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20091207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20091207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0</v>
      </c>
      <c r="G38" s="44">
        <v>0</v>
      </c>
      <c r="H38" s="44">
        <v>0</v>
      </c>
      <c r="I38" s="28"/>
      <c r="J38" s="47">
        <v>20091207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20091207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20100107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0</v>
      </c>
      <c r="G41" s="44">
        <v>0</v>
      </c>
      <c r="H41" s="44">
        <v>0</v>
      </c>
      <c r="I41" s="28"/>
      <c r="J41" s="47">
        <v>20091207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20091207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20091207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20091207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20091207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20091207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20091207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20091207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20091207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20091207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0</v>
      </c>
      <c r="G51" s="44">
        <v>0</v>
      </c>
      <c r="H51" s="44">
        <v>0</v>
      </c>
      <c r="I51" s="18"/>
      <c r="J51" s="47">
        <v>20100107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 t="s">
        <v>1723</v>
      </c>
      <c r="G52" s="44" t="s">
        <v>1723</v>
      </c>
      <c r="H52" s="44" t="s">
        <v>1723</v>
      </c>
      <c r="I52" s="18"/>
      <c r="J52" s="43" t="s">
        <v>1723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20091207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20091207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20091207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20100107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20091207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20100107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20091207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20091207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20091207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20091207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1723</v>
      </c>
      <c r="G63" s="44" t="s">
        <v>1723</v>
      </c>
      <c r="H63" s="44" t="s">
        <v>1723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20091207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47">
        <v>20091207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20091207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20100107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0</v>
      </c>
      <c r="G68" s="44">
        <v>0</v>
      </c>
      <c r="H68" s="44">
        <v>0</v>
      </c>
      <c r="I68" s="18"/>
      <c r="J68" s="47">
        <v>20100107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20100107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47">
        <v>20100107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20091207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47">
        <v>20091207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20100107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20091207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20091207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2600</v>
      </c>
      <c r="G76" s="44">
        <v>2600</v>
      </c>
      <c r="H76" s="44">
        <v>0</v>
      </c>
      <c r="I76" s="18"/>
      <c r="J76" s="47">
        <v>20091207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20100107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20100107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20091207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20091207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20100107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20091207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20091207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20091207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20100107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20091207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20100107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20091207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1</v>
      </c>
      <c r="G89" s="44">
        <v>0</v>
      </c>
      <c r="H89" s="44">
        <v>1</v>
      </c>
      <c r="I89" s="18"/>
      <c r="J89" s="47">
        <v>20091207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20100107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20091207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20091207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20091207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20100107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20091207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20091207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20100107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20100107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20091207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20100107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20091207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20091207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20100107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20100107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20091207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20100107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20091207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20091207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20091207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20100107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20091207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20100107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20091207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20091207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20091207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20100107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20091207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20091207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20100107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4000</v>
      </c>
      <c r="G120" s="44">
        <v>4000</v>
      </c>
      <c r="H120" s="44">
        <v>0</v>
      </c>
      <c r="I120" s="18"/>
      <c r="J120" s="47">
        <v>20091207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20100107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20091207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20091207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20091207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 t="s">
        <v>1723</v>
      </c>
      <c r="G125" s="44" t="s">
        <v>1723</v>
      </c>
      <c r="H125" s="44" t="s">
        <v>1723</v>
      </c>
      <c r="I125" s="18"/>
      <c r="J125" s="43" t="s">
        <v>1723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20091207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 t="s">
        <v>1723</v>
      </c>
      <c r="G127" s="44" t="s">
        <v>1723</v>
      </c>
      <c r="H127" s="44" t="s">
        <v>1723</v>
      </c>
      <c r="I127" s="18"/>
      <c r="J127" s="43" t="s">
        <v>1723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20091207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20091207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20091207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20091207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20091207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20100107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20100107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20100107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20100107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20091207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20091207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20091207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19999</v>
      </c>
      <c r="G140" s="44">
        <v>19999</v>
      </c>
      <c r="H140" s="44">
        <v>0</v>
      </c>
      <c r="I140" s="18"/>
      <c r="J140" s="47">
        <v>20091207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20100107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20091207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20091207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20100107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20100107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20091207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20091207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20091207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20091207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20091207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20091207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47">
        <v>20091207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20091207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20100107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20091207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20091207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20091207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20100107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20091207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20091207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20091207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20100107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20100107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20100107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44"/>
      <c r="J165" s="47">
        <v>20091207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20091207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20091207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20091207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20100107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20091207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47">
        <v>20091207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20091207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20100107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20091207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20091207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 t="s">
        <v>1723</v>
      </c>
      <c r="G176" s="44" t="s">
        <v>1723</v>
      </c>
      <c r="H176" s="44" t="s">
        <v>1723</v>
      </c>
      <c r="I176" s="18"/>
      <c r="J176" s="43" t="s">
        <v>1723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 t="s">
        <v>1723</v>
      </c>
      <c r="G177" s="44" t="s">
        <v>1723</v>
      </c>
      <c r="H177" s="44" t="s">
        <v>1723</v>
      </c>
      <c r="I177" s="18"/>
      <c r="J177" s="43" t="s">
        <v>1723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 t="s">
        <v>1723</v>
      </c>
      <c r="G178" s="44" t="s">
        <v>1723</v>
      </c>
      <c r="H178" s="44" t="s">
        <v>1723</v>
      </c>
      <c r="I178" s="44"/>
      <c r="J178" s="43" t="s">
        <v>1723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224</v>
      </c>
      <c r="G179" s="44">
        <v>0</v>
      </c>
      <c r="H179" s="44">
        <v>224</v>
      </c>
      <c r="I179" s="18"/>
      <c r="J179" s="47">
        <v>20091207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20091207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20100107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20091207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20100107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20100107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20100107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20091207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20091207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20100107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20091207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42</v>
      </c>
      <c r="G190" s="44">
        <v>0</v>
      </c>
      <c r="H190" s="44">
        <v>42</v>
      </c>
      <c r="I190" s="18"/>
      <c r="J190" s="47">
        <v>20091207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20091207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20100107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47">
        <v>20100107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20091207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20100107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20100107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20091207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47">
        <v>20091207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20091207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20091207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20100107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20091207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47">
        <v>20091207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418</v>
      </c>
      <c r="G205" s="44">
        <v>0</v>
      </c>
      <c r="H205" s="44">
        <v>418</v>
      </c>
      <c r="I205" s="18"/>
      <c r="J205" s="47">
        <v>20091207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20091207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 t="s">
        <v>1723</v>
      </c>
      <c r="G207" s="44" t="s">
        <v>1723</v>
      </c>
      <c r="H207" s="44" t="s">
        <v>1723</v>
      </c>
      <c r="I207" s="18"/>
      <c r="J207" s="43" t="s">
        <v>1723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20091207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20091207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20091207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20091207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20100107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 t="s">
        <v>1723</v>
      </c>
      <c r="G213" s="44" t="s">
        <v>1723</v>
      </c>
      <c r="H213" s="44" t="s">
        <v>1723</v>
      </c>
      <c r="I213" s="18"/>
      <c r="J213" s="43" t="s">
        <v>1723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 t="s">
        <v>1723</v>
      </c>
      <c r="G214" s="44" t="s">
        <v>1723</v>
      </c>
      <c r="H214" s="44" t="s">
        <v>1723</v>
      </c>
      <c r="I214" s="18"/>
      <c r="J214" s="43" t="s">
        <v>1723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 t="s">
        <v>1723</v>
      </c>
      <c r="G215" s="44" t="s">
        <v>1723</v>
      </c>
      <c r="H215" s="44" t="s">
        <v>1723</v>
      </c>
      <c r="I215" s="18"/>
      <c r="J215" s="43" t="s">
        <v>1723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2</v>
      </c>
      <c r="G216" s="44">
        <v>2</v>
      </c>
      <c r="H216" s="44">
        <v>0</v>
      </c>
      <c r="I216" s="44"/>
      <c r="J216" s="47">
        <v>20091207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20091207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20091207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20100107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20091207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 t="s">
        <v>1723</v>
      </c>
      <c r="G221" s="44" t="s">
        <v>1723</v>
      </c>
      <c r="H221" s="44" t="s">
        <v>1723</v>
      </c>
      <c r="I221" s="18"/>
      <c r="J221" s="43" t="s">
        <v>1723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20091207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20091207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20091207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20091207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47">
        <v>20091207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20091207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20091207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20100107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0</v>
      </c>
      <c r="G230" s="44">
        <v>0</v>
      </c>
      <c r="H230" s="44">
        <v>0</v>
      </c>
      <c r="I230" s="18"/>
      <c r="J230" s="47">
        <v>20091207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20100107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20091207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20091207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20091207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20091207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20091207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868</v>
      </c>
      <c r="G237" s="44">
        <v>0</v>
      </c>
      <c r="H237" s="44">
        <v>868</v>
      </c>
      <c r="I237" s="18"/>
      <c r="J237" s="47">
        <v>20091207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20091207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20091207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20091207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20091207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20100107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20091207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74980</v>
      </c>
      <c r="G244" s="44">
        <v>74980</v>
      </c>
      <c r="H244" s="44">
        <v>0</v>
      </c>
      <c r="I244" s="44"/>
      <c r="J244" s="47">
        <v>20100107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20091207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20100107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20100107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20091207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20100107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20091207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20100107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20091207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20091207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20100107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20100107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20091207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1560</v>
      </c>
      <c r="G257" s="44">
        <v>1560</v>
      </c>
      <c r="H257" s="44">
        <v>0</v>
      </c>
      <c r="I257" s="18"/>
      <c r="J257" s="47">
        <v>20091207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20100107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20091207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9072</v>
      </c>
      <c r="G260" s="44">
        <v>9000</v>
      </c>
      <c r="H260" s="44">
        <v>72</v>
      </c>
      <c r="I260" s="18"/>
      <c r="J260" s="47">
        <v>20091207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20091109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20100107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20100107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20091207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 t="s">
        <v>1723</v>
      </c>
      <c r="G265" s="44" t="s">
        <v>1723</v>
      </c>
      <c r="H265" s="44" t="s">
        <v>1723</v>
      </c>
      <c r="I265" s="18"/>
      <c r="J265" s="43" t="s">
        <v>1723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20100107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20100107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 t="s">
        <v>1723</v>
      </c>
      <c r="G268" s="44" t="s">
        <v>1723</v>
      </c>
      <c r="H268" s="44" t="s">
        <v>1723</v>
      </c>
      <c r="I268" s="18"/>
      <c r="J268" s="43" t="s">
        <v>1723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20091207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20091207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20091207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20091207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20091207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20091207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5025</v>
      </c>
      <c r="G275" s="44">
        <v>5025</v>
      </c>
      <c r="H275" s="44">
        <v>0</v>
      </c>
      <c r="I275" s="18"/>
      <c r="J275" s="47">
        <v>20091207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20091207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1002</v>
      </c>
      <c r="G277" s="44">
        <v>0</v>
      </c>
      <c r="H277" s="44">
        <v>1002</v>
      </c>
      <c r="I277" s="18"/>
      <c r="J277" s="47">
        <v>20091207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20100107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20100107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20091207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20100107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51312</v>
      </c>
      <c r="G282" s="44">
        <v>51312</v>
      </c>
      <c r="H282" s="44">
        <v>0</v>
      </c>
      <c r="I282" s="28"/>
      <c r="J282" s="47">
        <v>20091207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20100107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20091207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20100107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300</v>
      </c>
      <c r="G286" s="44">
        <v>0</v>
      </c>
      <c r="H286" s="44">
        <v>300</v>
      </c>
      <c r="I286" s="18"/>
      <c r="J286" s="47">
        <v>20091207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20100107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20091207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20100107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20091207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20091207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20091207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20091207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20091207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20100107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20091207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20091207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20091207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20091207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20091207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20091207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20091207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20091207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20091109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20091207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20100107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20091207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20091207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8400</v>
      </c>
      <c r="G309" s="44">
        <v>8400</v>
      </c>
      <c r="H309" s="44">
        <v>0</v>
      </c>
      <c r="I309" s="18"/>
      <c r="J309" s="47">
        <v>20100107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20091207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20091207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20091207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20091207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20091207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20091207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20091207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20091207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20091207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20100107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20091207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20091207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20091207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20100107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20091207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7">
        <v>20091207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20091207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20091207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17445</v>
      </c>
      <c r="G328" s="44">
        <v>17445</v>
      </c>
      <c r="H328" s="44">
        <v>0</v>
      </c>
      <c r="I328" s="18"/>
      <c r="J328" s="47">
        <v>20091207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20091207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20100107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20100107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0</v>
      </c>
      <c r="G332" s="44">
        <v>0</v>
      </c>
      <c r="H332" s="44">
        <v>0</v>
      </c>
      <c r="I332" s="18"/>
      <c r="J332" s="47">
        <v>20091207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20091207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20100107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20100107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20091207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20091207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20100107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20091207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20091207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20091207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20091207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20091207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 t="s">
        <v>1723</v>
      </c>
      <c r="G344" s="44" t="s">
        <v>1723</v>
      </c>
      <c r="H344" s="44" t="s">
        <v>1723</v>
      </c>
      <c r="I344" s="28"/>
      <c r="J344" s="43" t="s">
        <v>1723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20091207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18"/>
      <c r="J346" s="47">
        <v>20091207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 t="s">
        <v>1723</v>
      </c>
      <c r="G347" s="44" t="s">
        <v>1723</v>
      </c>
      <c r="H347" s="44" t="s">
        <v>1723</v>
      </c>
      <c r="I347" s="44"/>
      <c r="J347" s="43" t="s">
        <v>1723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20091207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22323</v>
      </c>
      <c r="G349" s="44">
        <v>0</v>
      </c>
      <c r="H349" s="44">
        <v>22323</v>
      </c>
      <c r="I349" s="18"/>
      <c r="J349" s="47">
        <v>20091207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20091207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20091207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320</v>
      </c>
      <c r="G352" s="44">
        <v>0</v>
      </c>
      <c r="H352" s="44">
        <v>320</v>
      </c>
      <c r="I352" s="18"/>
      <c r="J352" s="47">
        <v>20091207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20100107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20100107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20091207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20091207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20100107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20091207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20091207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20091207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20091207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20100107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20091207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20091207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1</v>
      </c>
      <c r="G365" s="44">
        <v>0</v>
      </c>
      <c r="H365" s="44">
        <v>1</v>
      </c>
      <c r="I365" s="18"/>
      <c r="J365" s="47">
        <v>20091207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44"/>
      <c r="J366" s="47">
        <v>20100107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20091207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0</v>
      </c>
      <c r="G368" s="44">
        <v>0</v>
      </c>
      <c r="H368" s="44">
        <v>0</v>
      </c>
      <c r="I368" s="44"/>
      <c r="J368" s="47">
        <v>20091207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20091207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20091207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1248</v>
      </c>
      <c r="G371" s="44">
        <v>1248</v>
      </c>
      <c r="H371" s="44">
        <v>0</v>
      </c>
      <c r="I371" s="18"/>
      <c r="J371" s="47">
        <v>20091207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20091207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 t="s">
        <v>1723</v>
      </c>
      <c r="G373" s="44" t="s">
        <v>1723</v>
      </c>
      <c r="H373" s="44" t="s">
        <v>1723</v>
      </c>
      <c r="I373" s="18"/>
      <c r="J373" s="43" t="s">
        <v>1723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20100107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20091207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20091207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20091207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20091207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20100107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47">
        <v>20091207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20100107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20091207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20091207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20091207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20091207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2510</v>
      </c>
      <c r="G386" s="44">
        <v>0</v>
      </c>
      <c r="H386" s="44">
        <v>2510</v>
      </c>
      <c r="I386" s="18"/>
      <c r="J386" s="47">
        <v>20091207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20091207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47">
        <v>20100107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20091207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28"/>
      <c r="J390" s="47">
        <v>20091207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20100107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20091207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20091207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5680</v>
      </c>
      <c r="G394" s="44">
        <v>5680</v>
      </c>
      <c r="H394" s="44">
        <v>0</v>
      </c>
      <c r="I394" s="18"/>
      <c r="J394" s="47">
        <v>20091207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20100107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20091207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20091207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20100107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20091207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47">
        <v>20091207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20091207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20091207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20091207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8690</v>
      </c>
      <c r="G404" s="44">
        <v>8690</v>
      </c>
      <c r="H404" s="44">
        <v>0</v>
      </c>
      <c r="I404" s="18"/>
      <c r="J404" s="47">
        <v>20091207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20091207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20091207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20091207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20091207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20091207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20100107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20091207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20091207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 t="s">
        <v>1723</v>
      </c>
      <c r="G413" s="44" t="s">
        <v>1723</v>
      </c>
      <c r="H413" s="44" t="s">
        <v>1723</v>
      </c>
      <c r="I413" s="18"/>
      <c r="J413" s="43" t="s">
        <v>1723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20100107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3720</v>
      </c>
      <c r="G415" s="44">
        <v>3720</v>
      </c>
      <c r="H415" s="44">
        <v>0</v>
      </c>
      <c r="I415" s="28"/>
      <c r="J415" s="47">
        <v>20091207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44"/>
      <c r="J416" s="47">
        <v>20091207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20100107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20091207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47">
        <v>20100107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20091207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20100107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19692</v>
      </c>
      <c r="G422" s="44">
        <v>19692</v>
      </c>
      <c r="H422" s="44">
        <v>0</v>
      </c>
      <c r="I422" s="18"/>
      <c r="J422" s="47">
        <v>20091207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20100107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20091207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20091207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0</v>
      </c>
      <c r="G426" s="44">
        <v>0</v>
      </c>
      <c r="H426" s="44">
        <v>0</v>
      </c>
      <c r="I426" s="18"/>
      <c r="J426" s="47">
        <v>20091207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20100107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20100107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20091207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20100107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20100107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20091207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20100107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20091207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20091207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20091207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20091207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1470</v>
      </c>
      <c r="G438" s="44">
        <v>1470</v>
      </c>
      <c r="H438" s="44">
        <v>0</v>
      </c>
      <c r="I438" s="18"/>
      <c r="J438" s="47">
        <v>20091207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1</v>
      </c>
      <c r="G439" s="44">
        <v>1</v>
      </c>
      <c r="H439" s="44">
        <v>0</v>
      </c>
      <c r="I439" s="44"/>
      <c r="J439" s="47">
        <v>20091207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20091207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20091207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20100107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20091207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20091207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20091207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20091207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20091207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47">
        <v>20091207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20100107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20091207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0</v>
      </c>
      <c r="G451" s="44">
        <v>0</v>
      </c>
      <c r="H451" s="44">
        <v>0</v>
      </c>
      <c r="I451" s="18"/>
      <c r="J451" s="47">
        <v>20100107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20091207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20100107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20091207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47">
        <v>20091207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20100107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20100107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20091207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20091207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20091207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20100107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20100107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20091207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20091207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20091207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20100107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20100107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20091207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20091207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20091207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20100107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20091207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20091207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20091207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20091207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20100107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20091207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20091207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20091207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20091207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44"/>
      <c r="J481" s="47">
        <v>20091207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20091207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20091207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20091207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20100107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20100107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20091207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20091207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20091207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20091207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47">
        <v>20091207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20100107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20091207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20091109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20091207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20091207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20100107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20091207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20091207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20091207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20100107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20091207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20091207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20091207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20091207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20100107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47">
        <v>20100107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20091207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20100107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20100107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20091207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20100107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7">
        <v>20091207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20100107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8050</v>
      </c>
      <c r="G516" s="44">
        <v>8050</v>
      </c>
      <c r="H516" s="44">
        <v>0</v>
      </c>
      <c r="I516" s="28"/>
      <c r="J516" s="47">
        <v>20091207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14469</v>
      </c>
      <c r="G517" s="44">
        <v>14469</v>
      </c>
      <c r="H517" s="44">
        <v>0</v>
      </c>
      <c r="I517" s="18"/>
      <c r="J517" s="47">
        <v>20091207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20091207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20091207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 t="s">
        <v>1723</v>
      </c>
      <c r="G520" s="44" t="s">
        <v>1723</v>
      </c>
      <c r="H520" s="44" t="s">
        <v>1723</v>
      </c>
      <c r="I520" s="44"/>
      <c r="J520" s="43" t="s">
        <v>1723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20100107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7">
        <v>20100107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20100107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20100107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20100107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20091207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20100107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0</v>
      </c>
      <c r="G528" s="44">
        <v>0</v>
      </c>
      <c r="H528" s="44">
        <v>0</v>
      </c>
      <c r="I528" s="18"/>
      <c r="J528" s="47">
        <v>20091207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20091207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20100107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20091207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20091207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20091207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20091207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20100107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20091207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20100107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20100107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20091207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20100107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20091207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20100107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20091207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20091207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20091207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20091207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20091207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20100107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20100107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20091207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20100107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44"/>
      <c r="J552" s="47">
        <v>20100107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20091207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20091109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20100107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20091207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47">
        <v>20100107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20091207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20091207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20100107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20091207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20100107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20091207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20100107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20091207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20091207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20091207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20091207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20091207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20100107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20091207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1</v>
      </c>
      <c r="G572" s="44">
        <v>1</v>
      </c>
      <c r="H572" s="44">
        <v>0</v>
      </c>
      <c r="I572" s="18"/>
      <c r="J572" s="47">
        <v>20091207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20100107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 t="s">
        <v>1723</v>
      </c>
      <c r="G574" s="44" t="s">
        <v>1723</v>
      </c>
      <c r="H574" s="44" t="s">
        <v>1723</v>
      </c>
      <c r="I574" s="44"/>
      <c r="J574" s="43" t="s">
        <v>1723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20091207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20100107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20091207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20091207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20091207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20091207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20091207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20100107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20100107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20091207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20091207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20091207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20091207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20091207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20100107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20091207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8" t="s">
        <v>1722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20091207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20091207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20100107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20091207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20091207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14174</v>
      </c>
      <c r="G598" s="44">
        <v>14174</v>
      </c>
      <c r="H598" s="44">
        <v>0</v>
      </c>
      <c r="I598" s="18"/>
      <c r="J598" s="47">
        <v>20100107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2010-01-20T20:59:59Z</dcterms:modified>
  <cp:category/>
  <cp:version/>
  <cp:contentType/>
  <cp:contentStatus/>
</cp:coreProperties>
</file>