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<sst xmlns="http://schemas.openxmlformats.org/spreadsheetml/2006/main" count="4752" uniqueCount="1728">
  <si>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</si>
  <si>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</si>
  <si>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</si>
  <si>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</si>
  <si>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</si>
  <si>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</si>
  <si>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</si>
  <si>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</si>
  <si>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</si>
  <si>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</si>
  <si>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</si>
  <si>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</si>
  <si>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</si>
  <si>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</si>
  <si>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</si>
  <si>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</si>
  <si>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</si>
  <si>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</si>
  <si>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</si>
  <si>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</si>
  <si>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</si>
  <si>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</si>
  <si>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</si>
  <si>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</si>
  <si>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</si>
  <si>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</si>
  <si>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</si>
  <si>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</si>
  <si>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</si>
  <si>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</si>
  <si>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</si>
  <si>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</si>
  <si>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</si>
  <si>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</si>
  <si>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</si>
  <si>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</si>
  <si>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</si>
  <si>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</si>
  <si>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</si>
  <si>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</si>
  <si>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</si>
  <si>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</si>
  <si>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</si>
  <si>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</si>
  <si>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</si>
  <si>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</si>
  <si>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</si>
  <si>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</si>
  <si>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</si>
  <si>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</si>
  <si>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</si>
  <si>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</si>
  <si>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</si>
  <si>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</si>
  <si>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</si>
  <si>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</si>
  <si>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</si>
  <si>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</si>
  <si>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</si>
  <si>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</si>
  <si>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</si>
  <si>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</si>
  <si>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</si>
  <si>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</si>
  <si>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</si>
  <si>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</si>
  <si>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</si>
  <si>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</si>
  <si>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</si>
  <si>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</si>
  <si>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</si>
  <si>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</si>
  <si>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</si>
  <si>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</si>
  <si>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</si>
  <si>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</si>
  <si>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</si>
  <si>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</si>
  <si>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</si>
  <si>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</si>
  <si>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</si>
  <si>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</si>
  <si>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</si>
  <si>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</si>
  <si>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</si>
  <si>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</si>
  <si>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</si>
  <si>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</si>
  <si>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</si>
  <si>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</si>
  <si>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</si>
  <si>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</si>
  <si>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</si>
  <si>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</si>
  <si>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</si>
  <si>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</si>
  <si>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</si>
  <si>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</si>
  <si>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</si>
  <si>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</si>
  <si>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</si>
  <si>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</si>
  <si>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</si>
  <si>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</si>
  <si>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</si>
  <si>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</si>
  <si>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</si>
  <si>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</si>
  <si>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</si>
  <si>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</si>
  <si>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</si>
  <si>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</si>
  <si>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</si>
  <si>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</si>
  <si>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</si>
  <si>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</si>
  <si>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</si>
  <si>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</si>
  <si>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</si>
  <si>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</si>
  <si>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</si>
  <si>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</si>
  <si>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</si>
  <si>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</si>
  <si>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</si>
  <si>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</si>
  <si>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</si>
  <si>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</si>
  <si>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</si>
  <si>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</si>
  <si>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</si>
  <si>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</si>
  <si>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</si>
  <si>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</si>
  <si>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</si>
  <si>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</si>
  <si>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</si>
  <si>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</si>
  <si>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</si>
  <si>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</si>
  <si>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</si>
  <si>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</si>
  <si>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</si>
  <si>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</si>
  <si>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</si>
  <si>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</si>
  <si>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</si>
  <si>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</si>
  <si>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</si>
  <si>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</si>
  <si>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</si>
  <si>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</si>
  <si>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</si>
  <si>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</si>
  <si>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</si>
  <si>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</si>
  <si>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</si>
  <si>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</si>
  <si>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</si>
  <si>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</si>
  <si>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</si>
  <si>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</si>
  <si>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</si>
  <si>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</si>
  <si>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</si>
  <si>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</si>
  <si>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</si>
  <si>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</si>
  <si>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</si>
  <si>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</si>
  <si>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</si>
  <si>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</si>
  <si>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</si>
  <si>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</si>
  <si>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</si>
  <si>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</si>
  <si>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</si>
  <si>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</si>
  <si>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</si>
  <si>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</si>
  <si>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</si>
  <si>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</si>
  <si>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</si>
  <si>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</si>
  <si>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</si>
  <si>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</si>
  <si>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</si>
  <si>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</si>
  <si>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</si>
  <si>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</si>
  <si>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</si>
  <si>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</si>
  <si>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</si>
  <si>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</si>
  <si>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</si>
  <si>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</si>
  <si>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</si>
  <si>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</si>
  <si>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</si>
  <si>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</si>
  <si>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</si>
  <si>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</si>
  <si>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</si>
  <si>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</si>
  <si>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</si>
  <si>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</si>
  <si>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</si>
  <si>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</si>
  <si>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</si>
  <si>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</si>
  <si>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</si>
  <si>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</si>
  <si>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</si>
  <si>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</si>
  <si>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</si>
  <si>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</si>
  <si>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</si>
  <si>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</si>
  <si>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</si>
  <si>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</si>
  <si>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</si>
  <si>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</si>
  <si>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</si>
  <si>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</si>
  <si>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</si>
  <si>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</si>
  <si>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</si>
  <si>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</si>
  <si>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</si>
  <si>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</si>
  <si>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</si>
  <si>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</si>
  <si>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</si>
  <si>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</si>
  <si>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</si>
  <si>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</si>
  <si>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</si>
  <si>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</si>
  <si>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</si>
  <si>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</si>
  <si>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</si>
  <si>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</si>
  <si>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</si>
  <si>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</si>
  <si>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</si>
  <si>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</si>
  <si>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</si>
  <si>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</si>
  <si>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</si>
  <si>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</si>
  <si>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</si>
  <si>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</si>
  <si>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</si>
  <si>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</si>
  <si>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</si>
  <si>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</si>
  <si>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</si>
  <si>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</si>
  <si>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</si>
  <si>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</si>
  <si>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</si>
  <si>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</si>
  <si>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</si>
  <si>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</si>
  <si>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</si>
  <si>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</si>
  <si>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</si>
  <si>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</si>
  <si>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</si>
  <si>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</si>
  <si>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</si>
  <si>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</si>
  <si>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</si>
  <si>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</si>
  <si>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</si>
  <si>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</si>
  <si>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</si>
  <si>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</si>
  <si>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</si>
  <si>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</si>
  <si>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</si>
  <si>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</si>
  <si>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</si>
  <si>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</si>
  <si>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</si>
  <si>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</si>
  <si>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</si>
  <si>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</si>
  <si>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</si>
  <si>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</si>
  <si>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</si>
  <si>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</si>
  <si>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</si>
  <si>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</si>
  <si>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</si>
  <si>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</si>
  <si>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</si>
  <si>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</si>
  <si>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</si>
  <si>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</si>
  <si>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</si>
  <si>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</si>
  <si>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</si>
  <si>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</si>
  <si>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</si>
  <si>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</si>
  <si>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</si>
  <si>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</si>
  <si>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</si>
  <si>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</si>
  <si>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</si>
  <si>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</si>
  <si>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</si>
  <si>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</si>
  <si>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</si>
  <si>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</si>
  <si>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</si>
  <si>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</si>
  <si>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</si>
  <si>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</si>
  <si>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</si>
  <si>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</si>
  <si>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</si>
  <si>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</si>
  <si>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</si>
  <si>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</si>
  <si>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</si>
  <si>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</si>
  <si>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</si>
  <si>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</si>
  <si>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</si>
  <si>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</si>
  <si>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</si>
  <si>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</si>
  <si>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</si>
  <si>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</si>
  <si>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</si>
  <si>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</si>
  <si>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</si>
  <si>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</si>
  <si>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</si>
  <si>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</si>
  <si>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</si>
  <si>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</si>
  <si>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</si>
  <si>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</si>
  <si>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</si>
  <si>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</si>
  <si>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</si>
  <si>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</si>
  <si>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</si>
  <si>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</si>
  <si>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</si>
  <si>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</si>
  <si>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</si>
  <si>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</si>
  <si>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</si>
  <si>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</si>
  <si>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</si>
  <si>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</si>
  <si>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</si>
  <si>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</si>
  <si>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</si>
  <si>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</si>
  <si>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</si>
  <si>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</si>
  <si>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</si>
  <si>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</si>
  <si>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</si>
  <si>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</si>
  <si>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</si>
  <si>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</si>
  <si>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</si>
  <si>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</si>
  <si>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</si>
  <si>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</si>
  <si>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</si>
  <si>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</si>
  <si>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</si>
  <si>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</si>
  <si>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</si>
  <si>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</si>
  <si>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</si>
  <si>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</si>
  <si>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</si>
  <si>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</si>
  <si>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</si>
  <si>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</si>
  <si>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</si>
  <si>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</si>
  <si>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</si>
  <si>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</si>
  <si>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</si>
  <si>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</si>
  <si>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</si>
  <si>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</si>
  <si>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</si>
  <si>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</si>
  <si>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</si>
  <si>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</si>
  <si>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</si>
  <si>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</si>
  <si>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</si>
  <si>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</si>
  <si>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</si>
  <si>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</si>
  <si>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</si>
  <si>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</si>
  <si>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</si>
  <si>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</si>
  <si>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</si>
  <si>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</si>
  <si>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</si>
  <si>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</si>
  <si>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</si>
  <si>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</si>
  <si>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</si>
  <si>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</si>
  <si>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</si>
  <si>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</si>
  <si>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</si>
  <si>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</si>
  <si>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</si>
  <si>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</si>
  <si>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</si>
  <si>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</si>
  <si>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</si>
  <si>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</si>
  <si>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</si>
  <si>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</si>
  <si>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</si>
  <si>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</si>
  <si>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</si>
  <si>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</si>
  <si>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</si>
  <si>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</si>
  <si>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</si>
  <si>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</si>
  <si>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</si>
  <si>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</si>
  <si>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</si>
  <si>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</si>
  <si>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</si>
  <si>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</si>
  <si>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</si>
  <si>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</si>
  <si>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</si>
  <si>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</si>
  <si>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</si>
  <si>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</si>
  <si>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</si>
  <si>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</si>
  <si>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</si>
  <si>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</si>
  <si>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</si>
  <si>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</si>
  <si>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</si>
  <si>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</si>
  <si>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</si>
  <si>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</si>
  <si>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</si>
  <si>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</si>
  <si>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</si>
  <si>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</si>
  <si>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</si>
  <si>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</si>
  <si>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</si>
  <si>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</si>
  <si>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</si>
  <si>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</si>
  <si>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</si>
  <si>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</si>
  <si>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</si>
  <si>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</si>
  <si>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</si>
  <si>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</si>
  <si>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</si>
  <si>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</si>
  <si>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</si>
  <si>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</si>
  <si>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</si>
  <si>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</si>
  <si>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</si>
  <si>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</si>
  <si>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</si>
  <si>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</si>
  <si>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</si>
  <si>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</si>
  <si>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</si>
  <si>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</si>
  <si>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</si>
  <si>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</si>
  <si>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</si>
  <si>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</si>
  <si>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</si>
  <si>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</si>
  <si>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</si>
  <si>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</si>
  <si>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</si>
  <si>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</si>
  <si>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</si>
  <si>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</si>
  <si>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</si>
  <si>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</si>
  <si>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</si>
  <si>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</si>
  <si>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</si>
  <si>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</si>
  <si>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</si>
  <si>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</si>
  <si>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</si>
  <si>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</si>
  <si>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</si>
  <si>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</si>
  <si>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</si>
  <si>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</si>
  <si>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</si>
  <si>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</si>
  <si>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</si>
  <si>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</si>
  <si>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</si>
  <si>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</si>
  <si>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</si>
  <si>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</si>
  <si>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</si>
  <si>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</si>
  <si>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</si>
  <si>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</si>
  <si>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</si>
  <si>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</si>
  <si>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</si>
  <si>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</si>
  <si>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</si>
  <si>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</si>
  <si>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</si>
  <si>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</si>
  <si>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</si>
  <si>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</si>
  <si>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</si>
  <si>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</si>
  <si>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</si>
  <si>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</si>
  <si>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</si>
  <si>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</si>
  <si>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</si>
  <si>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</si>
  <si>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</si>
  <si>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</si>
  <si>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</si>
  <si>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</si>
  <si>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</si>
  <si>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</si>
  <si>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</si>
  <si>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</si>
  <si>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</si>
  <si>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</si>
  <si>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</si>
  <si>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</si>
  <si>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</si>
  <si>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</si>
  <si>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</si>
  <si>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</si>
  <si>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</si>
  <si>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</si>
  <si>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</si>
  <si>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</si>
  <si>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</si>
  <si>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</si>
  <si>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</si>
  <si>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</si>
  <si>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</si>
  <si>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</si>
  <si>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</si>
  <si>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</si>
  <si>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</si>
  <si>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</si>
  <si>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</si>
  <si>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</si>
  <si>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</si>
  <si>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</si>
  <si>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</si>
  <si>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</si>
  <si>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</si>
  <si>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</si>
  <si>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</si>
  <si>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</si>
  <si>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</si>
  <si>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</si>
  <si>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</si>
  <si>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</si>
  <si>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</si>
  <si>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</si>
  <si>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</si>
  <si>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</si>
  <si>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</si>
  <si>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</si>
  <si>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</si>
  <si>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</si>
  <si>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</si>
  <si>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</si>
  <si>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</si>
  <si>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</si>
  <si>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</si>
  <si>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</si>
  <si>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</si>
  <si>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</si>
  <si>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</si>
  <si>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</si>
  <si>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</si>
  <si>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</si>
  <si>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</si>
  <si>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</si>
  <si>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</si>
  <si>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</si>
  <si>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</si>
  <si>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</si>
  <si>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</si>
  <si>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</si>
  <si>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</si>
  <si>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</si>
  <si>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</si>
  <si>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</si>
  <si>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</si>
  <si>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</si>
  <si>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</si>
  <si>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</si>
  <si>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</si>
  <si>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</si>
  <si>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</si>
  <si>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</si>
  <si>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</si>
  <si>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</si>
  <si>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</si>
  <si>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</si>
  <si>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</si>
  <si>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</si>
  <si>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</si>
  <si>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</si>
  <si>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</si>
  <si>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</si>
  <si>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</si>
  <si>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</si>
  <si>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</si>
  <si>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</si>
  <si>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</si>
  <si>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</si>
  <si>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</si>
  <si>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</si>
  <si>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</si>
  <si>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</si>
  <si>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</si>
  <si>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</si>
  <si>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</si>
  <si>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</si>
  <si>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</si>
  <si>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</si>
  <si>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</si>
  <si>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</si>
  <si>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</si>
  <si>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</si>
  <si>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</si>
  <si>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</si>
  <si>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</si>
  <si>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</si>
  <si>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</si>
  <si>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</si>
  <si>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</si>
  <si>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</si>
  <si>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</si>
  <si>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</si>
  <si>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</si>
  <si>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</si>
  <si>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</si>
  <si>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</si>
  <si>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</si>
  <si>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</si>
  <si>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</si>
  <si>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</si>
  <si>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</si>
  <si>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</si>
  <si>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</si>
  <si>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</si>
  <si>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</si>
  <si>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</si>
  <si>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</si>
  <si>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</si>
  <si>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</si>
  <si>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</si>
  <si>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</si>
  <si>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</si>
  <si>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</si>
  <si>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</si>
  <si>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</si>
  <si>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</si>
  <si>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</si>
  <si>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</si>
  <si>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</si>
  <si>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</si>
  <si>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</si>
  <si>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</si>
  <si>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</si>
  <si>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</si>
  <si>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</si>
  <si>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</si>
  <si>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</si>
  <si>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</si>
  <si>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</si>
  <si>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</si>
  <si>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</si>
  <si>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</si>
  <si>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</si>
  <si>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</si>
  <si>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</si>
  <si>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</si>
  <si>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</si>
  <si>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</si>
  <si>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</si>
  <si>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</si>
  <si>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</si>
  <si>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</si>
  <si>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</si>
  <si>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</si>
  <si>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</si>
  <si>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</si>
  <si>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</si>
  <si>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</si>
  <si>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</si>
  <si>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</si>
  <si>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</si>
  <si>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</si>
  <si>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</si>
  <si>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</si>
  <si>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</si>
  <si>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</si>
  <si>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</si>
  <si>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</si>
  <si>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</si>
  <si>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</si>
  <si>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</si>
  <si>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</si>
  <si>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</si>
  <si>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</si>
  <si>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</si>
  <si>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</si>
  <si>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</si>
  <si>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</si>
  <si>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</si>
  <si>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</si>
  <si>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</si>
  <si>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</si>
  <si>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</si>
  <si>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</si>
  <si>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</si>
  <si>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</si>
  <si>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</si>
  <si>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</si>
  <si>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</si>
  <si>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</si>
  <si>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</si>
  <si>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</si>
  <si>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</si>
  <si>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</si>
  <si>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</si>
  <si>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</si>
  <si>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</si>
  <si>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</si>
  <si>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</si>
  <si>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</si>
  <si>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</si>
  <si>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</si>
  <si>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</si>
  <si>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</si>
  <si>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</si>
  <si>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</si>
  <si>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</si>
  <si>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</si>
  <si>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</si>
  <si>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</si>
  <si>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</si>
  <si>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</si>
  <si>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</si>
  <si>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</si>
  <si>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</si>
  <si>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</si>
  <si>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</si>
  <si>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</si>
  <si>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</si>
  <si>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</si>
  <si>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</si>
  <si>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</si>
  <si>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</si>
  <si>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</si>
  <si>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</si>
  <si>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</si>
  <si>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</si>
  <si>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</si>
  <si>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</si>
  <si>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</si>
  <si>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</si>
  <si>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</si>
  <si>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</si>
  <si>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</si>
  <si>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</si>
  <si>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</si>
  <si>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</si>
  <si>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</si>
  <si>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</si>
  <si>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</si>
  <si>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</si>
  <si>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</si>
  <si>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</si>
  <si>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</si>
  <si>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</si>
  <si>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</si>
  <si>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</si>
  <si>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</si>
  <si>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</si>
  <si>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</si>
  <si>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</si>
  <si>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</si>
  <si>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</si>
  <si>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</si>
  <si>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</si>
  <si>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</si>
  <si>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</si>
  <si>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</si>
  <si>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</si>
  <si>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</si>
  <si>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</si>
  <si>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</si>
  <si>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</si>
  <si>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</si>
  <si>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</si>
  <si>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</si>
  <si>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</si>
  <si>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</si>
  <si>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</si>
  <si>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</si>
  <si>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</si>
  <si>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</si>
  <si>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</si>
  <si>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</si>
  <si>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</si>
  <si>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</si>
  <si>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</si>
  <si>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</si>
  <si>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</si>
  <si>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</si>
  <si>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</si>
  <si>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</si>
  <si>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</si>
  <si>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</si>
  <si>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</si>
  <si>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</si>
  <si>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</si>
  <si>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</si>
  <si>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</si>
  <si>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</si>
  <si>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</si>
  <si>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</si>
  <si>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</si>
  <si>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</si>
  <si>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</si>
  <si>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</si>
  <si>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</si>
  <si>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</si>
  <si>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</si>
  <si>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</si>
  <si>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</si>
  <si>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</si>
  <si>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</si>
  <si>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</si>
  <si>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</si>
  <si>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</si>
  <si>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</si>
  <si>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</si>
  <si>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</si>
  <si>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</si>
  <si>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</si>
  <si>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</si>
  <si>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</si>
  <si>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</si>
  <si>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</si>
  <si>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</si>
  <si>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</si>
  <si>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</si>
  <si>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</si>
  <si>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</si>
  <si>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</si>
  <si>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</si>
  <si>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</si>
  <si>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</si>
  <si>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</si>
  <si>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</si>
  <si>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</si>
  <si>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</si>
  <si>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</si>
  <si>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</si>
  <si>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</si>
  <si>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</si>
  <si>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</si>
  <si>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</si>
  <si>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</si>
  <si>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</si>
  <si>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</si>
  <si>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</si>
  <si>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</si>
  <si>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</si>
  <si>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</si>
  <si>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</si>
  <si>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</si>
  <si>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</si>
  <si>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</si>
  <si>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</si>
  <si>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</si>
  <si>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</si>
  <si>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</si>
  <si>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</si>
  <si>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</si>
  <si>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</si>
  <si>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</si>
  <si>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</si>
  <si>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</si>
  <si>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</si>
  <si>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</si>
  <si>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</si>
  <si>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</si>
  <si>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</si>
  <si>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</si>
  <si>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</si>
  <si>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</si>
  <si>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</si>
  <si>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</si>
  <si>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</si>
  <si>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</si>
  <si>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</si>
  <si>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</si>
  <si>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</si>
  <si>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</si>
  <si>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</si>
  <si>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</si>
  <si>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</si>
  <si>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</si>
  <si>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</si>
  <si>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</si>
  <si>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</si>
  <si>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</si>
  <si>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</si>
  <si>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</si>
  <si>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</si>
  <si>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</si>
  <si>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</si>
  <si>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</si>
  <si>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</si>
  <si>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</si>
  <si>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</si>
  <si>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</si>
  <si>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</si>
  <si>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</si>
  <si>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</si>
  <si>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</si>
  <si>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</si>
  <si>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</si>
  <si>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</si>
  <si>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</si>
  <si>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</si>
  <si>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</si>
  <si>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</si>
  <si>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</si>
  <si>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</si>
  <si>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</si>
  <si>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</si>
  <si>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</si>
  <si>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</si>
  <si>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</si>
  <si>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</si>
  <si>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</si>
  <si>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</si>
  <si>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</si>
  <si>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</si>
  <si>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</si>
  <si>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</si>
  <si>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</si>
  <si>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</si>
  <si>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</si>
  <si>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</si>
  <si>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</si>
  <si>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</si>
  <si>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</si>
  <si>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</si>
  <si>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</si>
  <si>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</si>
  <si>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</si>
  <si>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</si>
  <si>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</si>
  <si>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</si>
  <si>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</si>
  <si>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</si>
  <si>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</si>
  <si>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</si>
  <si>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</si>
  <si>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</si>
  <si>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</si>
  <si>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</si>
  <si>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</si>
  <si>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</si>
  <si>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</si>
  <si>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</si>
  <si>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</si>
  <si>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</si>
  <si>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</si>
  <si>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</si>
  <si>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</si>
  <si>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</si>
  <si>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</si>
  <si>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</si>
  <si>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</si>
  <si>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</si>
  <si>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</si>
  <si>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</si>
  <si>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</si>
  <si>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</si>
  <si>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</si>
  <si>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</si>
  <si>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</si>
  <si>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</si>
  <si>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</si>
  <si>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</si>
  <si>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</si>
  <si>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</si>
  <si>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</si>
  <si>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</si>
  <si>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</si>
  <si>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</si>
  <si>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</si>
  <si>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</si>
  <si>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</si>
  <si>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</si>
  <si>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</si>
  <si>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</si>
  <si>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</si>
  <si>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</si>
  <si>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</si>
  <si>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</si>
  <si>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</si>
  <si>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</si>
  <si>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</si>
  <si>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</si>
  <si>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</si>
  <si>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</si>
  <si>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</si>
  <si>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</si>
  <si>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</si>
  <si>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</si>
  <si>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</si>
  <si>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</si>
  <si>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</si>
  <si>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</si>
  <si>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</si>
  <si>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</si>
  <si>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</si>
  <si>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</si>
  <si>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</si>
  <si>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</si>
  <si>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</si>
  <si>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</si>
  <si>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</si>
  <si>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</si>
  <si>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</si>
  <si>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</si>
  <si>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</si>
  <si>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</si>
  <si>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</si>
  <si>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</si>
  <si>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</si>
  <si>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</si>
  <si>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</si>
  <si>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</si>
  <si>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</si>
  <si>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</si>
  <si>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</si>
  <si>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</si>
  <si>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</si>
  <si>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</si>
  <si>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</si>
  <si>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</si>
  <si>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</si>
  <si>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</si>
  <si>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</si>
  <si>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</si>
  <si>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</si>
  <si>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</si>
  <si>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</si>
  <si>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</si>
  <si>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</si>
  <si>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</si>
  <si>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</si>
  <si>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</si>
  <si>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</si>
  <si>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</si>
  <si>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</si>
  <si>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</si>
  <si>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</si>
  <si>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</si>
  <si>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</si>
  <si>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</si>
  <si>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</si>
  <si>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</si>
  <si>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</si>
  <si>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</si>
  <si>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</si>
  <si>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</si>
  <si>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</si>
  <si>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</si>
  <si>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</si>
  <si>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</si>
  <si>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</si>
  <si>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</si>
  <si>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</si>
  <si>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</si>
  <si>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</si>
  <si>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</si>
  <si>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</si>
  <si>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</si>
  <si>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</si>
  <si>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</si>
  <si>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</si>
  <si>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</si>
  <si>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</si>
  <si>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</si>
  <si>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</si>
  <si>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</si>
  <si>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</si>
  <si>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</si>
  <si>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</si>
  <si>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</si>
  <si>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</si>
  <si>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</si>
  <si>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</si>
  <si>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</si>
  <si>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</si>
  <si>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</si>
  <si>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</si>
  <si>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</si>
  <si>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</si>
  <si>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</si>
  <si>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</si>
  <si>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</si>
  <si>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</si>
  <si>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</si>
  <si>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</si>
  <si>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</si>
  <si>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</si>
  <si>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</si>
  <si>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</si>
  <si>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</si>
  <si>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</si>
  <si>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</si>
  <si>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</si>
  <si>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</si>
  <si>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</si>
  <si>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</si>
  <si>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</si>
  <si>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</si>
  <si>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</si>
  <si>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</si>
  <si>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</si>
  <si>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</si>
  <si>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</si>
  <si>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</si>
  <si>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</si>
  <si>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</si>
  <si>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</si>
  <si>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</si>
  <si>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</si>
  <si>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</si>
  <si>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</si>
  <si>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</si>
  <si>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</si>
  <si>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</si>
  <si>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</si>
  <si>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</si>
  <si>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</si>
  <si>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</si>
  <si>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</si>
  <si>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</si>
  <si>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</si>
  <si>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</si>
  <si>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</si>
  <si>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</si>
  <si>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</si>
  <si>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</si>
  <si>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</si>
  <si>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</si>
  <si>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</si>
  <si>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</si>
  <si>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</si>
  <si>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</si>
  <si>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</si>
  <si>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</si>
  <si>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</si>
  <si>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</si>
  <si>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</si>
  <si>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</si>
  <si>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</si>
  <si>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</si>
  <si>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</si>
  <si>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</si>
  <si>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</si>
  <si>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</si>
  <si>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</si>
  <si>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</si>
  <si>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</si>
  <si>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</si>
  <si>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</si>
  <si>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</si>
  <si>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</si>
  <si>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</si>
  <si>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</si>
  <si>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</si>
  <si>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</si>
  <si>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</si>
  <si>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</si>
  <si>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</si>
  <si>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</si>
  <si>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</si>
  <si>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</si>
  <si>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</si>
  <si>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</si>
  <si>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</si>
  <si>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</si>
  <si>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</si>
  <si>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</si>
  <si>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</si>
  <si>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</si>
  <si>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</si>
  <si>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</si>
  <si>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</si>
  <si>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</si>
  <si>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</si>
  <si>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</si>
  <si>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</si>
  <si>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</si>
  <si>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</si>
  <si>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</si>
  <si>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</si>
  <si>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</si>
  <si>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</si>
  <si>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</si>
  <si>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</si>
  <si>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</si>
  <si>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</si>
  <si>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</si>
  <si>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</si>
  <si>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</si>
  <si>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</si>
  <si>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</si>
  <si>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</si>
  <si>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</si>
  <si>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</si>
  <si>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</si>
  <si>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</si>
  <si>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</si>
  <si>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</si>
  <si>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</si>
  <si>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</si>
  <si>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</si>
  <si>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</si>
  <si>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</si>
  <si>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</si>
  <si>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</si>
  <si>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</si>
  <si>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</si>
  <si>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</si>
  <si>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</si>
  <si>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</si>
  <si>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</si>
  <si>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</si>
  <si>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</si>
  <si>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</si>
  <si>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</si>
  <si>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</si>
  <si>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</si>
  <si>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</si>
  <si>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</si>
  <si>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</si>
  <si>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</si>
  <si>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</si>
  <si>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</si>
  <si>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</si>
  <si>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</si>
  <si>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</si>
  <si>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</si>
  <si>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</si>
  <si>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</si>
  <si>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</si>
  <si>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</si>
  <si>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</si>
  <si>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</si>
  <si>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</si>
  <si>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</si>
  <si>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</si>
  <si>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</si>
  <si>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</si>
  <si>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</si>
  <si>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</si>
  <si>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</si>
  <si>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</si>
  <si>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</si>
  <si>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</si>
  <si>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</si>
  <si>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</si>
  <si>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</si>
  <si>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</si>
  <si>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</si>
  <si>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</si>
  <si>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</si>
  <si>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</si>
  <si>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</si>
  <si>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</si>
  <si>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</si>
  <si>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</si>
  <si>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</si>
  <si>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</si>
  <si>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</si>
  <si>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</si>
  <si>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</si>
  <si>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</si>
  <si>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</si>
  <si>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</si>
  <si>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</si>
  <si>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</si>
  <si>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</si>
  <si>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</si>
  <si>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</si>
  <si>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</si>
  <si>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</si>
  <si>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</si>
  <si>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</si>
  <si>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</si>
  <si>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</si>
  <si>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</si>
  <si>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</si>
  <si>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</si>
  <si>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</si>
  <si>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</si>
  <si>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</si>
  <si>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</si>
  <si>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</si>
  <si>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</si>
  <si>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</si>
  <si>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</si>
  <si>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</si>
  <si>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</si>
  <si>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</si>
  <si>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</si>
  <si>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</si>
  <si>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</si>
  <si>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</si>
  <si>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</si>
  <si>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</si>
  <si>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</si>
  <si>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</si>
  <si>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</si>
  <si>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</si>
  <si>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</si>
  <si>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</si>
  <si>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</si>
  <si>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</si>
  <si>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</si>
  <si>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</si>
  <si>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</si>
  <si>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</si>
  <si>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</si>
  <si>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</si>
  <si>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</si>
  <si>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</si>
  <si>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</si>
  <si>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</si>
  <si>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</si>
  <si>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</si>
  <si>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</si>
  <si>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</si>
  <si>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</si>
  <si>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</si>
  <si>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</si>
  <si>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</si>
  <si>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</si>
  <si>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</si>
  <si>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</si>
  <si>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</si>
  <si>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</si>
  <si>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</si>
  <si>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</si>
  <si>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</si>
  <si>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</si>
  <si>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</si>
  <si>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</si>
  <si>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</si>
  <si>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</si>
  <si>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</si>
  <si>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</si>
  <si>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</si>
  <si>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</si>
  <si>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</si>
  <si>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</si>
  <si>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</si>
  <si>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</si>
  <si>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</si>
  <si>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</si>
  <si>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</si>
  <si>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</si>
  <si>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</si>
  <si>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</si>
  <si>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</si>
  <si>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</si>
  <si>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</si>
  <si>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</si>
  <si>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</si>
  <si>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</si>
  <si>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</si>
  <si>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</si>
  <si>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</si>
  <si>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</si>
  <si>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</si>
  <si>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</si>
  <si>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</si>
  <si>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</si>
  <si>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</si>
  <si>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</si>
  <si>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</si>
  <si>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</si>
  <si>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</si>
  <si>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</si>
  <si>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</si>
  <si>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</si>
  <si>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</si>
  <si>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</si>
  <si>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</si>
  <si>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</si>
  <si>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</si>
  <si>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</si>
  <si>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</si>
  <si>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</si>
  <si>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</si>
  <si>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</si>
  <si>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</si>
  <si>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</si>
  <si>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</si>
  <si>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</si>
  <si>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</si>
  <si>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</si>
  <si>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</si>
  <si>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</si>
  <si>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</si>
  <si>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</si>
  <si>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</si>
  <si>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</si>
  <si>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</si>
  <si>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</si>
  <si>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</si>
  <si>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</si>
  <si>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</si>
  <si>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</si>
  <si>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</si>
  <si>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</si>
  <si>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</si>
  <si>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</si>
  <si>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</si>
  <si>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</si>
  <si>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</si>
  <si>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</si>
  <si>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</si>
  <si>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</si>
  <si>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</si>
  <si>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</si>
  <si>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</si>
  <si>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</si>
  <si>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</si>
  <si>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</si>
  <si>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</si>
  <si>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</si>
  <si>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</si>
  <si>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</si>
  <si>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</si>
  <si>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</si>
  <si>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</si>
  <si>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</si>
  <si>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</si>
  <si>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</si>
  <si>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</si>
  <si>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</si>
  <si>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</si>
  <si>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</si>
  <si>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</si>
  <si>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</si>
  <si>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</si>
  <si>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</si>
  <si>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</si>
  <si>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</si>
  <si>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</si>
  <si>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</si>
  <si>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</si>
  <si>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</si>
  <si>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</si>
  <si>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</si>
  <si>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</si>
  <si>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</si>
  <si>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</si>
  <si>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</si>
  <si>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</si>
  <si>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</si>
  <si>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</si>
  <si>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</si>
  <si>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</si>
  <si>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</si>
  <si>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</si>
  <si>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</si>
  <si>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</si>
  <si>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</si>
  <si>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</si>
  <si>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</si>
  <si>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</si>
  <si>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</si>
  <si>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</si>
  <si>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</si>
  <si>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</si>
  <si>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</si>
  <si>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</si>
  <si>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</si>
  <si>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</si>
  <si>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</si>
  <si>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</si>
  <si>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</si>
  <si>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</si>
  <si>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</si>
  <si>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</si>
  <si>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</si>
  <si>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</si>
  <si>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</si>
  <si>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</si>
  <si>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</si>
  <si>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</si>
  <si>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</si>
  <si>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</si>
  <si>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</si>
  <si>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</si>
  <si>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</si>
  <si>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</si>
  <si>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</si>
  <si>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</si>
  <si>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</si>
  <si>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</si>
  <si>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</si>
  <si>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</si>
  <si>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</si>
  <si>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</si>
  <si>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</si>
  <si>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</si>
  <si>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</si>
  <si>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</si>
  <si>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</si>
  <si>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</si>
  <si>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</si>
  <si>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</si>
  <si>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</si>
  <si>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</si>
  <si>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</si>
  <si>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</si>
  <si>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</si>
  <si>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</si>
  <si>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</si>
  <si>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</si>
  <si>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</si>
  <si>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</si>
  <si>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</si>
  <si>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</si>
  <si>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</si>
  <si>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</si>
  <si>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</si>
  <si>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</si>
  <si>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</si>
  <si>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</si>
  <si>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</si>
  <si>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</si>
  <si>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</si>
  <si>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</si>
  <si>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</si>
  <si>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</si>
  <si>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</si>
  <si>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</si>
  <si>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</si>
  <si>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</si>
  <si>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</si>
  <si>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</si>
  <si>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</si>
  <si>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</si>
  <si>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</si>
  <si>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</si>
  <si>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</si>
  <si>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</si>
  <si>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</si>
  <si>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</si>
  <si>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</si>
  <si>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</si>
  <si>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</si>
  <si>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</si>
  <si>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</si>
  <si>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</si>
  <si>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</si>
  <si>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</si>
  <si>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</si>
  <si>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</si>
  <si>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</si>
  <si>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</si>
  <si>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</si>
  <si>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</si>
  <si>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</si>
  <si>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</si>
  <si>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</si>
  <si>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</si>
  <si>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</si>
  <si>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</si>
  <si>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</si>
  <si>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</si>
  <si>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</si>
  <si>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</si>
  <si>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</si>
  <si>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</si>
  <si>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</si>
  <si>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</si>
  <si>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</si>
  <si>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</si>
  <si>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</si>
  <si>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</si>
  <si>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</si>
  <si>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</si>
  <si>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</si>
  <si>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</si>
  <si>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</si>
  <si>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</si>
  <si>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</si>
  <si>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</si>
  <si>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</si>
  <si>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</si>
  <si>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</si>
  <si>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</si>
  <si>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</si>
  <si>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</si>
  <si>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</si>
  <si>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</si>
  <si>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</si>
  <si>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</si>
  <si>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</si>
  <si>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</si>
  <si>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</si>
  <si>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</si>
  <si>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</si>
  <si>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</si>
  <si>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</si>
  <si>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</si>
  <si>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</si>
  <si>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</si>
  <si>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</si>
  <si>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</si>
  <si>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</si>
  <si>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</si>
  <si>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</si>
  <si>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</si>
  <si>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</si>
  <si>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</si>
  <si>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</si>
  <si>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</si>
  <si>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</si>
  <si>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</si>
  <si>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</si>
  <si>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</si>
  <si>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</si>
  <si>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</si>
  <si>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</si>
  <si>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</si>
  <si>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</si>
  <si>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</si>
  <si>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</si>
  <si>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</si>
  <si>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</si>
  <si>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</si>
  <si>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</si>
  <si>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</si>
  <si>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</si>
  <si>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</si>
  <si>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</si>
  <si>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</si>
  <si>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</si>
  <si>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</si>
  <si>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</si>
  <si>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</si>
  <si>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</si>
  <si>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</si>
  <si>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</si>
  <si>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</si>
  <si>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</si>
  <si>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</si>
  <si>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</si>
  <si>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</si>
  <si>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</si>
  <si>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</si>
  <si>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</si>
  <si>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</si>
  <si>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</si>
  <si>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</si>
  <si>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</si>
  <si>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</si>
  <si>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</si>
  <si>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</si>
  <si>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</si>
  <si>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</si>
  <si>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</si>
  <si>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</si>
  <si>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</si>
  <si>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</si>
  <si>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</si>
  <si>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</si>
  <si>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</si>
  <si>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Square feet of retail space authorized by building permits, October 2011</t>
  </si>
  <si>
    <t>Source:  New Jersey Department of Community Affairs, 12/7/11</t>
  </si>
  <si>
    <t>See Hardwick Twp</t>
  </si>
  <si>
    <t>Square feet of retail space authorized by building permits, January-October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</si>
</sst>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January-October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13</v>
      </c>
      <c r="C7" s="53">
        <v>210098</v>
      </c>
      <c r="D7" s="53">
        <v>209636</v>
      </c>
      <c r="E7" s="53">
        <v>462</v>
      </c>
      <c r="F7" s="37">
        <v>1</v>
      </c>
    </row>
    <row r="8" spans="1:6" ht="12.75">
      <c r="A8" s="10" t="s">
        <v>1716</v>
      </c>
      <c r="B8" s="10" t="s">
        <v>20</v>
      </c>
      <c r="C8" s="53">
        <v>137409</v>
      </c>
      <c r="D8" s="53">
        <v>130449</v>
      </c>
      <c r="E8" s="53">
        <v>6960</v>
      </c>
      <c r="F8" s="37">
        <v>2</v>
      </c>
    </row>
    <row r="9" spans="1:6" ht="12.75">
      <c r="A9" s="10" t="s">
        <v>666</v>
      </c>
      <c r="B9" s="10" t="s">
        <v>12</v>
      </c>
      <c r="C9" s="53">
        <v>100735</v>
      </c>
      <c r="D9" s="53">
        <v>100735</v>
      </c>
      <c r="E9" s="53">
        <v>0</v>
      </c>
      <c r="F9" s="37">
        <v>3</v>
      </c>
    </row>
    <row r="10" spans="1:6" ht="12.75">
      <c r="A10" s="10" t="s">
        <v>763</v>
      </c>
      <c r="B10" s="10" t="s">
        <v>14</v>
      </c>
      <c r="C10" s="53">
        <v>90976</v>
      </c>
      <c r="D10" s="53">
        <v>90976</v>
      </c>
      <c r="E10" s="53">
        <v>0</v>
      </c>
      <c r="F10" s="37">
        <v>4</v>
      </c>
    </row>
    <row r="11" spans="1:6" ht="12.75">
      <c r="A11" s="10" t="s">
        <v>1377</v>
      </c>
      <c r="B11" s="10" t="s">
        <v>21</v>
      </c>
      <c r="C11" s="53">
        <v>76207</v>
      </c>
      <c r="D11" s="53">
        <v>76207</v>
      </c>
      <c r="E11" s="53">
        <v>0</v>
      </c>
      <c r="F11" s="37">
        <v>5</v>
      </c>
    </row>
    <row r="12" spans="1:6" ht="12.75">
      <c r="A12" s="10" t="s">
        <v>958</v>
      </c>
      <c r="B12" s="10" t="s">
        <v>17</v>
      </c>
      <c r="C12" s="53">
        <v>72028</v>
      </c>
      <c r="D12" s="53">
        <v>72028</v>
      </c>
      <c r="E12" s="53">
        <v>0</v>
      </c>
      <c r="F12" s="37">
        <v>6</v>
      </c>
    </row>
    <row r="13" spans="1:6" ht="12.75">
      <c r="A13" s="10" t="s">
        <v>62</v>
      </c>
      <c r="B13" s="10" t="s">
        <v>16</v>
      </c>
      <c r="C13" s="53">
        <v>58574</v>
      </c>
      <c r="D13" s="53">
        <v>58574</v>
      </c>
      <c r="E13" s="53">
        <v>0</v>
      </c>
      <c r="F13" s="37">
        <v>7</v>
      </c>
    </row>
    <row r="14" spans="1:6" ht="12.75">
      <c r="A14" s="10" t="s">
        <v>1039</v>
      </c>
      <c r="B14" s="10" t="s">
        <v>18</v>
      </c>
      <c r="C14" s="53">
        <v>38148</v>
      </c>
      <c r="D14" s="53">
        <v>0</v>
      </c>
      <c r="E14" s="53">
        <v>38148</v>
      </c>
      <c r="F14" s="37">
        <v>8</v>
      </c>
    </row>
    <row r="15" spans="1:6" ht="12.75">
      <c r="A15" s="10" t="s">
        <v>1359</v>
      </c>
      <c r="B15" s="10" t="s">
        <v>21</v>
      </c>
      <c r="C15" s="53">
        <v>31319</v>
      </c>
      <c r="D15" s="53">
        <v>31319</v>
      </c>
      <c r="E15" s="53">
        <v>0</v>
      </c>
      <c r="F15" s="37">
        <v>9</v>
      </c>
    </row>
    <row r="16" spans="1:6" ht="12.75">
      <c r="A16" s="10" t="s">
        <v>239</v>
      </c>
      <c r="B16" s="10" t="s">
        <v>7</v>
      </c>
      <c r="C16" s="53">
        <v>29763</v>
      </c>
      <c r="D16" s="53">
        <v>29763</v>
      </c>
      <c r="E16" s="53">
        <v>0</v>
      </c>
      <c r="F16" s="37">
        <v>10</v>
      </c>
    </row>
    <row r="17" spans="1:6" ht="12.75">
      <c r="A17" s="10" t="s">
        <v>197</v>
      </c>
      <c r="B17" s="10" t="s">
        <v>7</v>
      </c>
      <c r="C17" s="53">
        <v>27984</v>
      </c>
      <c r="D17" s="53">
        <v>27984</v>
      </c>
      <c r="E17" s="53">
        <v>0</v>
      </c>
      <c r="F17" s="37">
        <v>11</v>
      </c>
    </row>
    <row r="18" spans="1:6" ht="12.75">
      <c r="A18" s="10" t="s">
        <v>436</v>
      </c>
      <c r="B18" s="10" t="s">
        <v>9</v>
      </c>
      <c r="C18" s="53">
        <v>24697</v>
      </c>
      <c r="D18" s="53">
        <v>24697</v>
      </c>
      <c r="E18" s="53">
        <v>0</v>
      </c>
      <c r="F18" s="37">
        <v>12</v>
      </c>
    </row>
    <row r="19" spans="1:6" ht="12.75">
      <c r="A19" s="10" t="s">
        <v>1297</v>
      </c>
      <c r="B19" s="10" t="s">
        <v>20</v>
      </c>
      <c r="C19" s="53">
        <v>24074</v>
      </c>
      <c r="D19" s="53">
        <v>24074</v>
      </c>
      <c r="E19" s="53">
        <v>0</v>
      </c>
      <c r="F19" s="37">
        <v>13</v>
      </c>
    </row>
    <row r="20" spans="1:6" ht="12.75">
      <c r="A20" s="10" t="s">
        <v>778</v>
      </c>
      <c r="B20" s="10" t="s">
        <v>14</v>
      </c>
      <c r="C20" s="53">
        <v>22007</v>
      </c>
      <c r="D20" s="53">
        <v>22007</v>
      </c>
      <c r="E20" s="53">
        <v>0</v>
      </c>
      <c r="F20" s="37">
        <v>14</v>
      </c>
    </row>
    <row r="21" spans="1:6" ht="12.75">
      <c r="A21" s="10" t="s">
        <v>1344</v>
      </c>
      <c r="B21" s="10" t="s">
        <v>20</v>
      </c>
      <c r="C21" s="53">
        <v>19315</v>
      </c>
      <c r="D21" s="53">
        <v>19315</v>
      </c>
      <c r="E21" s="53">
        <v>0</v>
      </c>
      <c r="F21" s="37">
        <v>15</v>
      </c>
    </row>
    <row r="22" spans="1:6" ht="12.75">
      <c r="A22" s="10" t="s">
        <v>713</v>
      </c>
      <c r="B22" s="10" t="s">
        <v>13</v>
      </c>
      <c r="C22" s="53">
        <v>18929</v>
      </c>
      <c r="D22" s="53">
        <v>14639</v>
      </c>
      <c r="E22" s="53">
        <v>4290</v>
      </c>
      <c r="F22" s="37">
        <v>16</v>
      </c>
    </row>
    <row r="23" spans="1:6" ht="12.75">
      <c r="A23" s="10" t="s">
        <v>982</v>
      </c>
      <c r="B23" s="10" t="s">
        <v>17</v>
      </c>
      <c r="C23" s="53">
        <v>18800</v>
      </c>
      <c r="D23" s="53">
        <v>18800</v>
      </c>
      <c r="E23" s="53">
        <v>0</v>
      </c>
      <c r="F23" s="37">
        <v>17</v>
      </c>
    </row>
    <row r="24" spans="1:6" ht="12.75">
      <c r="A24" s="10" t="s">
        <v>1274</v>
      </c>
      <c r="B24" s="10" t="s">
        <v>20</v>
      </c>
      <c r="C24" s="53">
        <v>18440</v>
      </c>
      <c r="D24" s="53">
        <v>18440</v>
      </c>
      <c r="E24" s="53">
        <v>0</v>
      </c>
      <c r="F24" s="37">
        <v>18</v>
      </c>
    </row>
    <row r="25" spans="1:6" ht="12.75">
      <c r="A25" s="10" t="s">
        <v>1072</v>
      </c>
      <c r="B25" s="10" t="s">
        <v>18</v>
      </c>
      <c r="C25" s="53">
        <v>18132</v>
      </c>
      <c r="D25" s="53">
        <v>18132</v>
      </c>
      <c r="E25" s="53">
        <v>0</v>
      </c>
      <c r="F25" s="37">
        <v>19</v>
      </c>
    </row>
    <row r="26" spans="1:6" ht="12.75">
      <c r="A26" s="10" t="s">
        <v>293</v>
      </c>
      <c r="B26" s="10" t="s">
        <v>13</v>
      </c>
      <c r="C26" s="53">
        <v>17728</v>
      </c>
      <c r="D26" s="53">
        <v>17728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1055363</v>
      </c>
      <c r="D27" s="12">
        <f>SUM(D7:D26)</f>
        <v>1005503</v>
      </c>
      <c r="E27" s="12">
        <f>SUM(E7:E26)</f>
        <v>49860</v>
      </c>
      <c r="F27" s="37"/>
    </row>
    <row r="28" spans="1:5" ht="12.75">
      <c r="A28" s="36" t="s">
        <v>1711</v>
      </c>
      <c r="C28" s="38">
        <f>retail_ytd!F29</f>
        <v>1409407</v>
      </c>
      <c r="D28" s="38">
        <f>retail_ytd!G29</f>
        <v>1289406</v>
      </c>
      <c r="E28" s="38">
        <f>retail_ytd!H29</f>
        <v>120001</v>
      </c>
    </row>
    <row r="29" spans="1:5" ht="12.75">
      <c r="A29" s="36" t="s">
        <v>1715</v>
      </c>
      <c r="C29" s="39">
        <f>C27/C28</f>
        <v>0.7487993177272427</v>
      </c>
      <c r="D29" s="39">
        <f>D27/D28</f>
        <v>0.7798187692627457</v>
      </c>
      <c r="E29" s="39">
        <f>E27/E28</f>
        <v>0.4154965375288539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1297</v>
      </c>
      <c r="B7" s="10" t="s">
        <v>20</v>
      </c>
      <c r="C7" s="53">
        <v>24074</v>
      </c>
      <c r="D7" s="53">
        <v>24074</v>
      </c>
      <c r="E7" s="53">
        <v>0</v>
      </c>
      <c r="F7" s="37">
        <v>1</v>
      </c>
    </row>
    <row r="8" spans="1:6" ht="12.75">
      <c r="A8" s="10" t="s">
        <v>1274</v>
      </c>
      <c r="B8" s="10" t="s">
        <v>20</v>
      </c>
      <c r="C8" s="53">
        <v>18440</v>
      </c>
      <c r="D8" s="53">
        <v>18440</v>
      </c>
      <c r="E8" s="53">
        <v>0</v>
      </c>
      <c r="F8" s="37">
        <v>2</v>
      </c>
    </row>
    <row r="9" spans="1:6" ht="12.75">
      <c r="A9" s="10" t="s">
        <v>1018</v>
      </c>
      <c r="B9" s="10" t="s">
        <v>18</v>
      </c>
      <c r="C9" s="53">
        <v>14740</v>
      </c>
      <c r="D9" s="53">
        <v>14740</v>
      </c>
      <c r="E9" s="53">
        <v>0</v>
      </c>
      <c r="F9" s="37">
        <v>3</v>
      </c>
    </row>
    <row r="10" spans="1:6" ht="12.75">
      <c r="A10" s="10" t="s">
        <v>239</v>
      </c>
      <c r="B10" s="10" t="s">
        <v>7</v>
      </c>
      <c r="C10" s="53">
        <v>14431</v>
      </c>
      <c r="D10" s="53">
        <v>14431</v>
      </c>
      <c r="E10" s="53">
        <v>0</v>
      </c>
      <c r="F10" s="37">
        <v>4</v>
      </c>
    </row>
    <row r="11" spans="1:6" ht="12.75">
      <c r="A11" s="10" t="s">
        <v>469</v>
      </c>
      <c r="B11" s="10" t="s">
        <v>9</v>
      </c>
      <c r="C11" s="53">
        <v>12000</v>
      </c>
      <c r="D11" s="53">
        <v>12000</v>
      </c>
      <c r="E11" s="53">
        <v>0</v>
      </c>
      <c r="F11" s="37">
        <v>5</v>
      </c>
    </row>
    <row r="12" spans="1:6" ht="12.75">
      <c r="A12" s="10" t="s">
        <v>1072</v>
      </c>
      <c r="B12" s="10" t="s">
        <v>18</v>
      </c>
      <c r="C12" s="53">
        <v>9066</v>
      </c>
      <c r="D12" s="53">
        <v>9066</v>
      </c>
      <c r="E12" s="53">
        <v>0</v>
      </c>
      <c r="F12" s="37">
        <v>6</v>
      </c>
    </row>
    <row r="13" spans="1:6" ht="12.75">
      <c r="A13" s="10" t="s">
        <v>982</v>
      </c>
      <c r="B13" s="10" t="s">
        <v>17</v>
      </c>
      <c r="C13" s="53">
        <v>8000</v>
      </c>
      <c r="D13" s="53">
        <v>8000</v>
      </c>
      <c r="E13" s="53">
        <v>0</v>
      </c>
      <c r="F13" s="37">
        <v>7</v>
      </c>
    </row>
    <row r="14" spans="1:6" ht="12.75">
      <c r="A14" s="10" t="s">
        <v>938</v>
      </c>
      <c r="B14" s="10" t="s">
        <v>17</v>
      </c>
      <c r="C14" s="53">
        <v>4800</v>
      </c>
      <c r="D14" s="53">
        <v>4800</v>
      </c>
      <c r="E14" s="53">
        <v>0</v>
      </c>
      <c r="F14" s="37">
        <v>8</v>
      </c>
    </row>
    <row r="15" spans="1:6" ht="12.75">
      <c r="A15" s="10" t="s">
        <v>1291</v>
      </c>
      <c r="B15" s="10" t="s">
        <v>20</v>
      </c>
      <c r="C15" s="53">
        <v>2993</v>
      </c>
      <c r="D15" s="53">
        <v>2993</v>
      </c>
      <c r="E15" s="53">
        <v>0</v>
      </c>
      <c r="F15" s="37">
        <v>9</v>
      </c>
    </row>
    <row r="16" spans="1:6" ht="12.75">
      <c r="A16" s="10" t="s">
        <v>1582</v>
      </c>
      <c r="B16" s="10" t="s">
        <v>25</v>
      </c>
      <c r="C16" s="53">
        <v>2304</v>
      </c>
      <c r="D16" s="53">
        <v>2304</v>
      </c>
      <c r="E16" s="53">
        <v>0</v>
      </c>
      <c r="F16" s="37">
        <v>10</v>
      </c>
    </row>
    <row r="17" spans="1:6" ht="12.75">
      <c r="A17" s="10" t="s">
        <v>293</v>
      </c>
      <c r="B17" s="10" t="s">
        <v>26</v>
      </c>
      <c r="C17" s="53">
        <v>2295</v>
      </c>
      <c r="D17" s="53">
        <v>2295</v>
      </c>
      <c r="E17" s="53">
        <v>0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113143</v>
      </c>
      <c r="D27" s="12">
        <f>SUM(D7:D26)</f>
        <v>113143</v>
      </c>
      <c r="E27" s="12">
        <f>SUM(E7:E26)</f>
        <v>0</v>
      </c>
      <c r="F27" s="37"/>
    </row>
    <row r="28" spans="1:5" ht="12.75">
      <c r="A28" s="36" t="s">
        <v>1711</v>
      </c>
      <c r="C28" s="38">
        <f>retail!F29</f>
        <v>113143</v>
      </c>
      <c r="D28" s="38">
        <f>retail!G29</f>
        <v>113143</v>
      </c>
      <c r="E28" s="38">
        <f>retail!H29</f>
        <v>0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 t="e">
        <f>E27/E28</f>
        <v>#DIV/0!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12/7/11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76985</v>
      </c>
      <c r="G8" s="49">
        <f>SUM(G54:G123)</f>
        <v>74585</v>
      </c>
      <c r="H8" s="49">
        <f>SUM(H54:H123)</f>
        <v>2400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13575</v>
      </c>
      <c r="G9" s="49">
        <f>SUM(G124:G163)</f>
        <v>9767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67308</v>
      </c>
      <c r="G10" s="49">
        <f>SUM(G164:G200)</f>
        <v>57308</v>
      </c>
      <c r="H10" s="49">
        <f>SUM(H164:H200)</f>
        <v>10000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2013</v>
      </c>
      <c r="G11" s="49">
        <f>SUM(G201:G216)</f>
        <v>1883</v>
      </c>
      <c r="H11" s="49">
        <f>SUM(H201:H216)</f>
        <v>130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2919</v>
      </c>
      <c r="G12" s="49">
        <f>SUM(G217:G230)</f>
        <v>1496</v>
      </c>
      <c r="H12" s="49">
        <f>SUM(H217:H230)</f>
        <v>1423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117984</v>
      </c>
      <c r="G13" s="49">
        <f>SUM(G231:G252)</f>
        <v>117984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255421</v>
      </c>
      <c r="G14" s="49">
        <f>SUM(G253:G276)</f>
        <v>242153</v>
      </c>
      <c r="H14" s="49">
        <f>SUM(H253:H276)</f>
        <v>13268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12000</v>
      </c>
      <c r="G16" s="49">
        <f>SUM(G289:G314)</f>
        <v>12000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73960</v>
      </c>
      <c r="G17" s="49">
        <f>SUM(G315:G327)</f>
        <v>73960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95628</v>
      </c>
      <c r="G18" s="49">
        <f>SUM(G328:G352)</f>
        <v>95628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104300</v>
      </c>
      <c r="G19" s="49">
        <f>SUM(G353:G405)</f>
        <v>48153</v>
      </c>
      <c r="H19" s="49">
        <f>SUM(H353:H405)</f>
        <v>56147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26245</v>
      </c>
      <c r="G20" s="49">
        <f>SUM(G406:G444)</f>
        <v>21278</v>
      </c>
      <c r="H20" s="49">
        <f>SUM(H406:H444)</f>
        <v>4967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215990</v>
      </c>
      <c r="G21" s="49">
        <f>SUM(G445:G477)</f>
        <v>208060</v>
      </c>
      <c r="H21" s="49">
        <f>SUM(H445:H477)</f>
        <v>7930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112884</v>
      </c>
      <c r="G22" s="49">
        <f>SUM(G478:G493)</f>
        <v>112753</v>
      </c>
      <c r="H22" s="49">
        <f>SUM(H478:H493)</f>
        <v>131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26119</v>
      </c>
      <c r="G24" s="49">
        <f>SUM(G509:G529)</f>
        <v>21686</v>
      </c>
      <c r="H24" s="49">
        <f>SUM(H509:H529)</f>
        <v>4433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9179</v>
      </c>
      <c r="G25" s="49">
        <f>SUM(G530:G553)</f>
        <v>8384</v>
      </c>
      <c r="H25" s="49">
        <f>SUM(H530:H553)</f>
        <v>795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51585</v>
      </c>
      <c r="G26" s="49">
        <f>SUM(G554:G574)</f>
        <v>37016</v>
      </c>
      <c r="H26" s="49">
        <f>SUM(H554:H574)</f>
        <v>14569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16295</v>
      </c>
      <c r="G27" s="49">
        <f>SUM(G575:G597)</f>
        <v>16295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49">
        <f>SUM(F7:F28)</f>
        <v>1409407</v>
      </c>
      <c r="G29" s="49">
        <f>SUM(G7:G28)</f>
        <v>1289406</v>
      </c>
      <c r="H29" s="49">
        <f>SUM(H7:H28)</f>
        <v>120001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/>
      <c r="H31" s="53">
        <v>0</v>
      </c>
      <c r="I31" s="53"/>
      <c r="J31" s="19">
        <v>20111107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20111207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19">
        <v>20111107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20111207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20111107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20111107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20111107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20111207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20111107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20111107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20111107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20111107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19">
        <v>20111107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20111107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20111207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20111107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20111107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20111107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20111107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20111207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20111107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20111207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20111107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29" t="s">
        <v>1723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20111107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20111107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20111107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20111207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20111107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20111107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20111207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20111207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20111207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20111207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19">
        <v>20111207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20111107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20111207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19">
        <v>20111107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20111107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14838</v>
      </c>
      <c r="G70" s="53">
        <v>14838</v>
      </c>
      <c r="H70" s="53">
        <v>0</v>
      </c>
      <c r="I70" s="19"/>
      <c r="J70" s="19">
        <v>20111107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20111107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20111107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20111207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20111107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20111107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20111107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20111107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29" t="s">
        <v>1723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20111107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20111107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29" t="s">
        <v>1723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20111107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20111107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20111107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20111107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20111107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27984</v>
      </c>
      <c r="G87" s="53">
        <v>27984</v>
      </c>
      <c r="H87" s="53">
        <v>0</v>
      </c>
      <c r="I87" s="19"/>
      <c r="J87" s="19">
        <v>20111107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20111107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20111107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20111207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20111207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20111107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20111107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20111107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20111207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20111107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20111207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20111107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20111107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20111207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29763</v>
      </c>
      <c r="G101" s="53">
        <v>29763</v>
      </c>
      <c r="H101" s="53">
        <v>0</v>
      </c>
      <c r="I101" s="19"/>
      <c r="J101" s="19">
        <v>20111207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20111107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20111207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20111207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20111207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20111207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20111107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20111107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20111107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20111207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20111107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20111107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20111107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20111107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20111107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20111107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20111107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20111107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20111207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20111107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20111107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20111107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20111207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20111107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19">
        <v>20111207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20111107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9765</v>
      </c>
      <c r="G128" s="53">
        <v>9765</v>
      </c>
      <c r="H128" s="53">
        <v>0</v>
      </c>
      <c r="I128" s="53"/>
      <c r="J128" s="19">
        <v>20111207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20111207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20111107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19">
        <v>20111207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20111107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20111107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20111107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20111207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20111207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20111207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20111107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20111107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20111107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20111107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20111107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20111107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20111107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20111107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20111107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20111107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20111207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20111107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20111007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20111107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20111107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20111107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20111207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20111207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20111207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20111207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20111007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20111107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20111107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20111107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 t="s">
        <v>1723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20111107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20111107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19">
        <v>20111207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20111107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20111107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20111207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20111107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19">
        <v>20111107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20111107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20111107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20111207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20111107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20111207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12000</v>
      </c>
      <c r="G178" s="53">
        <v>12000</v>
      </c>
      <c r="H178" s="53">
        <v>0</v>
      </c>
      <c r="I178" s="53"/>
      <c r="J178" s="19">
        <v>20111107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20111107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20111207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20111207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20111207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20111107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20111207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20111107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20111107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20111107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20111107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20111107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20111107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20111107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20111107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20111207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20110808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16000</v>
      </c>
      <c r="G197" s="53">
        <v>6000</v>
      </c>
      <c r="H197" s="53">
        <v>10000</v>
      </c>
      <c r="I197" s="19"/>
      <c r="J197" s="19">
        <v>20111207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20111207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20111107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20111107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20111107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20111207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20111107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20111107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20111107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20111207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20111107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19">
        <v>20111107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20111107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20111107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20111107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20111107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20111107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20111107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20111107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19">
        <v>20111107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20111207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20111107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20111207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20111107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20111207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20111107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20111107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20111107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20111107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1496</v>
      </c>
      <c r="G226" s="53">
        <v>1496</v>
      </c>
      <c r="H226" s="53">
        <v>0</v>
      </c>
      <c r="I226" s="19"/>
      <c r="J226" s="19">
        <v>20111207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20111107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20111207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1423</v>
      </c>
      <c r="G230" s="53">
        <v>0</v>
      </c>
      <c r="H230" s="53">
        <v>1423</v>
      </c>
      <c r="I230" s="19"/>
      <c r="J230" s="19">
        <v>20111107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20111207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20111207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20111107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20111107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20111107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20111207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20111107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20111207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20111207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20111107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19">
        <v>20111107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20111207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20111207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100735</v>
      </c>
      <c r="G244" s="53">
        <v>100735</v>
      </c>
      <c r="H244" s="53">
        <v>0</v>
      </c>
      <c r="I244" s="53"/>
      <c r="J244" s="19">
        <v>20111207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20111207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20111107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29" t="s">
        <v>1723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20111107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20111107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20111107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20111107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20111107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20111107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19">
        <v>20111107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20111107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20111107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20111107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20111207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20111107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18929</v>
      </c>
      <c r="G260" s="53">
        <v>14639</v>
      </c>
      <c r="H260" s="53">
        <v>4290</v>
      </c>
      <c r="I260" s="19"/>
      <c r="J260" s="19">
        <v>20111107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19">
        <v>20111207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20111207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210098</v>
      </c>
      <c r="G263" s="53">
        <v>209636</v>
      </c>
      <c r="H263" s="53">
        <v>462</v>
      </c>
      <c r="I263" s="19"/>
      <c r="J263" s="19">
        <v>20111107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20111107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20111207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20111107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20111207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20111107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20111107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19">
        <v>20111107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20111107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20111107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20111107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20111107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20111107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19">
        <v>20111107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19">
        <v>20111107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20111107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20111107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20111107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20111207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19">
        <v>20111107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20111207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20111107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20111207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20111207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20111207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20111207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20111107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20111107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20111107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20111107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20111207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20111107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20111207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20111207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20111107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20111207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20111107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20111107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20111107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20111207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20111107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20111107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20111107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20111107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20111107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1723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12000</v>
      </c>
      <c r="G309" s="53">
        <v>12000</v>
      </c>
      <c r="H309" s="53">
        <v>0</v>
      </c>
      <c r="I309" s="19"/>
      <c r="J309" s="19">
        <v>20111207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20111107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20111207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20111107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20111107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20111207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20111107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20111107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58574</v>
      </c>
      <c r="G317" s="53">
        <v>58574</v>
      </c>
      <c r="H317" s="53">
        <v>0</v>
      </c>
      <c r="I317" s="19"/>
      <c r="J317" s="19">
        <v>20111207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20111107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20111207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20111107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20111107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20111107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20111107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20111207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20111107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20111207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19">
        <v>20111207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20111207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20111107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20111107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20111207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20111107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20111107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20111207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20111107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20111107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4800</v>
      </c>
      <c r="G337" s="53">
        <v>4800</v>
      </c>
      <c r="H337" s="53">
        <v>0</v>
      </c>
      <c r="I337" s="19"/>
      <c r="J337" s="19">
        <v>20111107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20111107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20111107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20111107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20111107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20111207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20111107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19">
        <v>20111107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20111207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20111107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20111107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20111107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20111107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20111107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20111107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18800</v>
      </c>
      <c r="G352" s="53">
        <v>18800</v>
      </c>
      <c r="H352" s="53">
        <v>0</v>
      </c>
      <c r="I352" s="19"/>
      <c r="J352" s="19">
        <v>20111107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20111107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20111207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20111107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20111107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20111107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20111107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20111207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20111107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20111107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20111207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20111107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14740</v>
      </c>
      <c r="G364" s="53">
        <v>14740</v>
      </c>
      <c r="H364" s="53">
        <v>0</v>
      </c>
      <c r="I364" s="19"/>
      <c r="J364" s="19">
        <v>20111107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20111107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20111207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20111107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20111107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20111207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20111107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38148</v>
      </c>
      <c r="G371" s="53">
        <v>0</v>
      </c>
      <c r="H371" s="53">
        <v>38148</v>
      </c>
      <c r="I371" s="19"/>
      <c r="J371" s="19">
        <v>20111107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20111107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20111207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16600</v>
      </c>
      <c r="G374" s="53">
        <v>0</v>
      </c>
      <c r="H374" s="53">
        <v>16600</v>
      </c>
      <c r="I374" s="19"/>
      <c r="J374" s="19">
        <v>20111207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20111107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20111107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20111207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20111107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20111107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20111207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18132</v>
      </c>
      <c r="G382" s="53">
        <v>18132</v>
      </c>
      <c r="H382" s="53">
        <v>0</v>
      </c>
      <c r="I382" s="19"/>
      <c r="J382" s="19">
        <v>20111107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20111107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20111207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20111107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20111107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15281</v>
      </c>
      <c r="G387" s="53">
        <v>15281</v>
      </c>
      <c r="H387" s="53">
        <v>0</v>
      </c>
      <c r="I387" s="53"/>
      <c r="J387" s="19">
        <v>20111107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20111207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19">
        <v>20111107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20111107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20111107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20111107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20111107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20111207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20111107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20111107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20111107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20111207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20111107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20111107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20111107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601</v>
      </c>
      <c r="G403" s="53">
        <v>0</v>
      </c>
      <c r="H403" s="53">
        <v>601</v>
      </c>
      <c r="I403" s="19"/>
      <c r="J403" s="19">
        <v>20111107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20111107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 t="s">
        <v>1723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20111107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20111107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20111107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20111207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20111207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20111207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20111207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20111207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20111207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19">
        <v>20111207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20111107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20111207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863</v>
      </c>
      <c r="G418" s="53">
        <v>0</v>
      </c>
      <c r="H418" s="53">
        <v>863</v>
      </c>
      <c r="I418" s="19"/>
      <c r="J418" s="19">
        <v>20111207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20111207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20111107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20111107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20111207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20111107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20111107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20111207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20111107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20111207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20111207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20111107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20111107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20111107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16062</v>
      </c>
      <c r="G432" s="53">
        <v>14838</v>
      </c>
      <c r="H432" s="53">
        <v>1224</v>
      </c>
      <c r="I432" s="19"/>
      <c r="J432" s="19">
        <v>20111207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20111207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19">
        <v>20111107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20111107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1489</v>
      </c>
      <c r="G436" s="53">
        <v>1489</v>
      </c>
      <c r="H436" s="53">
        <v>0</v>
      </c>
      <c r="I436" s="19"/>
      <c r="J436" s="19">
        <v>20111207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20111107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20111107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20111107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20111107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20111107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20111207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20111107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19">
        <v>20111207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20111107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20111107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20111107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20111107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5496</v>
      </c>
      <c r="G449" s="53">
        <v>5496</v>
      </c>
      <c r="H449" s="53">
        <v>0</v>
      </c>
      <c r="I449" s="19"/>
      <c r="J449" s="19">
        <v>20111107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18440</v>
      </c>
      <c r="G450" s="53">
        <v>18440</v>
      </c>
      <c r="H450" s="53">
        <v>0</v>
      </c>
      <c r="I450" s="19"/>
      <c r="J450" s="19">
        <v>20111207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137409</v>
      </c>
      <c r="G451" s="53">
        <v>130449</v>
      </c>
      <c r="H451" s="53">
        <v>6960</v>
      </c>
      <c r="I451" s="19"/>
      <c r="J451" s="19">
        <v>20111207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20111107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20111107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20111207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7293</v>
      </c>
      <c r="G455" s="53">
        <v>7293</v>
      </c>
      <c r="H455" s="53">
        <v>0</v>
      </c>
      <c r="I455" s="19"/>
      <c r="J455" s="19">
        <v>20111107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2993</v>
      </c>
      <c r="G456" s="53">
        <v>2993</v>
      </c>
      <c r="H456" s="53">
        <v>0</v>
      </c>
      <c r="I456" s="19"/>
      <c r="J456" s="19">
        <v>20111107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20111107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24074</v>
      </c>
      <c r="G458" s="53">
        <v>24074</v>
      </c>
      <c r="H458" s="53">
        <v>0</v>
      </c>
      <c r="I458" s="53"/>
      <c r="J458" s="19">
        <v>20111107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19">
        <v>20111107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20111107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20111107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20111207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20111207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20111107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20111207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20111207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20111207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20111107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20111107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20111107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29" t="s">
        <v>1723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20111207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20111107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19">
        <v>20111107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20111107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20111107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20111107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20111107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31319</v>
      </c>
      <c r="G479" s="53">
        <v>31319</v>
      </c>
      <c r="H479" s="53">
        <v>0</v>
      </c>
      <c r="I479" s="19"/>
      <c r="J479" s="19">
        <v>20111107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20111207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20111107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131</v>
      </c>
      <c r="G482" s="53">
        <v>0</v>
      </c>
      <c r="H482" s="53">
        <v>131</v>
      </c>
      <c r="I482" s="19"/>
      <c r="J482" s="19">
        <v>20111107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20111107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20111107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29" t="s">
        <v>1723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20111207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20111207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20111107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20111107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20111107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20111107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20111207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5227</v>
      </c>
      <c r="G493" s="53">
        <v>5227</v>
      </c>
      <c r="H493" s="53">
        <v>0</v>
      </c>
      <c r="I493" s="19"/>
      <c r="J493" s="19">
        <v>20111107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20111207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20111207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20111107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20111107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20111207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20111207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20111207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20111107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20111207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20111207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20111107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20111107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20111107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20111207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20111107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20111107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20111107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19">
        <v>20111207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20111207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20111207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4561</v>
      </c>
      <c r="G514" s="53">
        <v>4561</v>
      </c>
      <c r="H514" s="53">
        <v>0</v>
      </c>
      <c r="I514" s="19"/>
      <c r="J514" s="19">
        <v>20111107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20111207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17125</v>
      </c>
      <c r="G516" s="53">
        <v>17125</v>
      </c>
      <c r="H516" s="53">
        <v>0</v>
      </c>
      <c r="I516" s="29"/>
      <c r="J516" s="19">
        <v>20111107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20111107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20111207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20111107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20111107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20111107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20111207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20111207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20111207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20111207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2173</v>
      </c>
      <c r="G526" s="53">
        <v>0</v>
      </c>
      <c r="H526" s="53">
        <v>2173</v>
      </c>
      <c r="I526" s="19"/>
      <c r="J526" s="19">
        <v>20111107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20111107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20111207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20111107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20111207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20111207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20111107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20111207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20111107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795</v>
      </c>
      <c r="G535" s="53">
        <v>0</v>
      </c>
      <c r="H535" s="53">
        <v>795</v>
      </c>
      <c r="I535" s="19"/>
      <c r="J535" s="19">
        <v>20111207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20111107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20111207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20111207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20111107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20111207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20111207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20111107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20111107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20111207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20111107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20111107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8384</v>
      </c>
      <c r="G547" s="53">
        <v>8384</v>
      </c>
      <c r="H547" s="53">
        <v>0</v>
      </c>
      <c r="I547" s="19"/>
      <c r="J547" s="19">
        <v>20111107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20111107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20111207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20111207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20111107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20111107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20111107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8629</v>
      </c>
      <c r="G554" s="53">
        <v>2304</v>
      </c>
      <c r="H554" s="53">
        <v>6325</v>
      </c>
      <c r="I554" s="19"/>
      <c r="J554" s="19">
        <v>20111207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20111107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20111107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11367</v>
      </c>
      <c r="G557" s="53">
        <v>11367</v>
      </c>
      <c r="H557" s="53">
        <v>0</v>
      </c>
      <c r="I557" s="19"/>
      <c r="J557" s="19">
        <v>20111107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10001</v>
      </c>
      <c r="G558" s="53">
        <v>10001</v>
      </c>
      <c r="H558" s="53">
        <v>0</v>
      </c>
      <c r="I558" s="19"/>
      <c r="J558" s="19">
        <v>20111107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20111107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 t="s">
        <v>1723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20111107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20111107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8244</v>
      </c>
      <c r="G563" s="53">
        <v>0</v>
      </c>
      <c r="H563" s="53">
        <v>8244</v>
      </c>
      <c r="I563" s="19"/>
      <c r="J563" s="19">
        <v>20111107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20111107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20111107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20111107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20111107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20111107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20111107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20111107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20111107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19">
        <v>20111207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20111207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20111207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20111207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20111207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20111107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20111107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20111107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20111107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20111107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20111207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1723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20111107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20111207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20111107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20111107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20111207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20111207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20111107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20111107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1726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20111107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29" t="s">
        <v>1723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20111207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16295</v>
      </c>
      <c r="G596" s="53">
        <v>16295</v>
      </c>
      <c r="H596" s="53">
        <v>0</v>
      </c>
      <c r="I596" s="19"/>
      <c r="J596" s="19">
        <v>20111207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20111207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20111107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14431</v>
      </c>
      <c r="G8" s="49">
        <f>SUM(G54:G123)</f>
        <v>14431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12000</v>
      </c>
      <c r="G10" s="49">
        <f>SUM(G164:G200)</f>
        <v>12000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12800</v>
      </c>
      <c r="G18" s="49">
        <f>SUM(G328:G352)</f>
        <v>12800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23806</v>
      </c>
      <c r="G19" s="49">
        <f>SUM(G353:G405)</f>
        <v>23806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45507</v>
      </c>
      <c r="G21" s="49">
        <f>SUM(G445:G477)</f>
        <v>45507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2304</v>
      </c>
      <c r="G26" s="49">
        <f>SUM(G554:G574)</f>
        <v>2304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2295</v>
      </c>
      <c r="G27" s="49">
        <f>SUM(G575:G597)</f>
        <v>2295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113143</v>
      </c>
      <c r="G29" s="49">
        <f>SUM(G7:G28)</f>
        <v>113143</v>
      </c>
      <c r="H29" s="49">
        <f>SUM(H7:H28)</f>
        <v>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20111107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20111207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20111107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20111207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20111107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20111107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20111107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20111207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20111107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20111107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20111107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20111107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20111107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20111107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20111107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20111107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20111107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20111107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20111107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20111207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20111107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 t="s">
        <v>1718</v>
      </c>
      <c r="G54" s="53" t="s">
        <v>1718</v>
      </c>
      <c r="H54" s="53" t="s">
        <v>1718</v>
      </c>
      <c r="I54" s="19"/>
      <c r="J54" s="29" t="s">
        <v>1718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20111107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20111107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20111107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20111207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20111107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20111107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20111207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20111207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20111207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20111207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20111207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20111107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20111207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20111107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20111107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20111107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20111107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20111107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20111207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20111107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20111107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20111107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20111107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 t="s">
        <v>1718</v>
      </c>
      <c r="G78" s="53" t="s">
        <v>1718</v>
      </c>
      <c r="H78" s="53" t="s">
        <v>1718</v>
      </c>
      <c r="I78" s="19"/>
      <c r="J78" s="29" t="s">
        <v>1718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20111107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20111107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 t="s">
        <v>1718</v>
      </c>
      <c r="G81" s="53" t="s">
        <v>1718</v>
      </c>
      <c r="H81" s="53" t="s">
        <v>1718</v>
      </c>
      <c r="I81" s="19"/>
      <c r="J81" s="29" t="s">
        <v>1718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20111107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20111107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20111107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20111107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20111107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20111107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20111107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20111107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20111207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20111207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20111107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20111107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20111107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20111207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20111107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20111207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20111107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20111107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20111207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14431</v>
      </c>
      <c r="G101" s="53">
        <v>14431</v>
      </c>
      <c r="H101" s="53">
        <v>0</v>
      </c>
      <c r="I101" s="19"/>
      <c r="J101" s="19">
        <v>20111207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20111107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20111207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20111207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20111207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20111207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20111107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20111107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20111107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20111207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20111107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20111107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20111107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20111107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20111107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20111107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20111107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20111107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20111207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20111107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20111107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20111107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20111207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20111107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20111107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20111107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20111207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20111207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20111107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20111207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20111107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20111107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20111107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20111207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20111207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20111207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20111107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20111107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20111107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20111107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20111107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20111107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20111107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20111107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20111107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20111107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20111107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20111007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20111107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20111107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20111107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20111207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20111207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20111007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20111107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20111107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 t="s">
        <v>1718</v>
      </c>
      <c r="G162" s="53" t="s">
        <v>1718</v>
      </c>
      <c r="H162" s="53" t="s">
        <v>1718</v>
      </c>
      <c r="I162" s="19"/>
      <c r="J162" s="29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20111107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20111107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20111107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20111107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20111207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20111107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20111107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20111107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20111107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20111107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20111107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20111107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20111207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12000</v>
      </c>
      <c r="G178" s="53">
        <v>12000</v>
      </c>
      <c r="H178" s="53">
        <v>0</v>
      </c>
      <c r="I178" s="53"/>
      <c r="J178" s="19">
        <v>20111107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20111107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20111207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20111107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20111207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20111107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20111207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20111107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20111107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20111107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20111107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20111107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20111107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20111107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20111107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20111207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20110808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20111207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20111107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20111107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20111107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20111207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20111107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20111107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20111107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20111207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20111107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20111107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20111107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20111107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20111107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20111107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20111107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20111107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20111107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20111107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20111107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20111107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20111207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20111107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20111107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20111107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20111107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20111107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20111107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20111107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20111207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20111107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20111107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20111107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20111207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20111107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20111207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20111207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20111107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20111107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20111207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20111207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20111207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20111207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20111107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 t="s">
        <v>1718</v>
      </c>
      <c r="G247" s="53" t="s">
        <v>1718</v>
      </c>
      <c r="H247" s="53" t="s">
        <v>1718</v>
      </c>
      <c r="I247" s="19"/>
      <c r="J247" s="29" t="s">
        <v>1718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20111107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20111107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20111107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20111107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20111107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20111107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20111107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20111107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20111107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20111107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20111207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20111107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20111107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20111207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20111207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20111107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20111107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20111207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20111107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20111207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20111107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20111107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20111107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20111107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20111107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20111107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20111107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20111107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20111107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20111107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20111107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20111107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20111107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20111207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20111107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20111207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20111107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20111207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20111207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20111207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20111207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20111107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20111107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20111107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20111107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20111207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20111107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20111207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20111207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20111107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20111207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20111107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20111107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20111107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20111207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20111107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20111107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20111107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20111107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20111107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20111107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20111207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20111107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20111207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20111107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20111107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20111207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20111107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20111107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20111207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20111107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20111207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20111107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20111107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20111107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20111107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20111207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20111107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20111207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20111207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20111207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20111107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20111107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20111207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20111107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20111107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20111207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20111107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20111107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4800</v>
      </c>
      <c r="G337" s="53">
        <v>4800</v>
      </c>
      <c r="H337" s="53">
        <v>0</v>
      </c>
      <c r="I337" s="19"/>
      <c r="J337" s="19">
        <v>20111107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20111107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20111107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20111107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20111107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20111207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20111107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20111107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20111207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20111107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20111107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20111107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20111107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20111107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20111107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8000</v>
      </c>
      <c r="G352" s="53">
        <v>8000</v>
      </c>
      <c r="H352" s="53">
        <v>0</v>
      </c>
      <c r="I352" s="19"/>
      <c r="J352" s="19">
        <v>20111107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20111107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20111207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20111107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20111107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20111107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20111107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20111207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20111107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20111107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20111207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20111107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14740</v>
      </c>
      <c r="G364" s="53">
        <v>14740</v>
      </c>
      <c r="H364" s="53">
        <v>0</v>
      </c>
      <c r="I364" s="19"/>
      <c r="J364" s="19">
        <v>20111107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20111107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20111207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20111107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20111107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20111207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20111107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20111107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20111107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20111207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20111207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20111107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20111107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20111107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20111207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20111107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20111107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20111207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9066</v>
      </c>
      <c r="G382" s="53">
        <v>9066</v>
      </c>
      <c r="H382" s="53">
        <v>0</v>
      </c>
      <c r="I382" s="19"/>
      <c r="J382" s="19">
        <v>20111107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20111107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20111207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20111107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20111107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20111107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20111207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20111107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20111107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20111107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20111107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20111107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20111107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20111207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20111107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20111107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20111107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20111207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20111107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20111107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20111107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20111107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20111107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 t="s">
        <v>1718</v>
      </c>
      <c r="G405" s="53" t="s">
        <v>1718</v>
      </c>
      <c r="H405" s="53" t="s">
        <v>1718</v>
      </c>
      <c r="I405" s="53"/>
      <c r="J405" s="29" t="s">
        <v>1718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20111107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20111107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20111107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20111207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20111207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20111207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20111207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20111207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20111207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20111207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20111107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20111207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20111207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20111207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20111107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20111107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20111207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20111107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20111107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20111207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20111107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20111207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20111207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20111107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20111107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20111107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20111207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20111207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20111107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20111107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20111207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20111107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20111107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20111107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20111107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20111107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20111207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20111107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20111207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20111107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20111107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20111107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20111107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20111107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18440</v>
      </c>
      <c r="G450" s="53">
        <v>18440</v>
      </c>
      <c r="H450" s="53">
        <v>0</v>
      </c>
      <c r="I450" s="19"/>
      <c r="J450" s="19">
        <v>20111207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20111207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20111107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20111107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20111207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20111107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2993</v>
      </c>
      <c r="G456" s="53">
        <v>2993</v>
      </c>
      <c r="H456" s="53">
        <v>0</v>
      </c>
      <c r="I456" s="19"/>
      <c r="J456" s="19">
        <v>20111107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20111107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24074</v>
      </c>
      <c r="G458" s="53">
        <v>24074</v>
      </c>
      <c r="H458" s="53">
        <v>0</v>
      </c>
      <c r="I458" s="53"/>
      <c r="J458" s="19">
        <v>20111107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20111107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20111107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20111107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20111207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20111207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20111107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20111207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20111207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20111207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20111107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20111107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20111107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 t="s">
        <v>1718</v>
      </c>
      <c r="G471" s="53" t="s">
        <v>1718</v>
      </c>
      <c r="H471" s="53" t="s">
        <v>1718</v>
      </c>
      <c r="I471" s="19"/>
      <c r="J471" s="29" t="s">
        <v>1718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20111207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20111107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19">
        <v>20111107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20111107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20111107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20111107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20111107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20111107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20111207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20111107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20111107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20111107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20111107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 t="s">
        <v>1718</v>
      </c>
      <c r="G485" s="53" t="s">
        <v>1718</v>
      </c>
      <c r="H485" s="53" t="s">
        <v>1718</v>
      </c>
      <c r="I485" s="53"/>
      <c r="J485" s="29" t="s">
        <v>1718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20111207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20111207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20111107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20111107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20111107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20111107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20111207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20111107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20111207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20111207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20111107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20111107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20111207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20111207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20111207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20111107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20111207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20111207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20111107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20111107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20111107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20111207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20111107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20111107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20111107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20111207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20111207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20111207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20111107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20111207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20111107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20111107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20111207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20111107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20111107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20111107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20111207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20111207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20111207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20111207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20111107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20111107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20111207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20111107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20111207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20111207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20111107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20111207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20111107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20111207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20111107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20111207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20111207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20111107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20111207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20111207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20111107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20111107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20111207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20111107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20111107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20111107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20111107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20111207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20111207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20111107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20111107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20111107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2304</v>
      </c>
      <c r="G554" s="53">
        <v>2304</v>
      </c>
      <c r="H554" s="53">
        <v>0</v>
      </c>
      <c r="I554" s="19"/>
      <c r="J554" s="19">
        <v>20111207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20111107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20111107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20111107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20111107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20111107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 t="s">
        <v>1718</v>
      </c>
      <c r="G560" s="53" t="s">
        <v>1718</v>
      </c>
      <c r="H560" s="53" t="s">
        <v>1718</v>
      </c>
      <c r="I560" s="19"/>
      <c r="J560" s="29" t="s">
        <v>1718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20111107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20111107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20111107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20111107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20111107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20111107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20111107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20111107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20111107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20111107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20111107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20111207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20111207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20111207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20111207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20111207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20111107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20111107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20111107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20111107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20111107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20111207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20111007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20111107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20111207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20111107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20111107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20111207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20111207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20111107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20111107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6" t="s">
        <v>1720</v>
      </c>
      <c r="G592" s="53"/>
      <c r="H592" s="53"/>
      <c r="I592" s="50"/>
      <c r="J592" s="29" t="s">
        <v>1726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20111107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 t="s">
        <v>1718</v>
      </c>
      <c r="G594" s="53" t="s">
        <v>1718</v>
      </c>
      <c r="H594" s="53" t="s">
        <v>1718</v>
      </c>
      <c r="I594" s="53"/>
      <c r="J594" s="29" t="s">
        <v>1718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20111207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2295</v>
      </c>
      <c r="G596" s="53">
        <v>2295</v>
      </c>
      <c r="H596" s="53">
        <v>0</v>
      </c>
      <c r="I596" s="19"/>
      <c r="J596" s="19">
        <v>20111207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20111207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20111107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2011-12-19T16:31:13Z</dcterms:modified>
  <cp:category/>
  <cp:version/>
  <cp:contentType/>
  <cp:contentStatus/>
</cp:coreProperties>
</file>