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45" yWindow="1410" windowWidth="15330" windowHeight="3945" activeTab="4"/>
  </bookViews>
  <sheets>
    <sheet name="Sheet1" sheetId="5" r:id="rId1"/>
    <sheet name="Sheet2" sheetId="6" r:id="rId2"/>
    <sheet name="certret" sheetId="4" r:id="rId3"/>
    <sheet name="certoff" sheetId="3" r:id="rId4"/>
    <sheet name="nr_co" sheetId="2" r:id="rId5"/>
  </sheets>
  <definedNames>
    <definedName name="_xlnm.Print_Area" localSheetId="4">nr_co!$A$31:$T$598</definedName>
    <definedName name="_xlnm.Print_Titles" localSheetId="4">nr_co!$1:$6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B29" i="4" l="1"/>
  <c r="C29" i="4"/>
  <c r="D29" i="4"/>
  <c r="E29" i="4"/>
  <c r="F29" i="4"/>
  <c r="G29" i="4"/>
  <c r="G29" i="3" l="1"/>
  <c r="F29" i="3"/>
  <c r="E29" i="3"/>
  <c r="D29" i="3"/>
  <c r="C29" i="3"/>
  <c r="B29" i="3"/>
  <c r="N4" i="3" l="1"/>
  <c r="H59" i="6" l="1"/>
  <c r="G59" i="6"/>
  <c r="F59" i="6"/>
  <c r="E59" i="6"/>
  <c r="D59" i="6"/>
  <c r="C59" i="6"/>
  <c r="S28" i="4" l="1"/>
  <c r="R28" i="4"/>
  <c r="Q28" i="4"/>
  <c r="O28" i="4"/>
  <c r="N28" i="4"/>
  <c r="M28" i="4"/>
  <c r="S27" i="4"/>
  <c r="R27" i="4"/>
  <c r="Q27" i="4"/>
  <c r="O27" i="4"/>
  <c r="N27" i="4"/>
  <c r="M27" i="4"/>
  <c r="S26" i="4"/>
  <c r="R26" i="4"/>
  <c r="Q26" i="4"/>
  <c r="O26" i="4"/>
  <c r="N26" i="4"/>
  <c r="M26" i="4"/>
  <c r="S25" i="4"/>
  <c r="R25" i="4"/>
  <c r="Q25" i="4"/>
  <c r="O25" i="4"/>
  <c r="N25" i="4"/>
  <c r="M25" i="4"/>
  <c r="S24" i="4"/>
  <c r="R24" i="4"/>
  <c r="Q24" i="4"/>
  <c r="O24" i="4"/>
  <c r="N24" i="4"/>
  <c r="M24" i="4"/>
  <c r="S23" i="4"/>
  <c r="R23" i="4"/>
  <c r="Q23" i="4"/>
  <c r="O23" i="4"/>
  <c r="N23" i="4"/>
  <c r="M23" i="4"/>
  <c r="S22" i="4"/>
  <c r="R22" i="4"/>
  <c r="Q22" i="4"/>
  <c r="O22" i="4"/>
  <c r="N22" i="4"/>
  <c r="M22" i="4"/>
  <c r="S21" i="4"/>
  <c r="R21" i="4"/>
  <c r="Q21" i="4"/>
  <c r="O21" i="4"/>
  <c r="N21" i="4"/>
  <c r="M21" i="4"/>
  <c r="S20" i="4"/>
  <c r="R20" i="4"/>
  <c r="Q20" i="4"/>
  <c r="O20" i="4"/>
  <c r="N20" i="4"/>
  <c r="M20" i="4"/>
  <c r="S19" i="4"/>
  <c r="R19" i="4"/>
  <c r="Q19" i="4"/>
  <c r="O19" i="4"/>
  <c r="N19" i="4"/>
  <c r="M19" i="4"/>
  <c r="S18" i="4"/>
  <c r="R18" i="4"/>
  <c r="Q18" i="4"/>
  <c r="O18" i="4"/>
  <c r="N18" i="4"/>
  <c r="M18" i="4"/>
  <c r="S17" i="4"/>
  <c r="R17" i="4"/>
  <c r="Q17" i="4"/>
  <c r="O17" i="4"/>
  <c r="N17" i="4"/>
  <c r="M17" i="4"/>
  <c r="S16" i="4"/>
  <c r="R16" i="4"/>
  <c r="Q16" i="4"/>
  <c r="O16" i="4"/>
  <c r="N16" i="4"/>
  <c r="M16" i="4"/>
  <c r="S15" i="4"/>
  <c r="R15" i="4"/>
  <c r="Q15" i="4"/>
  <c r="O15" i="4"/>
  <c r="N15" i="4"/>
  <c r="M15" i="4"/>
  <c r="S14" i="4"/>
  <c r="R14" i="4"/>
  <c r="Q14" i="4"/>
  <c r="O14" i="4"/>
  <c r="N14" i="4"/>
  <c r="M14" i="4"/>
  <c r="S13" i="4"/>
  <c r="R13" i="4"/>
  <c r="Q13" i="4"/>
  <c r="O13" i="4"/>
  <c r="N13" i="4"/>
  <c r="M13" i="4"/>
  <c r="S12" i="4"/>
  <c r="R12" i="4"/>
  <c r="Q12" i="4"/>
  <c r="O12" i="4"/>
  <c r="N12" i="4"/>
  <c r="M12" i="4"/>
  <c r="S11" i="4"/>
  <c r="R11" i="4"/>
  <c r="Q11" i="4"/>
  <c r="O11" i="4"/>
  <c r="N11" i="4"/>
  <c r="M11" i="4"/>
  <c r="S10" i="4"/>
  <c r="R10" i="4"/>
  <c r="Q10" i="4"/>
  <c r="O10" i="4"/>
  <c r="N10" i="4"/>
  <c r="M10" i="4"/>
  <c r="S9" i="4"/>
  <c r="R9" i="4"/>
  <c r="Q9" i="4"/>
  <c r="O9" i="4"/>
  <c r="N9" i="4"/>
  <c r="M9" i="4"/>
  <c r="S8" i="4"/>
  <c r="R8" i="4"/>
  <c r="Q8" i="4"/>
  <c r="O8" i="4"/>
  <c r="N8" i="4"/>
  <c r="M8" i="4"/>
  <c r="S7" i="4"/>
  <c r="R7" i="4"/>
  <c r="Q7" i="4"/>
  <c r="O7" i="4"/>
  <c r="N7" i="4"/>
  <c r="M7" i="4"/>
  <c r="R4" i="4"/>
  <c r="L2" i="4"/>
  <c r="M30" i="4" l="1"/>
  <c r="R30" i="4"/>
  <c r="N30" i="4"/>
  <c r="S30" i="4"/>
  <c r="O30" i="4"/>
  <c r="Q30" i="4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O28" i="3"/>
  <c r="N28" i="3"/>
  <c r="M28" i="3"/>
  <c r="O27" i="3"/>
  <c r="N27" i="3"/>
  <c r="M27" i="3"/>
  <c r="O26" i="3"/>
  <c r="N26" i="3"/>
  <c r="M26" i="3"/>
  <c r="O25" i="3"/>
  <c r="N25" i="3"/>
  <c r="M25" i="3"/>
  <c r="O24" i="3"/>
  <c r="N24" i="3"/>
  <c r="M24" i="3"/>
  <c r="O23" i="3"/>
  <c r="N23" i="3"/>
  <c r="M23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O17" i="3"/>
  <c r="N17" i="3"/>
  <c r="M17" i="3"/>
  <c r="O16" i="3"/>
  <c r="N16" i="3"/>
  <c r="M16" i="3"/>
  <c r="O15" i="3"/>
  <c r="N15" i="3"/>
  <c r="M15" i="3"/>
  <c r="O14" i="3"/>
  <c r="N14" i="3"/>
  <c r="M14" i="3"/>
  <c r="O13" i="3"/>
  <c r="N13" i="3"/>
  <c r="M13" i="3"/>
  <c r="O12" i="3"/>
  <c r="N12" i="3"/>
  <c r="M12" i="3"/>
  <c r="O11" i="3"/>
  <c r="N11" i="3"/>
  <c r="M11" i="3"/>
  <c r="O10" i="3"/>
  <c r="N10" i="3"/>
  <c r="M10" i="3"/>
  <c r="O9" i="3"/>
  <c r="N9" i="3"/>
  <c r="M9" i="3"/>
  <c r="O8" i="3"/>
  <c r="N8" i="3"/>
  <c r="M8" i="3"/>
  <c r="O7" i="3"/>
  <c r="N7" i="3"/>
  <c r="M7" i="3"/>
  <c r="R4" i="3"/>
  <c r="L2" i="3"/>
  <c r="N28" i="2"/>
  <c r="J28" i="2"/>
  <c r="S27" i="2"/>
  <c r="Q27" i="2"/>
  <c r="O27" i="2"/>
  <c r="I27" i="2"/>
  <c r="T27" i="2"/>
  <c r="J27" i="2"/>
  <c r="H27" i="2"/>
  <c r="F27" i="2"/>
  <c r="S26" i="2"/>
  <c r="Q26" i="2"/>
  <c r="O26" i="2"/>
  <c r="M26" i="2"/>
  <c r="I26" i="2"/>
  <c r="Q25" i="2"/>
  <c r="O25" i="2"/>
  <c r="K25" i="2"/>
  <c r="G25" i="2"/>
  <c r="O24" i="2"/>
  <c r="M24" i="2"/>
  <c r="I24" i="2"/>
  <c r="R24" i="2"/>
  <c r="P24" i="2"/>
  <c r="L24" i="2"/>
  <c r="J24" i="2"/>
  <c r="F24" i="2"/>
  <c r="S23" i="2"/>
  <c r="M23" i="2"/>
  <c r="K23" i="2"/>
  <c r="O22" i="2"/>
  <c r="I22" i="2"/>
  <c r="G22" i="2"/>
  <c r="T21" i="2"/>
  <c r="N21" i="2"/>
  <c r="L21" i="2"/>
  <c r="O20" i="2"/>
  <c r="M20" i="2"/>
  <c r="K20" i="2"/>
  <c r="I20" i="2"/>
  <c r="G20" i="2"/>
  <c r="T19" i="2"/>
  <c r="N19" i="2"/>
  <c r="L19" i="2"/>
  <c r="F19" i="2"/>
  <c r="Q18" i="2"/>
  <c r="O18" i="2"/>
  <c r="M18" i="2"/>
  <c r="K18" i="2"/>
  <c r="I18" i="2"/>
  <c r="T17" i="2"/>
  <c r="P17" i="2"/>
  <c r="N17" i="2"/>
  <c r="F17" i="2"/>
  <c r="R16" i="2"/>
  <c r="N16" i="2"/>
  <c r="L16" i="2"/>
  <c r="F16" i="2"/>
  <c r="T15" i="2"/>
  <c r="L15" i="2"/>
  <c r="J15" i="2"/>
  <c r="H15" i="2"/>
  <c r="F15" i="2"/>
  <c r="R14" i="2"/>
  <c r="P14" i="2"/>
  <c r="N14" i="2"/>
  <c r="L14" i="2"/>
  <c r="H14" i="2"/>
  <c r="L13" i="2"/>
  <c r="H13" i="2"/>
  <c r="N12" i="2"/>
  <c r="L12" i="2"/>
  <c r="J12" i="2"/>
  <c r="H12" i="2"/>
  <c r="T11" i="2"/>
  <c r="N11" i="2"/>
  <c r="L11" i="2"/>
  <c r="Q10" i="2"/>
  <c r="O10" i="2"/>
  <c r="M10" i="2"/>
  <c r="K10" i="2"/>
  <c r="G10" i="2"/>
  <c r="S9" i="2"/>
  <c r="M9" i="2"/>
  <c r="K9" i="2"/>
  <c r="G9" i="2"/>
  <c r="M8" i="2"/>
  <c r="I8" i="2"/>
  <c r="R7" i="2"/>
  <c r="P7" i="2"/>
  <c r="L7" i="2"/>
  <c r="J7" i="2"/>
  <c r="F7" i="2"/>
  <c r="Q28" i="2"/>
  <c r="M28" i="2"/>
  <c r="I28" i="2"/>
  <c r="P27" i="2"/>
  <c r="K27" i="2"/>
  <c r="G27" i="2"/>
  <c r="J26" i="2"/>
  <c r="F26" i="2"/>
  <c r="S25" i="2"/>
  <c r="R25" i="2"/>
  <c r="J25" i="2"/>
  <c r="F25" i="2"/>
  <c r="K24" i="2"/>
  <c r="G24" i="2"/>
  <c r="Q24" i="2"/>
  <c r="N23" i="2"/>
  <c r="G23" i="2"/>
  <c r="F23" i="2"/>
  <c r="S22" i="2"/>
  <c r="N22" i="2"/>
  <c r="J22" i="2"/>
  <c r="F22" i="2"/>
  <c r="Q21" i="2"/>
  <c r="M21" i="2"/>
  <c r="S20" i="2"/>
  <c r="N20" i="2"/>
  <c r="J20" i="2"/>
  <c r="F20" i="2"/>
  <c r="M19" i="2"/>
  <c r="J19" i="2"/>
  <c r="I19" i="2"/>
  <c r="T18" i="2"/>
  <c r="P18" i="2"/>
  <c r="L18" i="2"/>
  <c r="H18" i="2"/>
  <c r="Q17" i="2"/>
  <c r="M17" i="2"/>
  <c r="S17" i="2"/>
  <c r="O17" i="2"/>
  <c r="L17" i="2"/>
  <c r="K17" i="2"/>
  <c r="H17" i="2"/>
  <c r="G17" i="2"/>
  <c r="K16" i="2"/>
  <c r="G16" i="2"/>
  <c r="Q16" i="2"/>
  <c r="I16" i="2"/>
  <c r="R15" i="2"/>
  <c r="Q15" i="2"/>
  <c r="N15" i="2"/>
  <c r="I15" i="2"/>
  <c r="Q14" i="2"/>
  <c r="M14" i="2"/>
  <c r="F14" i="2"/>
  <c r="S13" i="2"/>
  <c r="P13" i="2"/>
  <c r="O13" i="2"/>
  <c r="R12" i="2"/>
  <c r="M12" i="2"/>
  <c r="I12" i="2"/>
  <c r="K11" i="2"/>
  <c r="R11" i="2"/>
  <c r="M11" i="2"/>
  <c r="J11" i="2"/>
  <c r="I11" i="2"/>
  <c r="F11" i="2"/>
  <c r="T10" i="2"/>
  <c r="P10" i="2"/>
  <c r="L10" i="2"/>
  <c r="H10" i="2"/>
  <c r="Q9" i="2"/>
  <c r="P9" i="2"/>
  <c r="L9" i="2"/>
  <c r="H9" i="2"/>
  <c r="S8" i="2"/>
  <c r="N8" i="2"/>
  <c r="K8" i="2"/>
  <c r="J8" i="2"/>
  <c r="G8" i="2"/>
  <c r="F8" i="2"/>
  <c r="S7" i="2"/>
  <c r="K7" i="2"/>
  <c r="H7" i="2"/>
  <c r="G7" i="2"/>
  <c r="R28" i="2"/>
  <c r="L28" i="2"/>
  <c r="F28" i="2"/>
  <c r="M27" i="2"/>
  <c r="T26" i="2"/>
  <c r="R26" i="2"/>
  <c r="L26" i="2"/>
  <c r="K26" i="2"/>
  <c r="M25" i="2"/>
  <c r="T24" i="2"/>
  <c r="N24" i="2"/>
  <c r="H24" i="2"/>
  <c r="T23" i="2"/>
  <c r="J23" i="2"/>
  <c r="H23" i="2"/>
  <c r="O23" i="2"/>
  <c r="I23" i="2"/>
  <c r="T22" i="2"/>
  <c r="R22" i="2"/>
  <c r="H22" i="2"/>
  <c r="Q22" i="2"/>
  <c r="M22" i="2"/>
  <c r="I21" i="2"/>
  <c r="P21" i="2"/>
  <c r="H21" i="2"/>
  <c r="P19" i="2"/>
  <c r="H19" i="2"/>
  <c r="S18" i="2"/>
  <c r="G18" i="2"/>
  <c r="O16" i="2"/>
  <c r="M16" i="2"/>
  <c r="T16" i="2"/>
  <c r="H16" i="2"/>
  <c r="P15" i="2"/>
  <c r="S14" i="2"/>
  <c r="I14" i="2"/>
  <c r="T14" i="2"/>
  <c r="J14" i="2"/>
  <c r="F13" i="2"/>
  <c r="S12" i="2"/>
  <c r="Q12" i="2"/>
  <c r="K12" i="2"/>
  <c r="T12" i="2"/>
  <c r="F12" i="2"/>
  <c r="P11" i="2"/>
  <c r="H11" i="2"/>
  <c r="I10" i="2"/>
  <c r="O9" i="2"/>
  <c r="I9" i="2"/>
  <c r="Q8" i="2"/>
  <c r="L8" i="2"/>
  <c r="T7" i="2"/>
  <c r="N7" i="2"/>
  <c r="P28" i="2"/>
  <c r="H28" i="2"/>
  <c r="G26" i="2"/>
  <c r="I25" i="2"/>
  <c r="K22" i="2"/>
  <c r="K21" i="2"/>
  <c r="G21" i="2"/>
  <c r="R21" i="2"/>
  <c r="Q20" i="2"/>
  <c r="R19" i="2"/>
  <c r="F18" i="2"/>
  <c r="J17" i="2"/>
  <c r="P16" i="2"/>
  <c r="M15" i="2"/>
  <c r="O14" i="2"/>
  <c r="K14" i="2"/>
  <c r="G14" i="2"/>
  <c r="R13" i="2"/>
  <c r="O12" i="2"/>
  <c r="S11" i="2"/>
  <c r="Q11" i="2"/>
  <c r="G11" i="2"/>
  <c r="S10" i="2"/>
  <c r="O8" i="2"/>
  <c r="O28" i="2"/>
  <c r="K28" i="2"/>
  <c r="N27" i="2"/>
  <c r="P26" i="2"/>
  <c r="P25" i="2"/>
  <c r="L25" i="2"/>
  <c r="H25" i="2"/>
  <c r="S24" i="2"/>
  <c r="P23" i="2"/>
  <c r="L23" i="2"/>
  <c r="P22" i="2"/>
  <c r="L22" i="2"/>
  <c r="O21" i="2"/>
  <c r="T20" i="2"/>
  <c r="P20" i="2"/>
  <c r="L20" i="2"/>
  <c r="S19" i="2"/>
  <c r="O19" i="2"/>
  <c r="K19" i="2"/>
  <c r="G19" i="2"/>
  <c r="N18" i="2"/>
  <c r="J18" i="2"/>
  <c r="R17" i="2"/>
  <c r="I17" i="2"/>
  <c r="S16" i="2"/>
  <c r="S15" i="2"/>
  <c r="O15" i="2"/>
  <c r="K15" i="2"/>
  <c r="N13" i="2"/>
  <c r="M13" i="2"/>
  <c r="J13" i="2"/>
  <c r="I13" i="2"/>
  <c r="P12" i="2"/>
  <c r="O11" i="2"/>
  <c r="N10" i="2"/>
  <c r="J10" i="2"/>
  <c r="R9" i="2"/>
  <c r="N9" i="2"/>
  <c r="F9" i="2"/>
  <c r="T8" i="2"/>
  <c r="P8" i="2"/>
  <c r="H8" i="2"/>
  <c r="I7" i="2"/>
  <c r="L27" i="2"/>
  <c r="H26" i="2"/>
  <c r="N26" i="2"/>
  <c r="N25" i="2"/>
  <c r="J21" i="2"/>
  <c r="R20" i="2"/>
  <c r="Q19" i="2"/>
  <c r="J16" i="2"/>
  <c r="T13" i="2"/>
  <c r="T9" i="2"/>
  <c r="R8" i="2"/>
  <c r="O7" i="2"/>
  <c r="S28" i="2"/>
  <c r="R27" i="2"/>
  <c r="T25" i="2"/>
  <c r="S21" i="2"/>
  <c r="H20" i="2"/>
  <c r="R18" i="2"/>
  <c r="G15" i="2"/>
  <c r="Q13" i="2"/>
  <c r="G12" i="2"/>
  <c r="F10" i="2"/>
  <c r="J9" i="2"/>
  <c r="M7" i="2"/>
  <c r="G28" i="2"/>
  <c r="G13" i="2"/>
  <c r="R10" i="2"/>
  <c r="Q7" i="2"/>
  <c r="Q23" i="2"/>
  <c r="K13" i="2"/>
  <c r="F21" i="2"/>
  <c r="T28" i="2"/>
  <c r="B4" i="4"/>
  <c r="N4" i="4" s="1"/>
  <c r="H28" i="6"/>
  <c r="G28" i="6"/>
  <c r="F28" i="6"/>
  <c r="E28" i="6"/>
  <c r="D28" i="6"/>
  <c r="C28" i="6"/>
  <c r="E4" i="4"/>
  <c r="A2" i="4"/>
  <c r="L3" i="4" s="1"/>
  <c r="A2" i="3"/>
  <c r="L3" i="3" s="1"/>
  <c r="R23" i="2"/>
  <c r="N30" i="3" l="1"/>
  <c r="R30" i="3"/>
  <c r="S30" i="3"/>
  <c r="P29" i="2"/>
  <c r="O30" i="3"/>
  <c r="Q30" i="3"/>
  <c r="M30" i="3"/>
  <c r="Q29" i="2"/>
  <c r="M29" i="2"/>
  <c r="I29" i="2"/>
  <c r="O29" i="2"/>
  <c r="H29" i="2"/>
  <c r="J29" i="2"/>
  <c r="T29" i="2"/>
  <c r="G29" i="2"/>
  <c r="R29" i="2"/>
  <c r="K29" i="2"/>
  <c r="L29" i="2"/>
  <c r="F29" i="2"/>
  <c r="N29" i="2"/>
  <c r="S29" i="2"/>
</calcChain>
</file>

<file path=xl/sharedStrings.xml><?xml version="1.0" encoding="utf-8"?>
<sst xmlns="http://schemas.openxmlformats.org/spreadsheetml/2006/main" count="3479" uniqueCount="1946">
  <si>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</si>
  <si>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</si>
  <si>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</si>
  <si>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</si>
  <si>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</si>
  <si>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</si>
  <si>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</si>
  <si>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</si>
  <si>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</si>
  <si>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</si>
  <si>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</si>
  <si>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</si>
  <si>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</si>
  <si>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</si>
  <si>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</si>
  <si>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</si>
  <si>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</si>
  <si>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</si>
  <si>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</si>
  <si>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</si>
  <si>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</si>
  <si>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</si>
  <si>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</si>
  <si>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</si>
  <si>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</si>
  <si>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</si>
  <si>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</si>
  <si>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</si>
  <si>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</si>
  <si>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</si>
  <si>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</si>
  <si>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</si>
  <si>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</si>
  <si>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</si>
  <si>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</si>
  <si>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</si>
  <si>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</si>
  <si>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</si>
  <si>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</si>
  <si>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</si>
  <si>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</si>
  <si>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</si>
  <si>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</si>
  <si>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</si>
  <si>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</si>
  <si>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</si>
  <si>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</si>
  <si>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</si>
  <si>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</si>
  <si>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</si>
  <si>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</si>
  <si>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</si>
  <si>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</si>
  <si>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</si>
  <si>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</si>
  <si>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</si>
  <si>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</si>
  <si>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</si>
  <si>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</si>
  <si>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</si>
  <si>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</si>
  <si>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</si>
  <si>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</si>
  <si>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</si>
  <si>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</si>
  <si>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</si>
  <si>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</si>
  <si>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</si>
  <si>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</si>
  <si>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</si>
  <si>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</si>
  <si>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</si>
  <si>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</si>
  <si>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</si>
  <si>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</si>
  <si>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</si>
  <si>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</si>
  <si>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</si>
  <si>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</si>
  <si>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</si>
  <si>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</si>
  <si>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</si>
  <si>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</si>
  <si>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</si>
  <si>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</si>
  <si>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</si>
  <si>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</si>
  <si>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</si>
  <si>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</si>
  <si>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</si>
  <si>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</si>
  <si>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</si>
  <si>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</si>
  <si>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</si>
  <si>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</si>
  <si>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</si>
  <si>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</si>
  <si>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</si>
  <si>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</si>
  <si>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</si>
  <si>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</si>
  <si>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</si>
  <si>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</si>
  <si>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</si>
  <si>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</si>
  <si>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</si>
  <si>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</si>
  <si>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</si>
  <si>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</si>
  <si>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</si>
  <si>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</si>
  <si>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</si>
  <si>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</si>
  <si>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</si>
  <si>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</si>
  <si>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</si>
  <si>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</si>
  <si>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</si>
  <si>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</si>
  <si>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</si>
  <si>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</si>
  <si>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</si>
  <si>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</si>
  <si>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</si>
  <si>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</si>
  <si>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</si>
  <si>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</si>
  <si>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</si>
  <si>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</si>
  <si>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</si>
  <si>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</si>
  <si>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</si>
  <si>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</si>
  <si>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</si>
  <si>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</si>
  <si>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</si>
  <si>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</si>
  <si>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</si>
  <si>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</si>
  <si>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</si>
  <si>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</si>
  <si>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</si>
  <si>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</si>
  <si>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</si>
  <si>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</si>
  <si>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</si>
  <si>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</si>
  <si>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</si>
  <si>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</si>
  <si>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</si>
  <si>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</si>
  <si>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</si>
  <si>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</si>
  <si>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</si>
  <si>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</si>
  <si>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</si>
  <si>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</si>
  <si>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</si>
  <si>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</si>
  <si>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</si>
  <si>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</si>
  <si>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</si>
  <si>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</si>
  <si>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</si>
  <si>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</si>
  <si>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</si>
  <si>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</si>
  <si>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</si>
  <si>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</si>
  <si>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</si>
  <si>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</si>
  <si>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</si>
  <si>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</si>
  <si>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</si>
  <si>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</si>
  <si>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</si>
  <si>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</si>
  <si>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</si>
  <si>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</si>
  <si>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</si>
  <si>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</si>
  <si>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</si>
  <si>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</si>
  <si>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</si>
  <si>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</si>
  <si>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</si>
  <si>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</si>
  <si>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</si>
  <si>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</si>
  <si>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</si>
  <si>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</si>
  <si>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</si>
  <si>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</si>
  <si>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</si>
  <si>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</si>
  <si>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</si>
  <si>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</si>
  <si>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</si>
  <si>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</si>
  <si>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</si>
  <si>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</si>
  <si>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</si>
  <si>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</si>
  <si>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</si>
  <si>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</si>
  <si>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</si>
  <si>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</si>
  <si>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</si>
  <si>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</si>
  <si>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</si>
  <si>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</si>
  <si>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</si>
  <si>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</si>
  <si>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</si>
  <si>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</si>
  <si>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</si>
  <si>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</si>
  <si>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</si>
  <si>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</si>
  <si>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</si>
  <si>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</si>
  <si>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</si>
  <si>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</si>
  <si>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</si>
  <si>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</si>
  <si>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</si>
  <si>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</si>
  <si>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</si>
  <si>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</si>
  <si>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</si>
  <si>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</si>
  <si>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</si>
  <si>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</si>
  <si>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</si>
  <si>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</si>
  <si>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</si>
  <si>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</si>
  <si>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</si>
  <si>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</si>
  <si>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</si>
  <si>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</si>
  <si>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</si>
  <si>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</si>
  <si>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</si>
  <si>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</si>
  <si>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</si>
  <si>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</si>
  <si>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</si>
  <si>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</si>
  <si>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</si>
  <si>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</si>
  <si>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</si>
  <si>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</si>
  <si>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</si>
  <si>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</si>
  <si>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</si>
  <si>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</si>
  <si>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</si>
  <si>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</si>
  <si>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</si>
  <si>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</si>
  <si>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</si>
  <si>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</si>
  <si>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</si>
  <si>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</si>
  <si>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</si>
  <si>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</si>
  <si>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</si>
  <si>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</si>
  <si>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</si>
  <si>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</si>
  <si>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</si>
  <si>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</si>
  <si>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</si>
  <si>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</si>
  <si>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</si>
  <si>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</si>
  <si>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</si>
  <si>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</si>
  <si>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</si>
  <si>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</si>
  <si>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</si>
  <si>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</si>
  <si>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</si>
  <si>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</si>
  <si>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</si>
  <si>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</si>
  <si>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</si>
  <si>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</si>
  <si>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</si>
  <si>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</si>
  <si>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</si>
  <si>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</si>
  <si>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</si>
  <si>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</si>
  <si>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</si>
  <si>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</si>
  <si>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</si>
  <si>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</si>
  <si>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</si>
  <si>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</si>
  <si>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</si>
  <si>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</si>
  <si>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</si>
  <si>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</si>
  <si>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</si>
  <si>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</si>
  <si>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</si>
  <si>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</si>
  <si>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</si>
  <si>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</si>
  <si>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</si>
  <si>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</si>
  <si>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</si>
  <si>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</si>
  <si>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</si>
  <si>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</si>
  <si>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</si>
  <si>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</si>
  <si>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</si>
  <si>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</si>
  <si>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</si>
  <si>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</si>
  <si>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</si>
  <si>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</si>
  <si>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</si>
  <si>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</si>
  <si>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</si>
  <si>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</si>
  <si>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</si>
  <si>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</si>
  <si>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</si>
  <si>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</si>
  <si>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</si>
  <si>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</si>
  <si>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</si>
  <si>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</si>
  <si>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</si>
  <si>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</si>
  <si>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</si>
  <si>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</si>
  <si>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</si>
  <si>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</si>
  <si>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</si>
  <si>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</si>
  <si>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</si>
  <si>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</si>
  <si>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</si>
  <si>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</si>
  <si>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</si>
  <si>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</si>
  <si>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</si>
  <si>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</si>
  <si>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</si>
  <si>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</si>
  <si>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</si>
  <si>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</si>
  <si>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</si>
  <si>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</si>
  <si>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</si>
  <si>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</si>
  <si>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</si>
  <si>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</si>
  <si>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</si>
  <si>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</si>
  <si>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</si>
  <si>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</si>
  <si>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</si>
  <si>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</si>
  <si>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</si>
  <si>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</si>
  <si>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</si>
  <si>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</si>
  <si>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</si>
  <si>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</si>
  <si>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</si>
  <si>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</si>
  <si>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</si>
  <si>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</si>
  <si>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</si>
  <si>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</si>
  <si>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</si>
  <si>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</si>
  <si>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</si>
  <si>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</si>
  <si>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</si>
  <si>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</si>
  <si>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</si>
  <si>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</si>
  <si>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</si>
  <si>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</si>
  <si>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</si>
  <si>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</si>
  <si>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</si>
  <si>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</si>
  <si>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</si>
  <si>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</si>
  <si>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</si>
  <si>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</si>
  <si>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</si>
  <si>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</si>
  <si>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</si>
  <si>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</si>
  <si>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</si>
  <si>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</si>
  <si>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</si>
  <si>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</si>
  <si>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</si>
  <si>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</si>
  <si>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</si>
  <si>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</si>
  <si>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</si>
  <si>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</si>
  <si>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</si>
  <si>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</si>
  <si>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</si>
  <si>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</si>
  <si>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</si>
  <si>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</si>
  <si>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</si>
  <si>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</si>
  <si>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</si>
  <si>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</si>
  <si>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</si>
  <si>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</si>
  <si>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</si>
  <si>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</si>
  <si>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</si>
  <si>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</si>
  <si>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</si>
  <si>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</si>
  <si>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</si>
  <si>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</si>
  <si>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</si>
  <si>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</si>
  <si>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</si>
  <si>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</si>
  <si>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</si>
  <si>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</si>
  <si>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</si>
  <si>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</si>
  <si>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</si>
  <si>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</si>
  <si>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</si>
  <si>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</si>
  <si>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</si>
  <si>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</si>
  <si>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</si>
  <si>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</si>
  <si>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</si>
  <si>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</si>
  <si>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</si>
  <si>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</si>
  <si>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</si>
  <si>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</si>
  <si>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</si>
  <si>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</si>
  <si>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</si>
  <si>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</si>
  <si>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</si>
  <si>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</si>
  <si>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</si>
  <si>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</si>
  <si>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</si>
  <si>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</si>
  <si>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</si>
  <si>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</si>
  <si>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</si>
  <si>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</si>
  <si>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</si>
  <si>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</si>
  <si>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</si>
  <si>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</si>
  <si>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</si>
  <si>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</si>
  <si>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</si>
  <si>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</si>
  <si>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</si>
  <si>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</si>
  <si>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</si>
  <si>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</si>
  <si>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</si>
  <si>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</si>
  <si>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</si>
  <si>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</si>
  <si>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</si>
  <si>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</si>
  <si>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</si>
  <si>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</si>
  <si>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</si>
  <si>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</si>
  <si>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</si>
  <si>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</si>
  <si>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</si>
  <si>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</si>
  <si>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</si>
  <si>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</si>
  <si>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</si>
  <si>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</si>
  <si>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</si>
  <si>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</si>
  <si>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</si>
  <si>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</si>
  <si>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</si>
  <si>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</si>
  <si>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</si>
  <si>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</si>
  <si>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</si>
  <si>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</si>
  <si>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</si>
  <si>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</si>
  <si>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</si>
  <si>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</si>
  <si>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</si>
  <si>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</si>
  <si>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</si>
  <si>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</si>
  <si>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</si>
  <si>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</si>
  <si>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</si>
  <si>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</si>
  <si>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</si>
  <si>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</si>
  <si>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</si>
  <si>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</si>
  <si>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</si>
  <si>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</si>
  <si>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</si>
  <si>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</si>
  <si>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</si>
  <si>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</si>
  <si>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</si>
  <si>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</si>
  <si>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</si>
  <si>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</si>
  <si>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</si>
  <si>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</si>
  <si>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</si>
  <si>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</si>
  <si>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</si>
  <si>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</si>
  <si>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</si>
  <si>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</si>
  <si>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</si>
  <si>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</si>
  <si>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</si>
  <si>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</si>
  <si>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</si>
  <si>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</si>
  <si>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</si>
  <si>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</si>
  <si>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</si>
  <si>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</si>
  <si>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</si>
  <si>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</si>
  <si>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</si>
  <si>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</si>
  <si>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</si>
  <si>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</si>
  <si>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</si>
  <si>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</si>
  <si>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</si>
  <si>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</si>
  <si>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</si>
  <si>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</si>
  <si>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</si>
  <si>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</si>
  <si>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</si>
  <si>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</si>
  <si>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</si>
  <si>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</si>
  <si>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</si>
  <si>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</si>
  <si>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</si>
  <si>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</si>
  <si>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</si>
  <si>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</si>
  <si>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</si>
  <si>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</si>
  <si>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</si>
  <si>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</si>
  <si>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</si>
  <si>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</si>
  <si>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</si>
  <si>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</si>
  <si>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</si>
  <si>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</si>
  <si>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</si>
  <si>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</si>
  <si>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</si>
  <si>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</si>
  <si>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</si>
  <si>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</si>
  <si>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</si>
  <si>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</si>
  <si>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</si>
  <si>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</si>
  <si>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</si>
  <si>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</si>
  <si>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</si>
  <si>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</si>
  <si>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</si>
  <si>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</si>
  <si>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</si>
  <si>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</si>
  <si>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</si>
  <si>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</si>
  <si>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</si>
  <si>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</si>
  <si>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</si>
  <si>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</si>
  <si>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</si>
  <si>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</si>
  <si>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</si>
  <si>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</si>
  <si>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</si>
  <si>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</si>
  <si>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</si>
  <si>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</si>
  <si>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</si>
  <si>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</si>
  <si>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</si>
  <si>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</si>
  <si>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</si>
  <si>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</si>
  <si>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</si>
  <si>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</si>
  <si>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</si>
  <si>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</si>
  <si>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</si>
  <si>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</si>
  <si>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</si>
  <si>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</si>
  <si>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</si>
  <si>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</si>
  <si>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</si>
  <si>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</si>
  <si>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</si>
  <si>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</si>
  <si>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</si>
  <si>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</si>
  <si>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</si>
  <si>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</si>
  <si>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</si>
  <si>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</si>
  <si>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</si>
  <si>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</si>
  <si>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</si>
  <si>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</si>
  <si>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</si>
  <si>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</si>
  <si>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</si>
  <si>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</si>
  <si>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</si>
  <si>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</si>
  <si>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</si>
  <si>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</si>
  <si>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</si>
  <si>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</si>
  <si>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</si>
  <si>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</si>
  <si>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</si>
  <si>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</si>
  <si>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</si>
  <si>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</si>
  <si>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</si>
  <si>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</si>
  <si>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</si>
  <si>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</si>
  <si>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</si>
  <si>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</si>
  <si>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</si>
  <si>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</si>
  <si>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</si>
  <si>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</si>
  <si>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</si>
  <si>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</si>
  <si>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</si>
  <si>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</si>
  <si>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</si>
  <si>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</si>
  <si>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</si>
  <si>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</si>
  <si>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</si>
  <si>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</si>
  <si>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</si>
  <si>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</si>
  <si>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</si>
  <si>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</si>
  <si>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</si>
  <si>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</si>
  <si>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</si>
  <si>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</si>
  <si>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</si>
  <si>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</si>
  <si>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</si>
  <si>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</si>
  <si>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</si>
  <si>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</si>
  <si>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</si>
  <si>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</si>
  <si>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</si>
  <si>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</si>
  <si>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</si>
  <si>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</si>
  <si>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</si>
  <si>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</si>
  <si>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</si>
  <si>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</si>
  <si>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</si>
  <si>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</si>
  <si>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</si>
  <si>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</si>
  <si>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</si>
  <si>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</si>
  <si>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</si>
  <si>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</si>
  <si>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</si>
  <si>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</si>
  <si>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</si>
  <si>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</si>
  <si>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</si>
  <si>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</si>
  <si>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</si>
  <si>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</si>
  <si>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</si>
  <si>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</si>
  <si>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</si>
  <si>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</si>
  <si>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</si>
  <si>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</si>
  <si>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</si>
  <si>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</si>
  <si>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</si>
  <si>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</si>
  <si>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</si>
  <si>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</si>
  <si>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</si>
  <si>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</si>
  <si>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</si>
  <si>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</si>
  <si>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</si>
  <si>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</si>
  <si>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</si>
  <si>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</si>
  <si>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</si>
  <si>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</si>
  <si>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</si>
  <si>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</si>
  <si>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</si>
  <si>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</si>
  <si>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</si>
  <si>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</si>
  <si>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</si>
  <si>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</si>
  <si>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</si>
  <si>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</si>
  <si>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</si>
  <si>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</si>
  <si>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</si>
  <si>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</si>
  <si>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</si>
  <si>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</si>
  <si>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</si>
  <si>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</si>
  <si>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</si>
  <si>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</si>
  <si>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</si>
  <si>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</si>
  <si>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</si>
  <si>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</si>
  <si>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</si>
  <si>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</si>
  <si>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</si>
  <si>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</si>
  <si>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</si>
  <si>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</si>
  <si>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</si>
  <si>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</si>
  <si>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</si>
  <si>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</si>
  <si>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</si>
  <si>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</si>
  <si>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</si>
  <si>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</si>
  <si>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</si>
  <si>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</si>
  <si>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</si>
  <si>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</si>
  <si>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</si>
  <si>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</si>
  <si>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</si>
  <si>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</si>
  <si>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</si>
  <si>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</si>
  <si>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</si>
  <si>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</si>
  <si>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</si>
  <si>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</si>
  <si>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</si>
  <si>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</si>
  <si>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</si>
  <si>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</si>
  <si>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</si>
  <si>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</si>
  <si>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</si>
  <si>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</si>
  <si>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</si>
  <si>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</si>
  <si>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</si>
  <si>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</si>
  <si>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</si>
  <si>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</si>
  <si>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</si>
  <si>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</si>
  <si>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</si>
  <si>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</si>
  <si>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</si>
  <si>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</si>
  <si>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</si>
  <si>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</si>
  <si>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</si>
  <si>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</si>
  <si>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</si>
  <si>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</si>
  <si>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</si>
  <si>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</si>
  <si>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</si>
  <si>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</si>
  <si>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</si>
  <si>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</si>
  <si>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</si>
  <si>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</si>
  <si>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</si>
  <si>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</si>
  <si>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</si>
  <si>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</si>
  <si>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</si>
  <si>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</si>
  <si>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</si>
  <si>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</si>
  <si>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</si>
  <si>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</si>
  <si>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</si>
  <si>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</si>
  <si>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</si>
  <si>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</si>
  <si>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</si>
  <si>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</si>
  <si>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</si>
  <si>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</si>
  <si>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</si>
  <si>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</si>
  <si>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</si>
  <si>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</si>
  <si>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</si>
  <si>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</si>
  <si>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</si>
  <si>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</si>
  <si>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</si>
  <si>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</si>
  <si>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</si>
  <si>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</si>
  <si>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</si>
  <si>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</si>
  <si>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</si>
  <si>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</si>
  <si>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</si>
  <si>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</si>
  <si>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</si>
  <si>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</si>
  <si>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</si>
  <si>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</si>
  <si>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</si>
  <si>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</si>
  <si>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</si>
  <si>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</si>
  <si>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</si>
  <si>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</si>
  <si>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</si>
  <si>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</si>
  <si>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</si>
  <si>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</si>
  <si>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</si>
  <si>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</si>
  <si>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</si>
  <si>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</si>
  <si>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</si>
  <si>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</si>
  <si>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</si>
  <si>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</si>
  <si>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</si>
  <si>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</si>
  <si>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</si>
  <si>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</si>
  <si>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</si>
  <si>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</si>
  <si>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</si>
  <si>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</si>
  <si>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</si>
  <si>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</si>
  <si>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</si>
  <si>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</si>
  <si>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</si>
  <si>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</si>
  <si>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</si>
  <si>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</si>
  <si>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</si>
  <si>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</si>
  <si>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</si>
  <si>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</si>
  <si>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</si>
  <si>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</si>
  <si>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</si>
  <si>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</si>
  <si>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</si>
  <si>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</si>
  <si>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</si>
  <si>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</si>
  <si>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</si>
  <si>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</si>
  <si>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</si>
  <si>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</si>
  <si>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</si>
  <si>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</si>
  <si>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</si>
  <si>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</si>
  <si>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</si>
  <si>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</si>
  <si>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</si>
  <si>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</si>
  <si>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</si>
  <si>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</si>
  <si>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</si>
  <si>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</si>
  <si>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</si>
  <si>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</si>
  <si>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</si>
  <si>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</si>
  <si>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</si>
  <si>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</si>
  <si>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</si>
  <si>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</si>
  <si>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</si>
  <si>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</si>
  <si>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</si>
  <si>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</si>
  <si>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</si>
  <si>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</si>
  <si>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</si>
  <si>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</si>
  <si>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</si>
  <si>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</si>
  <si>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</si>
  <si>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</si>
  <si>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</si>
  <si>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</si>
  <si>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</si>
  <si>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</si>
  <si>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</si>
  <si>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</si>
  <si>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</si>
  <si>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</si>
  <si>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</si>
  <si>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</si>
  <si>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</si>
  <si>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</si>
  <si>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</si>
  <si>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</si>
  <si>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</si>
  <si>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</si>
  <si>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</si>
  <si>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</si>
  <si>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</si>
  <si>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</si>
  <si>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</si>
  <si>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</si>
  <si>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</si>
  <si>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</si>
  <si>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</si>
  <si>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</si>
  <si>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</si>
  <si>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</si>
  <si>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</si>
  <si>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</si>
  <si>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</si>
  <si>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</si>
  <si>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</si>
  <si>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</si>
  <si>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</si>
  <si>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</si>
  <si>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</si>
  <si>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</si>
  <si>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</si>
  <si>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</si>
  <si>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</si>
  <si>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</si>
  <si>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</si>
  <si>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</si>
  <si>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</si>
  <si>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</si>
  <si>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</si>
  <si>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</si>
  <si>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</si>
  <si>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</si>
  <si>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</si>
  <si>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</si>
  <si>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</si>
  <si>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</si>
  <si>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</si>
  <si>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</si>
  <si>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</si>
  <si>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</si>
  <si>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</si>
  <si>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</si>
  <si>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</si>
  <si>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</si>
  <si>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</si>
  <si>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</si>
  <si>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</si>
  <si>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</si>
  <si>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</si>
  <si>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</si>
  <si>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</si>
  <si>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</si>
  <si>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</si>
  <si>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</si>
  <si>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</si>
  <si>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</si>
  <si>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</si>
  <si>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</si>
  <si>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</si>
  <si>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</si>
  <si>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</si>
  <si>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</si>
  <si>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</si>
  <si>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</si>
  <si>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</si>
  <si>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</si>
  <si>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</si>
  <si>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</si>
  <si>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</si>
  <si>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</si>
  <si>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</si>
  <si>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</si>
  <si>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</si>
  <si>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</si>
  <si>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</si>
  <si>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</si>
  <si>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</si>
  <si>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</si>
  <si>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</si>
  <si>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</si>
  <si>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</si>
  <si>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</si>
  <si>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</si>
  <si>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</si>
  <si>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</si>
  <si>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</si>
  <si>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</si>
  <si>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</si>
  <si>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</si>
  <si>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</si>
  <si>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</si>
  <si>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</si>
  <si>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</si>
  <si>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</si>
  <si>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</si>
  <si>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</si>
  <si>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</si>
  <si>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</si>
  <si>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</si>
  <si>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</si>
  <si>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</si>
  <si>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</si>
  <si>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</si>
  <si>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</si>
  <si>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</si>
  <si>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</si>
  <si>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</si>
  <si>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</si>
  <si>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</si>
  <si>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</si>
  <si>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</si>
  <si>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</si>
  <si>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</si>
  <si>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</si>
  <si>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</si>
  <si>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</si>
  <si>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</si>
  <si>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</si>
  <si>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</si>
  <si>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</si>
  <si>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</si>
  <si>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</si>
  <si>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</si>
  <si>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</si>
  <si>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</si>
  <si>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</si>
  <si>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</si>
  <si>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</si>
  <si>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</si>
  <si>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</si>
  <si>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</si>
  <si>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</si>
  <si>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</si>
  <si>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</si>
  <si>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</si>
  <si>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</si>
  <si>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</si>
  <si>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</si>
  <si>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</si>
  <si>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</si>
  <si>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</si>
  <si>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</si>
  <si>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</si>
  <si>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</si>
  <si>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</si>
  <si>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</si>
  <si>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</si>
  <si>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</si>
  <si>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</si>
  <si>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</si>
  <si>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</si>
  <si>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</si>
  <si>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</si>
  <si>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</si>
  <si>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</si>
  <si>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</si>
  <si>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</si>
  <si>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</si>
  <si>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</si>
  <si>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</si>
  <si>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</si>
  <si>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</si>
  <si>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</si>
  <si>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</si>
  <si>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</si>
  <si>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</si>
  <si>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</si>
  <si>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</si>
  <si>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</si>
  <si>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</si>
  <si>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</si>
  <si>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</si>
  <si>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</si>
  <si>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</si>
  <si>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</si>
  <si>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</si>
  <si>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</si>
  <si>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</si>
  <si>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</si>
  <si>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</si>
  <si>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</si>
  <si>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</si>
  <si>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</si>
  <si>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</si>
  <si>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</si>
  <si>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</si>
  <si>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</si>
  <si>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</si>
  <si>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</si>
  <si>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</si>
  <si>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</si>
  <si>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</si>
  <si>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</si>
  <si>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</si>
  <si>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</si>
  <si>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</si>
  <si>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</si>
  <si>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</si>
  <si>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</si>
  <si>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</si>
  <si>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</si>
  <si>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</si>
  <si>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</si>
  <si>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</si>
  <si>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</si>
  <si>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</si>
  <si>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</si>
  <si>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</si>
  <si>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</si>
  <si>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</si>
  <si>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</si>
  <si>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</si>
  <si>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</si>
  <si>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</si>
  <si>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</si>
  <si>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</si>
  <si>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</si>
  <si>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</si>
  <si>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</si>
  <si>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</si>
  <si>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</si>
  <si>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</si>
  <si>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</si>
  <si>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</si>
  <si>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</si>
  <si>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</si>
  <si>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</si>
  <si>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</si>
  <si>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</si>
  <si>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</si>
  <si>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</si>
  <si>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</si>
  <si>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</si>
  <si>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</si>
  <si>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</si>
  <si>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</si>
  <si>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</si>
  <si>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</si>
  <si>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</si>
  <si>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</si>
  <si>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</si>
  <si>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</si>
  <si>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</si>
  <si>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</si>
  <si>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</si>
  <si>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</si>
  <si>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</si>
  <si>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</si>
  <si>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</si>
  <si>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</si>
  <si>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</si>
  <si>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</si>
  <si>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</si>
  <si>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</si>
  <si>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</si>
  <si>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</si>
  <si>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</si>
  <si>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</si>
  <si>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</si>
  <si>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</si>
  <si>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</si>
  <si>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</si>
  <si>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</si>
  <si>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</si>
  <si>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</si>
  <si>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</si>
  <si>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</si>
  <si>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</si>
  <si>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</si>
  <si>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</si>
  <si>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</si>
  <si>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</si>
  <si>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</si>
  <si>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</si>
  <si>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</si>
  <si>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</si>
  <si>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</si>
  <si>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</si>
  <si>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</si>
  <si>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</si>
  <si>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</si>
  <si>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</si>
  <si>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</si>
  <si>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</si>
  <si>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</si>
  <si>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</si>
  <si>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</si>
  <si>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</si>
  <si>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</si>
  <si>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</si>
  <si>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</si>
  <si>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</si>
  <si>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</si>
  <si>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</si>
  <si>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</si>
  <si>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</si>
  <si>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</si>
  <si>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</si>
  <si>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</si>
  <si>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</si>
  <si>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</si>
  <si>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</si>
  <si>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</si>
  <si>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</si>
  <si>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</si>
  <si>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</si>
  <si>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</si>
  <si>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</si>
  <si>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</si>
  <si>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</si>
  <si>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</si>
  <si>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</si>
  <si>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</si>
  <si>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</si>
  <si>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</si>
  <si>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</si>
  <si>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</si>
  <si>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</si>
  <si>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</si>
  <si>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</si>
  <si>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</si>
  <si>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</si>
  <si>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</si>
  <si>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</si>
  <si>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</si>
  <si>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</si>
  <si>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</si>
  <si>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</si>
  <si>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</si>
  <si>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</si>
  <si>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</si>
  <si>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</si>
  <si>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</si>
  <si>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</si>
  <si>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</si>
  <si>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</si>
  <si>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</si>
  <si>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</si>
  <si>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</si>
  <si>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</si>
  <si>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</si>
  <si>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</si>
  <si>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</si>
  <si>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</si>
  <si>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</si>
  <si>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</si>
  <si>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</si>
  <si>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</si>
  <si>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</si>
  <si>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</si>
  <si>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</si>
  <si>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</si>
  <si>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</si>
  <si>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</si>
  <si>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</si>
  <si>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</si>
  <si>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</si>
  <si>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</si>
  <si>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</si>
  <si>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</si>
  <si>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</si>
  <si>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</si>
  <si>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</si>
  <si>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</si>
  <si>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</si>
  <si>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</si>
  <si>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</si>
  <si>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</si>
  <si>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</si>
  <si>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</si>
  <si>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</si>
  <si>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</si>
  <si>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</si>
  <si>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</si>
  <si>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</si>
  <si>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</si>
  <si>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</si>
  <si>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</si>
  <si>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</si>
  <si>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</si>
  <si>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</si>
  <si>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</si>
  <si>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</si>
  <si>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</si>
  <si>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</si>
  <si>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</si>
  <si>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</si>
  <si>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</si>
  <si>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</si>
  <si>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</si>
  <si>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</si>
  <si>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</si>
  <si>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</si>
  <si>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</si>
  <si>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</si>
  <si>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</si>
  <si>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</si>
  <si>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</si>
  <si>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</si>
  <si>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</si>
  <si>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</si>
  <si>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</si>
  <si>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</si>
  <si>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</si>
  <si>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</si>
  <si>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</si>
  <si>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</si>
  <si>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</si>
  <si>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</si>
  <si>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</si>
  <si>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</si>
  <si>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</si>
  <si>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</si>
  <si>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</si>
  <si>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</si>
  <si>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</si>
  <si>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</si>
  <si>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</si>
  <si>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</si>
  <si>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</si>
  <si>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</si>
  <si>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</si>
  <si>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</si>
  <si>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</si>
  <si>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</si>
  <si>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</si>
  <si>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</si>
  <si>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</si>
  <si>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</si>
  <si>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</si>
  <si>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</si>
  <si>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</si>
  <si>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</si>
  <si>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</si>
  <si>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</si>
  <si>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</si>
  <si>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</si>
  <si>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</si>
  <si>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</si>
  <si>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</si>
  <si>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</si>
  <si>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</si>
  <si>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</si>
  <si>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</si>
  <si>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</si>
  <si>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</si>
  <si>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</si>
  <si>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</si>
  <si>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</si>
  <si>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</si>
  <si>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</si>
  <si>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</si>
  <si>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</si>
  <si>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</si>
  <si>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</si>
  <si>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</si>
  <si>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</si>
  <si>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</si>
  <si>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</si>
  <si>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</si>
  <si>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</si>
  <si>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</si>
  <si>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</si>
  <si>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</si>
  <si>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</si>
  <si>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</si>
  <si>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</si>
  <si>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</si>
  <si>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</si>
  <si>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</si>
  <si>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</si>
  <si>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</si>
  <si>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</si>
  <si>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</si>
  <si>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</si>
  <si>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</si>
  <si>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</si>
  <si>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</si>
  <si>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</si>
  <si>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</si>
  <si>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</si>
  <si>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</si>
  <si>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</si>
  <si>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</si>
  <si>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</si>
  <si>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</si>
  <si>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</si>
  <si>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</si>
  <si>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</si>
  <si>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</si>
  <si>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</si>
  <si>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</si>
  <si>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</si>
  <si>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</si>
  <si>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</si>
  <si>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</si>
  <si>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</si>
  <si>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</si>
  <si>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</si>
  <si>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</si>
  <si>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</si>
  <si>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</si>
  <si>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</si>
  <si>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</si>
  <si>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</si>
  <si>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</si>
  <si>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</si>
  <si>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</si>
  <si>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</si>
  <si>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</si>
  <si>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</si>
  <si>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</si>
  <si>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</si>
  <si>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</si>
  <si>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</si>
  <si>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</si>
  <si>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</si>
  <si>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</si>
  <si>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</si>
  <si>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</si>
  <si>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</si>
  <si>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</si>
  <si>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</si>
  <si>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</si>
  <si>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</si>
  <si>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</si>
  <si>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</si>
  <si>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</si>
  <si>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</si>
  <si>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</si>
  <si>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</si>
  <si>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</si>
  <si>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</si>
  <si>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</si>
  <si>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</si>
  <si>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</si>
  <si>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</si>
  <si>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</si>
  <si>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</si>
  <si>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</si>
  <si>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</si>
  <si>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</si>
  <si>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</si>
  <si>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</si>
  <si>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</si>
  <si>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</si>
  <si>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</si>
  <si>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</si>
  <si>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</si>
  <si>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</si>
  <si>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</si>
  <si>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</si>
  <si>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</si>
  <si>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</si>
  <si>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</si>
  <si>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</si>
  <si>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</si>
  <si>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</si>
  <si>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</si>
  <si>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</si>
  <si>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</si>
  <si>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</si>
  <si>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</si>
  <si>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</si>
  <si>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</si>
  <si>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</si>
  <si>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</si>
  <si>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</si>
  <si>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</si>
  <si>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</si>
  <si>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</si>
  <si>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</si>
  <si>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</si>
  <si>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</si>
  <si>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</si>
  <si>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</si>
  <si>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</si>
  <si>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</si>
  <si>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</si>
  <si>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</si>
  <si>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</si>
  <si>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</si>
  <si>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</si>
  <si>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</si>
  <si>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</si>
  <si>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</si>
  <si>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</si>
  <si>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</si>
  <si>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</si>
  <si>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</si>
  <si>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</si>
  <si>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</si>
  <si>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</si>
  <si>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</si>
  <si>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</si>
  <si>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</si>
  <si>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</si>
  <si>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</si>
  <si>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</si>
  <si>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</si>
  <si>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</si>
  <si>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</si>
  <si>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</si>
  <si>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</si>
  <si>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</si>
  <si>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</si>
  <si>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</si>
  <si>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</si>
  <si>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</si>
  <si>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</si>
  <si>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</si>
  <si>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</si>
  <si>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</si>
  <si>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</si>
  <si>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</si>
  <si>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</si>
  <si>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</si>
  <si>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</si>
  <si>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</si>
  <si>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</si>
  <si>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</si>
  <si>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</si>
  <si>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</si>
  <si>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</si>
  <si>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</si>
  <si>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</si>
  <si>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</si>
  <si>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</si>
  <si>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</si>
  <si>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</si>
  <si>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</si>
  <si>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</si>
  <si>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</si>
  <si>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</si>
  <si>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</si>
  <si>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</si>
  <si>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</si>
  <si>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</si>
  <si>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</si>
  <si>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</si>
  <si>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</si>
  <si>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</si>
  <si>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</si>
  <si>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</si>
  <si>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</si>
  <si>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</si>
  <si>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</si>
  <si>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</si>
  <si>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</si>
  <si>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</si>
  <si>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</si>
  <si>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</si>
  <si>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</si>
  <si>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</si>
  <si>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</si>
  <si>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</si>
  <si>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</si>
  <si>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</si>
  <si>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</si>
  <si>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</si>
  <si>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</si>
  <si>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</si>
  <si>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</si>
  <si>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</si>
  <si>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</si>
  <si>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</si>
  <si>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</si>
  <si>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</si>
  <si>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</si>
  <si>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</si>
  <si>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</si>
  <si>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</si>
  <si>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</si>
  <si>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</si>
  <si>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</si>
  <si>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</si>
  <si>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</si>
  <si>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</si>
  <si>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</si>
  <si>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</si>
  <si>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</si>
  <si>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</si>
  <si>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</si>
  <si>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</si>
  <si>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</si>
  <si>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</si>
  <si>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</si>
  <si>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</si>
  <si>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</si>
  <si>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</si>
  <si>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</si>
  <si>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</si>
  <si>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</si>
  <si>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</si>
  <si>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</si>
  <si>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</si>
  <si>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</si>
  <si>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</si>
  <si>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</si>
  <si>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</si>
  <si>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</si>
  <si>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</si>
  <si>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</si>
  <si>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</si>
  <si>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</si>
  <si>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</si>
  <si>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</si>
  <si>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</si>
  <si>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</si>
  <si>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</si>
  <si>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</si>
  <si>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</si>
  <si>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</si>
  <si>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</si>
  <si>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</si>
  <si>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</si>
  <si>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</si>
  <si>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</si>
  <si>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</si>
  <si>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</si>
  <si>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</si>
  <si>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</si>
  <si>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</si>
  <si>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</si>
  <si>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</si>
  <si>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</si>
  <si>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</si>
  <si>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</si>
  <si>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</si>
  <si>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</si>
  <si>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</si>
  <si>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</si>
  <si>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</si>
  <si>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</si>
  <si>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</si>
  <si>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</si>
  <si>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</si>
  <si>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</si>
  <si>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</si>
  <si>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</si>
  <si>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</si>
  <si>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</si>
  <si>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</si>
  <si>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</si>
  <si>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</si>
  <si>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</si>
  <si>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</si>
  <si>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</si>
  <si>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</si>
  <si>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</si>
  <si>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</si>
  <si>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</si>
  <si>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</si>
  <si>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</si>
  <si>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</si>
  <si>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</si>
  <si>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</si>
  <si>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</si>
  <si>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</si>
  <si>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</si>
  <si>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</si>
  <si>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</si>
  <si>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</si>
  <si>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</si>
  <si>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</si>
  <si>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</si>
  <si>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</si>
  <si>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</si>
  <si>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</si>
  <si>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</si>
  <si>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</si>
  <si>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</si>
  <si>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</si>
  <si>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</si>
  <si>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</si>
  <si>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</si>
  <si>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</si>
  <si>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</si>
  <si>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</si>
  <si>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</si>
  <si>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</si>
  <si>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</si>
  <si>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</si>
  <si>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</si>
  <si>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</si>
  <si>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</si>
  <si>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</si>
  <si>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</si>
  <si>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</si>
  <si>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</si>
  <si>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</si>
  <si>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</si>
  <si>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</si>
  <si>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</si>
  <si>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</si>
  <si>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</si>
  <si>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</si>
  <si>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</si>
  <si>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</si>
  <si>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</si>
  <si>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</si>
  <si>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</si>
  <si>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</si>
  <si>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</si>
  <si>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</si>
  <si>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</si>
  <si>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</si>
  <si>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</si>
  <si>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</si>
  <si>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</si>
  <si>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</si>
  <si>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MONROE TWP</t>
  </si>
  <si>
    <t>RARITAN TWP</t>
  </si>
  <si>
    <t>Table 8.</t>
  </si>
  <si>
    <t>Table 10.</t>
  </si>
  <si>
    <t>New</t>
  </si>
  <si>
    <t>construction</t>
  </si>
  <si>
    <t>HOLLAND TWP</t>
  </si>
  <si>
    <t>MILLSTONE TWP</t>
  </si>
  <si>
    <t>WASHINGTON TWP</t>
  </si>
  <si>
    <t>See Hardwick Twp.</t>
  </si>
  <si>
    <t>LACEY TWP</t>
  </si>
  <si>
    <t>MULLICA TWP</t>
  </si>
  <si>
    <t>NEWARK CITY</t>
  </si>
  <si>
    <t>LAKEWOOD TWP</t>
  </si>
  <si>
    <t>HAMILTON TWP</t>
  </si>
  <si>
    <t>WANTAGE TWP</t>
  </si>
  <si>
    <t>PENNSAUKEN TWP</t>
  </si>
  <si>
    <t>HOWELL TWP</t>
  </si>
  <si>
    <t>MANNINGTON TWP</t>
  </si>
  <si>
    <t>BUENA VISTA TWP</t>
  </si>
  <si>
    <t>MONTVALE BORO</t>
  </si>
  <si>
    <t>MOORESTOWN TWP</t>
  </si>
  <si>
    <t>TABERNACLE TWP</t>
  </si>
  <si>
    <t>VINELAND CITY</t>
  </si>
  <si>
    <t>VERNON TWP</t>
  </si>
  <si>
    <t>STATE OFFICE</t>
  </si>
  <si>
    <t>GARFIELD CITY</t>
  </si>
  <si>
    <t>LOWER TWP</t>
  </si>
  <si>
    <t>BLOOMFIELD TOWN</t>
  </si>
  <si>
    <t>CLINTON TWP</t>
  </si>
  <si>
    <t>MARLBORO TWP</t>
  </si>
  <si>
    <t>SEA GIRT BORO</t>
  </si>
  <si>
    <t>WALL TWP</t>
  </si>
  <si>
    <t>20160307</t>
  </si>
  <si>
    <t>ATLANTIC CITY</t>
  </si>
  <si>
    <t>BAYONNE CITY</t>
  </si>
  <si>
    <t>JERSEY CITY</t>
  </si>
  <si>
    <t>TEWKSBURY TWP</t>
  </si>
  <si>
    <t>UNION TWP</t>
  </si>
  <si>
    <t>HOPEWELL TWP</t>
  </si>
  <si>
    <t>PISCATAWAY TWP</t>
  </si>
  <si>
    <t>FREEHOLD TWP</t>
  </si>
  <si>
    <t>MANALAPAN TWP</t>
  </si>
  <si>
    <t>MONTVILLE TWP</t>
  </si>
  <si>
    <t>ROXBURY TWP</t>
  </si>
  <si>
    <t>CLIFTON CITY</t>
  </si>
  <si>
    <t>PITTSGROVE TWP</t>
  </si>
  <si>
    <t>20160407</t>
  </si>
  <si>
    <t>See Hardwick</t>
  </si>
  <si>
    <t>ESTELLE MANOR CITY</t>
  </si>
  <si>
    <t>ENGLEWOOD CITY</t>
  </si>
  <si>
    <t>MAYWOOD BORO</t>
  </si>
  <si>
    <t>TETERBORO BORO</t>
  </si>
  <si>
    <t>BORDENTOWN TWP</t>
  </si>
  <si>
    <t>CHERRY HILL TWP</t>
  </si>
  <si>
    <t>CLEMENTON BORO</t>
  </si>
  <si>
    <t>GLOUCESTER TWP</t>
  </si>
  <si>
    <t>OCEAN CITY</t>
  </si>
  <si>
    <t>NUTLEY TOWN</t>
  </si>
  <si>
    <t>WEST ORANGE TOWN</t>
  </si>
  <si>
    <t>KINGWOOD TWP</t>
  </si>
  <si>
    <t>SOUTH PLAINFIELD BORO</t>
  </si>
  <si>
    <t>ABERDEEN TWP</t>
  </si>
  <si>
    <t>OCEAN TWP</t>
  </si>
  <si>
    <t>RED BANK BORO</t>
  </si>
  <si>
    <t>CHATHAM BORO</t>
  </si>
  <si>
    <t>BEACHWOOD BORO</t>
  </si>
  <si>
    <t>DOVER TWP</t>
  </si>
  <si>
    <t>POINT PLEASANT BORO</t>
  </si>
  <si>
    <t>WANAQUE BORO</t>
  </si>
  <si>
    <t>WEST MILFORD TWP</t>
  </si>
  <si>
    <t>OLDMANS TWP</t>
  </si>
  <si>
    <t>BEDMINSTER TWP</t>
  </si>
  <si>
    <t>BRANCHBURG TWP</t>
  </si>
  <si>
    <t>FRANKLIN TWP</t>
  </si>
  <si>
    <t>MONTGOMERY TWP</t>
  </si>
  <si>
    <t>BYRAM TWP</t>
  </si>
  <si>
    <t>Square feet of nonresidential construction reported on certificates of occupancy, March 2016</t>
  </si>
  <si>
    <t>Source: New Jersey Department of Community Affairs, 5/9/16</t>
  </si>
  <si>
    <t>20160509</t>
  </si>
  <si>
    <t>see Princeton (1114)</t>
  </si>
  <si>
    <t>FAIRVIEW BORO</t>
  </si>
  <si>
    <t>FORT LEE BORO</t>
  </si>
  <si>
    <t>FRANKLIN LAKES BORO</t>
  </si>
  <si>
    <t>LITTLE FERRY BORO</t>
  </si>
  <si>
    <t>OAKLAND BORO</t>
  </si>
  <si>
    <t>PARAMUS BORO</t>
  </si>
  <si>
    <t>RIVER VALE TWP</t>
  </si>
  <si>
    <t>RUTHERFORD BORO</t>
  </si>
  <si>
    <t>TENAFLY BORO</t>
  </si>
  <si>
    <t>WYCKOFF TWP</t>
  </si>
  <si>
    <t>CHESTERFIELD TWP</t>
  </si>
  <si>
    <t>CINNAMINSON TWP</t>
  </si>
  <si>
    <t>DELRAN TWP</t>
  </si>
  <si>
    <t>EVESHAM TWP</t>
  </si>
  <si>
    <t>HAINESPORT TWP</t>
  </si>
  <si>
    <t>SHAMONG TWP</t>
  </si>
  <si>
    <t>WILLINGBORO TWP</t>
  </si>
  <si>
    <t>AUDUBON BORO</t>
  </si>
  <si>
    <t>BERLIN BORO</t>
  </si>
  <si>
    <t>CHESILHURST BORO</t>
  </si>
  <si>
    <t>HADDON TWP</t>
  </si>
  <si>
    <t>HI-NELLA BORO</t>
  </si>
  <si>
    <t>WATERFORD TWP</t>
  </si>
  <si>
    <t>WINSLOW TWP</t>
  </si>
  <si>
    <t>DENNIS TWP</t>
  </si>
  <si>
    <t>UPPER TWP</t>
  </si>
  <si>
    <t>MILLVILLE CITY</t>
  </si>
  <si>
    <t>MILLBURN TWP</t>
  </si>
  <si>
    <t>WEST CALDWELL BORO</t>
  </si>
  <si>
    <t>SWEDESBORO BORO</t>
  </si>
  <si>
    <t>WOOLWICH TWP</t>
  </si>
  <si>
    <t>HARRISON TOWN</t>
  </si>
  <si>
    <t>KEARNY TOWN</t>
  </si>
  <si>
    <t>UNION CITY</t>
  </si>
  <si>
    <t>BETHLEHEM TWP</t>
  </si>
  <si>
    <t>LAWRENCE TWP</t>
  </si>
  <si>
    <t>ROBBINSVILLE</t>
  </si>
  <si>
    <t>WEST WINDSOR TWP</t>
  </si>
  <si>
    <t>PRINCETON (CONSOLIDATED)</t>
  </si>
  <si>
    <t>CARTERET BORO</t>
  </si>
  <si>
    <t>MIDDLESEX BORO</t>
  </si>
  <si>
    <t>SAYREVILLE BORO</t>
  </si>
  <si>
    <t>SOUTH BRUNSWICK TWP</t>
  </si>
  <si>
    <t>WOODBRIDGE TWP</t>
  </si>
  <si>
    <t>EATONTOWN BORO</t>
  </si>
  <si>
    <t>HOLMDEL TWP</t>
  </si>
  <si>
    <t>ROOSEVELT BORO</t>
  </si>
  <si>
    <t>RUMSON BORO</t>
  </si>
  <si>
    <t>DOVER TOWN</t>
  </si>
  <si>
    <t>MORRIS TWP</t>
  </si>
  <si>
    <t>MOUNT OLIVE TWP</t>
  </si>
  <si>
    <t>BARNEGAT LIGHT BORO</t>
  </si>
  <si>
    <t>EAGLESWOOD TWP</t>
  </si>
  <si>
    <t>POINT PLEASANT BEACH BORO</t>
  </si>
  <si>
    <t>STAFFORD TWP</t>
  </si>
  <si>
    <t>TUCKERTON BORO</t>
  </si>
  <si>
    <t>TWP OF BARNEGAT</t>
  </si>
  <si>
    <t>LITTLE FALLS TWP</t>
  </si>
  <si>
    <t>LOWER ALLOWAYS CREEK TWP</t>
  </si>
  <si>
    <t>CARNEYS POINT TWP</t>
  </si>
  <si>
    <t>UPPER PITTSGROVE TWP</t>
  </si>
  <si>
    <t>HILLSBOROUGH TWP</t>
  </si>
  <si>
    <t>RARITAN BORO</t>
  </si>
  <si>
    <t>HAMPTON TWP</t>
  </si>
  <si>
    <t>HOPATCONG BORO</t>
  </si>
  <si>
    <t>OGDENSBURG BORO</t>
  </si>
  <si>
    <t>CRANFORD TWP</t>
  </si>
  <si>
    <t>ELIZABETH CITY</t>
  </si>
  <si>
    <t>GARWOOD BORO</t>
  </si>
  <si>
    <t>WESTFIELD TOWN</t>
  </si>
  <si>
    <t>ALLAMUCHY TWP</t>
  </si>
  <si>
    <t>HACKETTSTOWN TOWN</t>
  </si>
  <si>
    <t>KNOWLTON TWP</t>
  </si>
  <si>
    <t>OXFORD TWP</t>
  </si>
  <si>
    <t>POHATCONG TWP</t>
  </si>
  <si>
    <t>WASHINGTON BORO</t>
  </si>
  <si>
    <t>March</t>
  </si>
  <si>
    <t>Office square feet certified, March 2016</t>
  </si>
  <si>
    <t xml:space="preserve">  March 2015</t>
  </si>
  <si>
    <t>Retail square feet certified, March  2016</t>
  </si>
  <si>
    <t xml:space="preserve">  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</si>
</sst>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Blue]General"/>
  </numFmts>
  <fonts count="17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ck">
        <color theme="1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2" borderId="0"/>
    <xf numFmtId="0" fontId="9" fillId="2" borderId="0"/>
    <xf numFmtId="0" fontId="4" fillId="0" borderId="0"/>
  </cellStyleXfs>
  <cellXfs count="167">
    <xf numFmtId="0" fontId="0" fillId="2" borderId="0" xfId="0" applyNumberFormat="1"/>
    <xf numFmtId="0" fontId="2" fillId="2" borderId="0" xfId="0" applyNumberFormat="1" applyFont="1"/>
    <xf numFmtId="3" fontId="0" fillId="2" borderId="0" xfId="0" applyNumberFormat="1"/>
    <xf numFmtId="0" fontId="5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4" fillId="2" borderId="0" xfId="0" applyNumberFormat="1" applyFont="1" applyBorder="1"/>
    <xf numFmtId="0" fontId="6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4" fillId="2" borderId="0" xfId="0" applyNumberFormat="1" applyFont="1"/>
    <xf numFmtId="0" fontId="3" fillId="2" borderId="0" xfId="0" applyNumberFormat="1" applyFont="1" applyBorder="1"/>
    <xf numFmtId="0" fontId="0" fillId="2" borderId="0" xfId="0" applyNumberFormat="1" applyBorder="1"/>
    <xf numFmtId="0" fontId="3" fillId="2" borderId="0" xfId="0" applyNumberFormat="1" applyFont="1" applyAlignment="1">
      <alignment horizontal="right"/>
    </xf>
    <xf numFmtId="3" fontId="3" fillId="2" borderId="1" xfId="0" applyNumberFormat="1" applyFont="1" applyBorder="1" applyAlignment="1">
      <alignment horizontal="right"/>
    </xf>
    <xf numFmtId="3" fontId="4" fillId="2" borderId="0" xfId="0" applyNumberFormat="1" applyFont="1" applyBorder="1"/>
    <xf numFmtId="0" fontId="3" fillId="2" borderId="0" xfId="0" applyNumberFormat="1" applyFont="1" applyAlignment="1">
      <alignment horizontal="left"/>
    </xf>
    <xf numFmtId="0" fontId="3" fillId="2" borderId="0" xfId="0" applyNumberFormat="1" applyFont="1"/>
    <xf numFmtId="0" fontId="3" fillId="2" borderId="0" xfId="0" applyNumberFormat="1" applyFont="1" applyAlignment="1"/>
    <xf numFmtId="0" fontId="3" fillId="2" borderId="1" xfId="0" applyNumberFormat="1" applyFont="1" applyBorder="1" applyAlignment="1">
      <alignment horizontal="left"/>
    </xf>
    <xf numFmtId="37" fontId="3" fillId="2" borderId="1" xfId="0" applyNumberFormat="1" applyFont="1" applyBorder="1"/>
    <xf numFmtId="0" fontId="3" fillId="2" borderId="1" xfId="0" applyNumberFormat="1" applyFont="1" applyBorder="1" applyAlignment="1">
      <alignment horizontal="right"/>
    </xf>
    <xf numFmtId="37" fontId="3" fillId="2" borderId="0" xfId="0" applyNumberFormat="1" applyFont="1" applyBorder="1"/>
    <xf numFmtId="0" fontId="7" fillId="2" borderId="0" xfId="0" applyNumberFormat="1" applyFont="1" applyBorder="1"/>
    <xf numFmtId="3" fontId="4" fillId="2" borderId="0" xfId="0" applyNumberFormat="1" applyFont="1"/>
    <xf numFmtId="0" fontId="4" fillId="2" borderId="0" xfId="0" applyFont="1"/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right"/>
    </xf>
    <xf numFmtId="37" fontId="1" fillId="2" borderId="0" xfId="0" applyNumberFormat="1" applyFont="1" applyBorder="1"/>
    <xf numFmtId="37" fontId="4" fillId="2" borderId="0" xfId="0" applyNumberFormat="1" applyFont="1" applyAlignment="1">
      <alignment shrinkToFit="1"/>
    </xf>
    <xf numFmtId="0" fontId="3" fillId="2" borderId="0" xfId="0" applyNumberFormat="1" applyFont="1" applyBorder="1" applyAlignment="1"/>
    <xf numFmtId="3" fontId="4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7" fontId="4" fillId="2" borderId="0" xfId="0" applyNumberFormat="1" applyFont="1" applyBorder="1"/>
    <xf numFmtId="0" fontId="8" fillId="2" borderId="1" xfId="0" applyNumberFormat="1" applyFont="1" applyBorder="1" applyAlignment="1">
      <alignment horizontal="right"/>
    </xf>
    <xf numFmtId="49" fontId="0" fillId="2" borderId="0" xfId="0" applyNumberFormat="1"/>
    <xf numFmtId="0" fontId="1" fillId="2" borderId="1" xfId="0" applyNumberFormat="1" applyFont="1" applyBorder="1"/>
    <xf numFmtId="1" fontId="13" fillId="2" borderId="0" xfId="0" applyNumberFormat="1" applyFont="1" applyAlignment="1">
      <alignment horizontal="center"/>
    </xf>
    <xf numFmtId="49" fontId="13" fillId="2" borderId="0" xfId="0" applyNumberFormat="1" applyFont="1" applyAlignment="1">
      <alignment horizontal="center"/>
    </xf>
    <xf numFmtId="164" fontId="14" fillId="2" borderId="0" xfId="0" applyNumberFormat="1" applyFont="1" applyAlignment="1" applyProtection="1">
      <alignment horizontal="left"/>
      <protection locked="0"/>
    </xf>
    <xf numFmtId="164" fontId="14" fillId="2" borderId="1" xfId="0" applyNumberFormat="1" applyFont="1" applyBorder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164" fontId="14" fillId="2" borderId="1" xfId="0" applyNumberFormat="1" applyFont="1" applyBorder="1" applyAlignment="1" applyProtection="1">
      <alignment horizontal="right"/>
      <protection locked="0"/>
    </xf>
    <xf numFmtId="164" fontId="14" fillId="2" borderId="0" xfId="0" applyNumberFormat="1" applyFont="1" applyAlignment="1" applyProtection="1">
      <alignment horizontal="right"/>
      <protection locked="0"/>
    </xf>
    <xf numFmtId="164" fontId="4" fillId="2" borderId="0" xfId="0" applyNumberFormat="1" applyFont="1" applyAlignment="1" applyProtection="1">
      <alignment horizontal="left"/>
      <protection locked="0"/>
    </xf>
    <xf numFmtId="164" fontId="4" fillId="2" borderId="1" xfId="0" applyNumberFormat="1" applyFont="1" applyBorder="1" applyAlignment="1" applyProtection="1">
      <alignment horizontal="right"/>
      <protection locked="0"/>
    </xf>
    <xf numFmtId="0" fontId="4" fillId="2" borderId="1" xfId="0" applyFont="1" applyBorder="1" applyAlignment="1">
      <alignment horizontal="right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right"/>
    </xf>
    <xf numFmtId="0" fontId="4" fillId="2" borderId="0" xfId="0" applyFont="1" applyAlignment="1">
      <alignment horizontal="center" vertical="center"/>
    </xf>
    <xf numFmtId="3" fontId="0" fillId="2" borderId="0" xfId="0" applyNumberFormat="1" applyProtection="1">
      <protection locked="0"/>
    </xf>
    <xf numFmtId="0" fontId="0" fillId="2" borderId="0" xfId="0"/>
    <xf numFmtId="0" fontId="0" fillId="2" borderId="0" xfId="0" applyNumberFormat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49" fontId="15" fillId="2" borderId="0" xfId="0" applyNumberFormat="1" applyFont="1" applyAlignment="1">
      <alignment horizontal="center"/>
    </xf>
    <xf numFmtId="0" fontId="2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2" fillId="2" borderId="0" xfId="0" applyNumberFormat="1" applyFont="1" applyBorder="1" applyAlignment="1">
      <alignment horizontal="right" shrinkToFit="1"/>
    </xf>
    <xf numFmtId="3" fontId="4" fillId="2" borderId="4" xfId="0" applyNumberFormat="1" applyFont="1" applyBorder="1" applyAlignment="1">
      <alignment horizontal="right"/>
    </xf>
    <xf numFmtId="37" fontId="1" fillId="2" borderId="1" xfId="0" applyNumberFormat="1" applyFont="1" applyBorder="1" applyAlignment="1">
      <alignment horizontal="right" shrinkToFit="1"/>
    </xf>
    <xf numFmtId="0" fontId="3" fillId="2" borderId="1" xfId="0" applyFont="1" applyBorder="1" applyAlignment="1">
      <alignment horizontal="right"/>
    </xf>
    <xf numFmtId="0" fontId="9" fillId="2" borderId="0" xfId="0" applyFont="1"/>
    <xf numFmtId="0" fontId="11" fillId="3" borderId="3" xfId="0" applyNumberFormat="1" applyFont="1" applyFill="1" applyBorder="1"/>
    <xf numFmtId="0" fontId="4" fillId="3" borderId="3" xfId="0" applyNumberFormat="1" applyFont="1" applyFill="1" applyBorder="1" applyAlignment="1">
      <alignment horizontal="right" shrinkToFit="1"/>
    </xf>
    <xf numFmtId="0" fontId="0" fillId="3" borderId="3" xfId="0" applyFill="1" applyBorder="1" applyAlignment="1">
      <alignment horizontal="right"/>
    </xf>
    <xf numFmtId="0" fontId="2" fillId="2" borderId="2" xfId="0" applyFont="1" applyBorder="1" applyAlignment="1">
      <alignment horizontal="right"/>
    </xf>
    <xf numFmtId="0" fontId="2" fillId="2" borderId="2" xfId="0" applyNumberFormat="1" applyFont="1" applyBorder="1"/>
    <xf numFmtId="0" fontId="12" fillId="2" borderId="2" xfId="0" applyNumberFormat="1" applyFont="1" applyBorder="1" applyAlignment="1">
      <alignment horizontal="right" shrinkToFit="1"/>
    </xf>
    <xf numFmtId="0" fontId="3" fillId="2" borderId="2" xfId="0" applyFont="1" applyBorder="1" applyAlignment="1">
      <alignment horizontal="right"/>
    </xf>
    <xf numFmtId="0" fontId="0" fillId="2" borderId="2" xfId="0" applyBorder="1" applyAlignment="1">
      <alignment horizontal="right"/>
    </xf>
    <xf numFmtId="0" fontId="2" fillId="2" borderId="0" xfId="0" applyNumberFormat="1" applyFont="1" applyBorder="1"/>
    <xf numFmtId="0" fontId="0" fillId="3" borderId="2" xfId="0" applyFill="1" applyBorder="1"/>
    <xf numFmtId="3" fontId="4" fillId="2" borderId="5" xfId="0" applyNumberFormat="1" applyFont="1" applyBorder="1"/>
    <xf numFmtId="3" fontId="4" fillId="2" borderId="6" xfId="0" applyNumberFormat="1" applyFont="1" applyBorder="1" applyAlignment="1">
      <alignment horizontal="right"/>
    </xf>
    <xf numFmtId="0" fontId="4" fillId="2" borderId="6" xfId="0" applyFont="1" applyBorder="1" applyAlignment="1">
      <alignment horizontal="right"/>
    </xf>
    <xf numFmtId="3" fontId="4" fillId="2" borderId="7" xfId="0" applyNumberFormat="1" applyFont="1" applyBorder="1" applyAlignment="1">
      <alignment horizontal="right"/>
    </xf>
    <xf numFmtId="3" fontId="4" fillId="2" borderId="8" xfId="0" applyNumberFormat="1" applyFont="1" applyBorder="1"/>
    <xf numFmtId="0" fontId="4" fillId="2" borderId="4" xfId="0" applyFont="1" applyBorder="1" applyAlignment="1">
      <alignment horizontal="right"/>
    </xf>
    <xf numFmtId="3" fontId="4" fillId="2" borderId="9" xfId="0" applyNumberFormat="1" applyFont="1" applyBorder="1" applyAlignment="1">
      <alignment horizontal="right"/>
    </xf>
    <xf numFmtId="3" fontId="3" fillId="2" borderId="10" xfId="0" applyNumberFormat="1" applyFont="1" applyBorder="1"/>
    <xf numFmtId="3" fontId="3" fillId="2" borderId="11" xfId="0" applyNumberFormat="1" applyFont="1" applyBorder="1" applyAlignment="1">
      <alignment horizontal="right"/>
    </xf>
    <xf numFmtId="0" fontId="3" fillId="2" borderId="11" xfId="0" applyFont="1" applyBorder="1" applyAlignment="1">
      <alignment horizontal="right"/>
    </xf>
    <xf numFmtId="3" fontId="3" fillId="2" borderId="12" xfId="0" applyNumberFormat="1" applyFont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49" fontId="15" fillId="2" borderId="0" xfId="0" applyNumberFormat="1" applyFont="1" applyAlignment="1" applyProtection="1">
      <alignment horizontal="left"/>
      <protection locked="0"/>
    </xf>
    <xf numFmtId="49" fontId="4" fillId="2" borderId="0" xfId="0" applyNumberFormat="1" applyFont="1"/>
    <xf numFmtId="3" fontId="4" fillId="2" borderId="4" xfId="0" applyNumberFormat="1" applyFont="1" applyBorder="1" applyAlignment="1"/>
    <xf numFmtId="0" fontId="0" fillId="3" borderId="13" xfId="0" applyNumberFormat="1" applyFill="1" applyBorder="1"/>
    <xf numFmtId="0" fontId="10" fillId="3" borderId="14" xfId="0" applyNumberFormat="1" applyFont="1" applyFill="1" applyBorder="1"/>
    <xf numFmtId="0" fontId="4" fillId="3" borderId="14" xfId="0" applyNumberFormat="1" applyFont="1" applyFill="1" applyBorder="1" applyAlignment="1">
      <alignment horizontal="right" shrinkToFit="1"/>
    </xf>
    <xf numFmtId="0" fontId="0" fillId="3" borderId="14" xfId="0" applyFill="1" applyBorder="1" applyAlignment="1">
      <alignment horizontal="right"/>
    </xf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7" xfId="0" applyNumberFormat="1" applyFill="1" applyBorder="1"/>
    <xf numFmtId="0" fontId="0" fillId="2" borderId="18" xfId="0" applyNumberFormat="1" applyBorder="1"/>
    <xf numFmtId="0" fontId="0" fillId="2" borderId="19" xfId="0" applyNumberFormat="1" applyBorder="1"/>
    <xf numFmtId="0" fontId="0" fillId="2" borderId="20" xfId="0" applyNumberFormat="1" applyBorder="1"/>
    <xf numFmtId="0" fontId="0" fillId="2" borderId="21" xfId="0" applyNumberFormat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2" xfId="0" applyNumberFormat="1" applyFill="1" applyBorder="1"/>
    <xf numFmtId="14" fontId="2" fillId="3" borderId="23" xfId="0" applyNumberFormat="1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NumberFormat="1" applyFill="1" applyBorder="1"/>
    <xf numFmtId="0" fontId="0" fillId="3" borderId="25" xfId="0" applyNumberFormat="1" applyFill="1" applyBorder="1"/>
    <xf numFmtId="0" fontId="10" fillId="3" borderId="26" xfId="0" applyNumberFormat="1" applyFont="1" applyFill="1" applyBorder="1"/>
    <xf numFmtId="0" fontId="4" fillId="3" borderId="26" xfId="0" applyNumberFormat="1" applyFont="1" applyFill="1" applyBorder="1" applyAlignment="1">
      <alignment horizontal="right" shrinkToFit="1"/>
    </xf>
    <xf numFmtId="0" fontId="0" fillId="3" borderId="26" xfId="0" applyFill="1" applyBorder="1" applyAlignment="1">
      <alignment horizontal="right"/>
    </xf>
    <xf numFmtId="0" fontId="0" fillId="3" borderId="27" xfId="0" applyNumberFormat="1" applyFill="1" applyBorder="1"/>
    <xf numFmtId="0" fontId="0" fillId="3" borderId="28" xfId="0" applyNumberFormat="1" applyFill="1" applyBorder="1"/>
    <xf numFmtId="0" fontId="0" fillId="3" borderId="29" xfId="0" applyNumberFormat="1" applyFill="1" applyBorder="1"/>
    <xf numFmtId="0" fontId="0" fillId="2" borderId="28" xfId="0" applyNumberFormat="1" applyBorder="1"/>
    <xf numFmtId="0" fontId="2" fillId="2" borderId="4" xfId="0" applyNumberFormat="1" applyFont="1" applyBorder="1"/>
    <xf numFmtId="0" fontId="2" fillId="2" borderId="4" xfId="0" applyFont="1" applyBorder="1" applyAlignment="1">
      <alignment horizontal="right"/>
    </xf>
    <xf numFmtId="0" fontId="0" fillId="2" borderId="4" xfId="0" applyBorder="1" applyAlignment="1">
      <alignment horizontal="right"/>
    </xf>
    <xf numFmtId="0" fontId="0" fillId="2" borderId="29" xfId="0" applyNumberFormat="1" applyBorder="1"/>
    <xf numFmtId="37" fontId="12" fillId="2" borderId="4" xfId="0" applyNumberFormat="1" applyFont="1" applyBorder="1" applyAlignment="1">
      <alignment horizontal="right" shrinkToFit="1"/>
    </xf>
    <xf numFmtId="0" fontId="3" fillId="2" borderId="4" xfId="0" applyNumberFormat="1" applyFont="1" applyBorder="1" applyAlignment="1">
      <alignment horizontal="right"/>
    </xf>
    <xf numFmtId="3" fontId="4" fillId="2" borderId="4" xfId="0" applyNumberFormat="1" applyFont="1" applyBorder="1"/>
    <xf numFmtId="3" fontId="2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0" fontId="0" fillId="3" borderId="4" xfId="0" applyNumberFormat="1" applyFill="1" applyBorder="1"/>
    <xf numFmtId="3" fontId="2" fillId="4" borderId="4" xfId="0" applyNumberFormat="1" applyFont="1" applyFill="1" applyBorder="1"/>
    <xf numFmtId="0" fontId="0" fillId="3" borderId="30" xfId="0" applyNumberFormat="1" applyFill="1" applyBorder="1"/>
    <xf numFmtId="14" fontId="2" fillId="3" borderId="31" xfId="0" applyNumberFormat="1" applyFont="1" applyFill="1" applyBorder="1" applyAlignment="1">
      <alignment horizontal="left"/>
    </xf>
    <xf numFmtId="0" fontId="0" fillId="3" borderId="31" xfId="0" applyFill="1" applyBorder="1"/>
    <xf numFmtId="0" fontId="0" fillId="3" borderId="32" xfId="0" applyNumberFormat="1" applyFill="1" applyBorder="1"/>
    <xf numFmtId="0" fontId="0" fillId="2" borderId="33" xfId="0" applyNumberFormat="1" applyBorder="1"/>
    <xf numFmtId="0" fontId="2" fillId="2" borderId="34" xfId="0" applyNumberFormat="1" applyFont="1" applyBorder="1"/>
    <xf numFmtId="0" fontId="12" fillId="2" borderId="34" xfId="0" applyNumberFormat="1" applyFont="1" applyBorder="1" applyAlignment="1">
      <alignment horizontal="right" shrinkToFit="1"/>
    </xf>
    <xf numFmtId="0" fontId="3" fillId="2" borderId="34" xfId="0" applyFont="1" applyBorder="1" applyAlignment="1">
      <alignment horizontal="right"/>
    </xf>
    <xf numFmtId="0" fontId="2" fillId="2" borderId="34" xfId="0" applyFont="1" applyBorder="1" applyAlignment="1">
      <alignment horizontal="right"/>
    </xf>
    <xf numFmtId="0" fontId="0" fillId="2" borderId="34" xfId="0" applyBorder="1" applyAlignment="1">
      <alignment horizontal="right"/>
    </xf>
    <xf numFmtId="0" fontId="0" fillId="2" borderId="35" xfId="0" applyNumberFormat="1" applyBorder="1"/>
    <xf numFmtId="0" fontId="11" fillId="3" borderId="31" xfId="0" applyNumberFormat="1" applyFont="1" applyFill="1" applyBorder="1"/>
    <xf numFmtId="0" fontId="4" fillId="3" borderId="31" xfId="0" applyNumberFormat="1" applyFont="1" applyFill="1" applyBorder="1" applyAlignment="1">
      <alignment horizontal="right" shrinkToFit="1"/>
    </xf>
    <xf numFmtId="0" fontId="0" fillId="3" borderId="31" xfId="0" applyFill="1" applyBorder="1" applyAlignment="1">
      <alignment horizontal="right"/>
    </xf>
    <xf numFmtId="3" fontId="4" fillId="2" borderId="34" xfId="0" applyNumberFormat="1" applyFont="1" applyBorder="1"/>
    <xf numFmtId="3" fontId="4" fillId="2" borderId="34" xfId="0" applyNumberFormat="1" applyFont="1" applyBorder="1" applyAlignment="1">
      <alignment horizontal="right"/>
    </xf>
    <xf numFmtId="0" fontId="4" fillId="2" borderId="34" xfId="0" applyFont="1" applyBorder="1" applyAlignment="1">
      <alignment horizontal="right"/>
    </xf>
    <xf numFmtId="0" fontId="3" fillId="2" borderId="36" xfId="0" applyNumberFormat="1" applyFont="1" applyBorder="1"/>
    <xf numFmtId="37" fontId="1" fillId="2" borderId="36" xfId="0" applyNumberFormat="1" applyFont="1" applyBorder="1" applyAlignment="1">
      <alignment horizontal="right" shrinkToFit="1"/>
    </xf>
    <xf numFmtId="0" fontId="3" fillId="2" borderId="36" xfId="0" applyNumberFormat="1" applyFont="1" applyBorder="1" applyAlignment="1">
      <alignment horizontal="right"/>
    </xf>
    <xf numFmtId="0" fontId="3" fillId="2" borderId="36" xfId="0" applyFont="1" applyBorder="1" applyAlignment="1">
      <alignment horizontal="right"/>
    </xf>
    <xf numFmtId="0" fontId="4" fillId="2" borderId="36" xfId="0" applyFont="1" applyBorder="1" applyAlignment="1">
      <alignment horizontal="right"/>
    </xf>
    <xf numFmtId="0" fontId="0" fillId="3" borderId="33" xfId="0" applyNumberFormat="1" applyFill="1" applyBorder="1"/>
    <xf numFmtId="0" fontId="0" fillId="3" borderId="34" xfId="0" applyFill="1" applyBorder="1"/>
    <xf numFmtId="0" fontId="0" fillId="3" borderId="35" xfId="0" applyNumberFormat="1" applyFill="1" applyBorder="1"/>
    <xf numFmtId="0" fontId="0" fillId="2" borderId="30" xfId="0" applyNumberFormat="1" applyBorder="1"/>
    <xf numFmtId="3" fontId="3" fillId="2" borderId="31" xfId="0" applyNumberFormat="1" applyFont="1" applyBorder="1"/>
    <xf numFmtId="3" fontId="3" fillId="2" borderId="31" xfId="0" applyNumberFormat="1" applyFont="1" applyBorder="1" applyAlignment="1">
      <alignment horizontal="right"/>
    </xf>
    <xf numFmtId="0" fontId="3" fillId="2" borderId="31" xfId="0" applyFont="1" applyBorder="1" applyAlignment="1">
      <alignment horizontal="right"/>
    </xf>
    <xf numFmtId="0" fontId="0" fillId="2" borderId="32" xfId="0" applyNumberFormat="1" applyBorder="1"/>
    <xf numFmtId="0" fontId="2" fillId="2" borderId="4" xfId="0" applyNumberFormat="1" applyFont="1" applyBorder="1" applyAlignment="1" applyProtection="1">
      <alignment horizontal="right"/>
      <protection locked="0"/>
    </xf>
    <xf numFmtId="0" fontId="2" fillId="2" borderId="34" xfId="0" applyNumberFormat="1" applyFont="1" applyBorder="1" applyAlignment="1" applyProtection="1">
      <alignment horizontal="right"/>
      <protection locked="0"/>
    </xf>
    <xf numFmtId="0" fontId="16" fillId="2" borderId="4" xfId="0" applyNumberFormat="1" applyFont="1" applyBorder="1" applyAlignment="1" applyProtection="1">
      <alignment horizontal="right"/>
      <protection locked="0"/>
    </xf>
    <xf numFmtId="3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3" fontId="3" fillId="3" borderId="37" xfId="0" applyNumberFormat="1" applyFont="1" applyFill="1" applyBorder="1" applyAlignment="1">
      <alignment horizontal="right"/>
    </xf>
    <xf numFmtId="0" fontId="3" fillId="2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workbookViewId="0">
      <selection activeCell="A5" sqref="A5:Q154"/>
    </sheetView>
  </sheetViews>
  <sheetFormatPr defaultRowHeight="15" x14ac:dyDescent="0.2"/>
  <cols>
    <col min="2" max="2" width="27.21875" bestFit="1" customWidth="1"/>
    <col min="3" max="3" width="12" bestFit="1" customWidth="1"/>
    <col min="14" max="14" width="9.6640625" bestFit="1" customWidth="1"/>
    <col min="15" max="15" width="11.5546875" bestFit="1" customWidth="1"/>
  </cols>
  <sheetData>
    <row r="1" spans="1:21" x14ac:dyDescent="0.2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x14ac:dyDescent="0.2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 x14ac:dyDescent="0.25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21" ht="15.75" thickTop="1" x14ac:dyDescent="0.2">
      <c r="A5" s="59" t="s">
        <v>1115</v>
      </c>
      <c r="B5" s="46" t="s">
        <v>1818</v>
      </c>
      <c r="C5" s="27"/>
      <c r="D5" s="27"/>
      <c r="E5" s="27"/>
      <c r="F5" s="27"/>
      <c r="G5" s="27"/>
      <c r="H5" s="27"/>
      <c r="I5" s="27"/>
      <c r="J5" s="47">
        <v>2180</v>
      </c>
      <c r="K5" s="27"/>
      <c r="L5" s="27"/>
      <c r="M5" s="27"/>
      <c r="N5" s="27"/>
      <c r="O5" s="27"/>
      <c r="P5" s="27"/>
      <c r="Q5" s="27"/>
    </row>
    <row r="6" spans="1:21" x14ac:dyDescent="0.2">
      <c r="A6" s="59" t="s">
        <v>1124</v>
      </c>
      <c r="B6" s="46" t="s">
        <v>1803</v>
      </c>
      <c r="C6" s="47">
        <v>1</v>
      </c>
      <c r="D6" s="27"/>
      <c r="E6" s="27"/>
      <c r="F6" s="27"/>
      <c r="G6" s="27"/>
      <c r="H6" s="27"/>
      <c r="I6" s="27"/>
      <c r="J6" s="27"/>
      <c r="K6" s="27"/>
      <c r="L6" s="27"/>
      <c r="M6" s="47">
        <v>1</v>
      </c>
      <c r="N6" s="27"/>
      <c r="O6" s="27"/>
      <c r="P6" s="47">
        <v>1281</v>
      </c>
      <c r="Q6" s="47">
        <v>1263</v>
      </c>
    </row>
    <row r="7" spans="1:21" x14ac:dyDescent="0.2">
      <c r="A7" s="59" t="s">
        <v>1136</v>
      </c>
      <c r="B7" s="46" t="s">
        <v>1833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7">
        <v>960</v>
      </c>
      <c r="Q7" s="27"/>
    </row>
    <row r="8" spans="1:21" x14ac:dyDescent="0.2">
      <c r="A8" s="59" t="s">
        <v>1145</v>
      </c>
      <c r="B8" s="46" t="s">
        <v>1798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384</v>
      </c>
    </row>
    <row r="9" spans="1:21" x14ac:dyDescent="0.2">
      <c r="A9" s="59" t="s">
        <v>1158</v>
      </c>
      <c r="B9" s="46" t="s">
        <v>1795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1704</v>
      </c>
    </row>
    <row r="10" spans="1:21" x14ac:dyDescent="0.2">
      <c r="A10" s="59" t="s">
        <v>1221</v>
      </c>
      <c r="B10" s="46" t="s">
        <v>1834</v>
      </c>
      <c r="C10" s="47">
        <v>1</v>
      </c>
      <c r="D10" s="27"/>
      <c r="E10" s="27"/>
      <c r="F10" s="27"/>
      <c r="G10" s="27"/>
      <c r="H10" s="27"/>
      <c r="I10" s="27"/>
      <c r="J10" s="27"/>
      <c r="K10" s="27"/>
      <c r="L10" s="47">
        <v>90407</v>
      </c>
      <c r="M10" s="27"/>
      <c r="N10" s="27"/>
      <c r="O10" s="27"/>
      <c r="P10" s="27"/>
      <c r="Q10" s="47">
        <v>5508</v>
      </c>
    </row>
    <row r="11" spans="1:21" x14ac:dyDescent="0.2">
      <c r="A11" s="59" t="s">
        <v>1230</v>
      </c>
      <c r="B11" s="46" t="s">
        <v>1865</v>
      </c>
      <c r="C11" s="47">
        <v>1661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21" x14ac:dyDescent="0.2">
      <c r="A12" s="59" t="s">
        <v>1233</v>
      </c>
      <c r="B12" s="46" t="s">
        <v>1866</v>
      </c>
      <c r="C12" s="27"/>
      <c r="D12" s="27"/>
      <c r="E12" s="27"/>
      <c r="F12" s="27"/>
      <c r="G12" s="27"/>
      <c r="H12" s="27"/>
      <c r="I12" s="27"/>
      <c r="J12" s="47">
        <v>20515</v>
      </c>
      <c r="K12" s="27"/>
      <c r="L12" s="27"/>
      <c r="M12" s="27"/>
      <c r="N12" s="27"/>
      <c r="O12" s="27"/>
      <c r="P12" s="27"/>
      <c r="Q12" s="27"/>
    </row>
    <row r="13" spans="1:21" x14ac:dyDescent="0.2">
      <c r="A13" s="59" t="s">
        <v>1236</v>
      </c>
      <c r="B13" s="46" t="s">
        <v>1867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1054</v>
      </c>
    </row>
    <row r="14" spans="1:21" x14ac:dyDescent="0.2">
      <c r="A14" s="59" t="s">
        <v>1239</v>
      </c>
      <c r="B14" s="46" t="s">
        <v>1810</v>
      </c>
      <c r="C14" s="27"/>
      <c r="D14" s="27"/>
      <c r="E14" s="27"/>
      <c r="F14" s="27"/>
      <c r="G14" s="27"/>
      <c r="H14" s="27"/>
      <c r="I14" s="27"/>
      <c r="J14" s="47">
        <v>11315</v>
      </c>
      <c r="K14" s="27"/>
      <c r="L14" s="27"/>
      <c r="M14" s="27"/>
      <c r="N14" s="27"/>
      <c r="O14" s="27"/>
      <c r="P14" s="27"/>
      <c r="Q14" s="27"/>
    </row>
    <row r="15" spans="1:21" x14ac:dyDescent="0.2">
      <c r="A15" s="59" t="s">
        <v>1266</v>
      </c>
      <c r="B15" s="46" t="s">
        <v>1868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80</v>
      </c>
    </row>
    <row r="16" spans="1:21" x14ac:dyDescent="0.2">
      <c r="A16" s="59" t="s">
        <v>1278</v>
      </c>
      <c r="B16" s="46" t="s">
        <v>1835</v>
      </c>
      <c r="C16" s="47">
        <v>33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1</v>
      </c>
    </row>
    <row r="17" spans="1:17" x14ac:dyDescent="0.2">
      <c r="A17" s="59" t="s">
        <v>1284</v>
      </c>
      <c r="B17" s="46" t="s">
        <v>1804</v>
      </c>
      <c r="C17" s="27"/>
      <c r="D17" s="27"/>
      <c r="E17" s="27"/>
      <c r="F17" s="27"/>
      <c r="G17" s="27"/>
      <c r="H17" s="27"/>
      <c r="I17" s="27"/>
      <c r="J17" s="47">
        <v>4875</v>
      </c>
      <c r="K17" s="27"/>
      <c r="L17" s="27"/>
      <c r="M17" s="27"/>
      <c r="N17" s="27"/>
      <c r="O17" s="27"/>
      <c r="P17" s="27"/>
      <c r="Q17" s="47">
        <v>1</v>
      </c>
    </row>
    <row r="18" spans="1:17" x14ac:dyDescent="0.2">
      <c r="A18" s="59" t="s">
        <v>1302</v>
      </c>
      <c r="B18" s="46" t="s">
        <v>1869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7">
        <v>13718</v>
      </c>
      <c r="Q18" s="27"/>
    </row>
    <row r="19" spans="1:17" x14ac:dyDescent="0.2">
      <c r="A19" s="59" t="s">
        <v>1315</v>
      </c>
      <c r="B19" s="46" t="s">
        <v>1870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7">
        <v>18720</v>
      </c>
      <c r="Q19" s="27"/>
    </row>
    <row r="20" spans="1:17" x14ac:dyDescent="0.2">
      <c r="A20" s="59" t="s">
        <v>1336</v>
      </c>
      <c r="B20" s="46" t="s">
        <v>1871</v>
      </c>
      <c r="C20" s="27"/>
      <c r="D20" s="27"/>
      <c r="E20" s="27"/>
      <c r="F20" s="27"/>
      <c r="G20" s="27"/>
      <c r="H20" s="27"/>
      <c r="I20" s="27"/>
      <c r="J20" s="47">
        <v>41787</v>
      </c>
      <c r="K20" s="27"/>
      <c r="L20" s="27"/>
      <c r="M20" s="27"/>
      <c r="N20" s="27"/>
      <c r="O20" s="27"/>
      <c r="P20" s="27"/>
      <c r="Q20" s="27"/>
    </row>
    <row r="21" spans="1:17" x14ac:dyDescent="0.2">
      <c r="A21" s="59" t="s">
        <v>1345</v>
      </c>
      <c r="B21" s="46" t="s">
        <v>1872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264</v>
      </c>
    </row>
    <row r="22" spans="1:17" x14ac:dyDescent="0.2">
      <c r="A22" s="59" t="s">
        <v>1359</v>
      </c>
      <c r="B22" s="46" t="s">
        <v>1873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359</v>
      </c>
    </row>
    <row r="23" spans="1:17" x14ac:dyDescent="0.2">
      <c r="A23" s="59" t="s">
        <v>1362</v>
      </c>
      <c r="B23" s="46" t="s">
        <v>1836</v>
      </c>
      <c r="C23" s="27"/>
      <c r="D23" s="47">
        <v>157082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47">
        <v>156256</v>
      </c>
      <c r="Q23" s="27"/>
    </row>
    <row r="24" spans="1:17" x14ac:dyDescent="0.2">
      <c r="A24" s="59" t="s">
        <v>1386</v>
      </c>
      <c r="B24" s="46" t="s">
        <v>1874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950</v>
      </c>
    </row>
    <row r="25" spans="1:17" x14ac:dyDescent="0.2">
      <c r="A25" s="59" t="s">
        <v>1399</v>
      </c>
      <c r="B25" s="46" t="s">
        <v>1837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7">
        <v>1305314</v>
      </c>
      <c r="Q25" s="27"/>
    </row>
    <row r="26" spans="1:17" x14ac:dyDescent="0.2">
      <c r="A26" s="59" t="s">
        <v>1408</v>
      </c>
      <c r="B26" s="46" t="s">
        <v>1875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7">
        <v>2560</v>
      </c>
      <c r="Q26" s="27"/>
    </row>
    <row r="27" spans="1:17" x14ac:dyDescent="0.2">
      <c r="A27" s="59" t="s">
        <v>1411</v>
      </c>
      <c r="B27" s="46" t="s">
        <v>1876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240</v>
      </c>
    </row>
    <row r="28" spans="1:17" x14ac:dyDescent="0.2">
      <c r="A28" s="59" t="s">
        <v>1417</v>
      </c>
      <c r="B28" s="46" t="s">
        <v>1877</v>
      </c>
      <c r="C28" s="27"/>
      <c r="D28" s="27"/>
      <c r="E28" s="27"/>
      <c r="F28" s="27"/>
      <c r="G28" s="47">
        <v>3500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x14ac:dyDescent="0.2">
      <c r="A29" s="59" t="s">
        <v>1426</v>
      </c>
      <c r="B29" s="46" t="s">
        <v>1878</v>
      </c>
      <c r="C29" s="27"/>
      <c r="D29" s="27"/>
      <c r="E29" s="27"/>
      <c r="F29" s="27"/>
      <c r="G29" s="27"/>
      <c r="H29" s="27"/>
      <c r="I29" s="27"/>
      <c r="J29" s="47">
        <v>2797</v>
      </c>
      <c r="K29" s="27"/>
      <c r="L29" s="27"/>
      <c r="M29" s="27"/>
      <c r="N29" s="27"/>
      <c r="O29" s="27"/>
      <c r="P29" s="27"/>
      <c r="Q29" s="47">
        <v>2004</v>
      </c>
    </row>
    <row r="30" spans="1:17" x14ac:dyDescent="0.2">
      <c r="A30" s="59" t="s">
        <v>1435</v>
      </c>
      <c r="B30" s="46" t="s">
        <v>1879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2304</v>
      </c>
    </row>
    <row r="31" spans="1:17" x14ac:dyDescent="0.2">
      <c r="A31" s="59" t="s">
        <v>1452</v>
      </c>
      <c r="B31" s="46" t="s">
        <v>1805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</v>
      </c>
    </row>
    <row r="32" spans="1:17" x14ac:dyDescent="0.2">
      <c r="A32" s="59" t="s">
        <v>1482</v>
      </c>
      <c r="B32" s="46" t="s">
        <v>1880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1500</v>
      </c>
    </row>
    <row r="33" spans="1:17" x14ac:dyDescent="0.2">
      <c r="A33" s="59" t="s">
        <v>1491</v>
      </c>
      <c r="B33" s="46" t="s">
        <v>1806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4904</v>
      </c>
    </row>
    <row r="34" spans="1:17" x14ac:dyDescent="0.2">
      <c r="A34" s="59" t="s">
        <v>1494</v>
      </c>
      <c r="B34" s="46" t="s">
        <v>1792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>
        <v>1</v>
      </c>
      <c r="Q34" s="47">
        <v>2</v>
      </c>
    </row>
    <row r="35" spans="1:17" x14ac:dyDescent="0.2">
      <c r="A35" s="59" t="s">
        <v>1499</v>
      </c>
      <c r="B35" s="46" t="s">
        <v>1881</v>
      </c>
      <c r="C35" s="27"/>
      <c r="D35" s="27"/>
      <c r="E35" s="27"/>
      <c r="F35" s="27"/>
      <c r="G35" s="27"/>
      <c r="H35" s="27"/>
      <c r="I35" s="27"/>
      <c r="J35" s="47">
        <v>26190</v>
      </c>
      <c r="K35" s="27"/>
      <c r="L35" s="27"/>
      <c r="M35" s="27"/>
      <c r="N35" s="27"/>
      <c r="O35" s="27"/>
      <c r="P35" s="27"/>
      <c r="Q35" s="27"/>
    </row>
    <row r="36" spans="1:17" x14ac:dyDescent="0.2">
      <c r="A36" s="59" t="s">
        <v>1509</v>
      </c>
      <c r="B36" s="46" t="s">
        <v>1882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5520</v>
      </c>
    </row>
    <row r="37" spans="1:17" x14ac:dyDescent="0.2">
      <c r="A37" s="59" t="s">
        <v>1521</v>
      </c>
      <c r="B37" s="46" t="s">
        <v>1883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240</v>
      </c>
    </row>
    <row r="38" spans="1:17" x14ac:dyDescent="0.2">
      <c r="A38" s="59" t="s">
        <v>1533</v>
      </c>
      <c r="B38" s="46" t="s">
        <v>1838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47">
        <v>28877</v>
      </c>
      <c r="Q38" s="27"/>
    </row>
    <row r="39" spans="1:17" x14ac:dyDescent="0.2">
      <c r="A39" s="59" t="s">
        <v>1536</v>
      </c>
      <c r="B39" s="46" t="s">
        <v>1884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6002</v>
      </c>
    </row>
    <row r="40" spans="1:17" x14ac:dyDescent="0.2">
      <c r="A40" s="59" t="s">
        <v>1539</v>
      </c>
      <c r="B40" s="46" t="s">
        <v>1839</v>
      </c>
      <c r="C40" s="47">
        <v>736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59" t="s">
        <v>1551</v>
      </c>
      <c r="B41" s="46" t="s">
        <v>1840</v>
      </c>
      <c r="C41" s="27"/>
      <c r="D41" s="47">
        <v>5936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400</v>
      </c>
    </row>
    <row r="42" spans="1:17" x14ac:dyDescent="0.2">
      <c r="A42" s="59" t="s">
        <v>1554</v>
      </c>
      <c r="B42" s="46" t="s">
        <v>1885</v>
      </c>
      <c r="C42" s="47">
        <v>768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59" t="s">
        <v>1563</v>
      </c>
      <c r="B43" s="46" t="s">
        <v>1886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</v>
      </c>
    </row>
    <row r="44" spans="1:17" x14ac:dyDescent="0.2">
      <c r="A44" s="59" t="s">
        <v>1587</v>
      </c>
      <c r="B44" s="46" t="s">
        <v>1800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384</v>
      </c>
    </row>
    <row r="45" spans="1:17" x14ac:dyDescent="0.2">
      <c r="A45" s="59" t="s">
        <v>1611</v>
      </c>
      <c r="B45" s="46" t="s">
        <v>1887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4040</v>
      </c>
    </row>
    <row r="46" spans="1:17" x14ac:dyDescent="0.2">
      <c r="A46" s="59" t="s">
        <v>1614</v>
      </c>
      <c r="B46" s="46" t="s">
        <v>1888</v>
      </c>
      <c r="C46" s="27"/>
      <c r="D46" s="27"/>
      <c r="E46" s="27"/>
      <c r="F46" s="27"/>
      <c r="G46" s="27"/>
      <c r="H46" s="27"/>
      <c r="I46" s="27"/>
      <c r="J46" s="47">
        <v>3601</v>
      </c>
      <c r="K46" s="27"/>
      <c r="L46" s="27"/>
      <c r="M46" s="27"/>
      <c r="N46" s="27"/>
      <c r="O46" s="27"/>
      <c r="P46" s="27"/>
      <c r="Q46" s="27"/>
    </row>
    <row r="47" spans="1:17" x14ac:dyDescent="0.2">
      <c r="A47" s="59" t="s">
        <v>1630</v>
      </c>
      <c r="B47" s="46" t="s">
        <v>1889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2304</v>
      </c>
    </row>
    <row r="48" spans="1:17" x14ac:dyDescent="0.2">
      <c r="A48" s="59" t="s">
        <v>1633</v>
      </c>
      <c r="B48" s="46" t="s">
        <v>1811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721</v>
      </c>
    </row>
    <row r="49" spans="1:17" x14ac:dyDescent="0.2">
      <c r="A49" s="59" t="s">
        <v>1642</v>
      </c>
      <c r="B49" s="46" t="s">
        <v>1841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1</v>
      </c>
    </row>
    <row r="50" spans="1:17" x14ac:dyDescent="0.2">
      <c r="A50" s="59" t="s">
        <v>1651</v>
      </c>
      <c r="B50" s="46" t="s">
        <v>1890</v>
      </c>
      <c r="C50" s="47">
        <v>600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x14ac:dyDescent="0.2">
      <c r="A51" s="59" t="s">
        <v>1688</v>
      </c>
      <c r="B51" s="46" t="s">
        <v>1823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1248</v>
      </c>
    </row>
    <row r="52" spans="1:17" x14ac:dyDescent="0.2">
      <c r="A52" s="59" t="s">
        <v>1697</v>
      </c>
      <c r="B52" s="46" t="s">
        <v>1891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7">
        <v>1776</v>
      </c>
      <c r="N52" s="27"/>
      <c r="O52" s="27"/>
      <c r="P52" s="27"/>
      <c r="Q52" s="27"/>
    </row>
    <row r="53" spans="1:17" x14ac:dyDescent="0.2">
      <c r="A53" s="59" t="s">
        <v>1</v>
      </c>
      <c r="B53" s="46" t="s">
        <v>1807</v>
      </c>
      <c r="C53" s="47">
        <v>6000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47">
        <v>3978</v>
      </c>
      <c r="Q53" s="47">
        <v>1872</v>
      </c>
    </row>
    <row r="54" spans="1:17" x14ac:dyDescent="0.2">
      <c r="A54" s="59" t="s">
        <v>7</v>
      </c>
      <c r="B54" s="46" t="s">
        <v>1812</v>
      </c>
      <c r="C54" s="27"/>
      <c r="D54" s="27"/>
      <c r="E54" s="27"/>
      <c r="F54" s="27"/>
      <c r="G54" s="27"/>
      <c r="H54" s="27"/>
      <c r="I54" s="27"/>
      <c r="J54" s="47">
        <v>0</v>
      </c>
      <c r="K54" s="27"/>
      <c r="L54" s="27"/>
      <c r="M54" s="27"/>
      <c r="N54" s="27"/>
      <c r="O54" s="27"/>
      <c r="P54" s="27"/>
      <c r="Q54" s="27"/>
    </row>
    <row r="55" spans="1:17" x14ac:dyDescent="0.2">
      <c r="A55" s="59" t="s">
        <v>34</v>
      </c>
      <c r="B55" s="46" t="s">
        <v>1892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438</v>
      </c>
    </row>
    <row r="56" spans="1:17" x14ac:dyDescent="0.2">
      <c r="A56" s="59" t="s">
        <v>40</v>
      </c>
      <c r="B56" s="46" t="s">
        <v>1796</v>
      </c>
      <c r="C56" s="27"/>
      <c r="D56" s="47">
        <v>10452</v>
      </c>
      <c r="E56" s="27"/>
      <c r="F56" s="27"/>
      <c r="G56" s="27"/>
      <c r="H56" s="27"/>
      <c r="I56" s="27"/>
      <c r="J56" s="47">
        <v>4272</v>
      </c>
      <c r="K56" s="27"/>
      <c r="L56" s="27"/>
      <c r="M56" s="27"/>
      <c r="N56" s="27"/>
      <c r="O56" s="27"/>
      <c r="P56" s="47">
        <v>3290</v>
      </c>
      <c r="Q56" s="27"/>
    </row>
    <row r="57" spans="1:17" x14ac:dyDescent="0.2">
      <c r="A57" s="59" t="s">
        <v>46</v>
      </c>
      <c r="B57" s="46" t="s">
        <v>1842</v>
      </c>
      <c r="C57" s="27"/>
      <c r="D57" s="27"/>
      <c r="E57" s="27"/>
      <c r="F57" s="27"/>
      <c r="G57" s="27"/>
      <c r="H57" s="27"/>
      <c r="I57" s="27"/>
      <c r="J57" s="47">
        <v>17688</v>
      </c>
      <c r="K57" s="27"/>
      <c r="L57" s="27"/>
      <c r="M57" s="27"/>
      <c r="N57" s="27"/>
      <c r="O57" s="27"/>
      <c r="P57" s="27"/>
      <c r="Q57" s="27"/>
    </row>
    <row r="58" spans="1:17" x14ac:dyDescent="0.2">
      <c r="A58" s="59" t="s">
        <v>60</v>
      </c>
      <c r="B58" s="46" t="s">
        <v>1893</v>
      </c>
      <c r="C58" s="27"/>
      <c r="D58" s="27"/>
      <c r="E58" s="27"/>
      <c r="F58" s="27"/>
      <c r="G58" s="27"/>
      <c r="H58" s="27"/>
      <c r="I58" s="27"/>
      <c r="J58" s="47">
        <v>68669</v>
      </c>
      <c r="K58" s="27"/>
      <c r="L58" s="27"/>
      <c r="M58" s="27"/>
      <c r="N58" s="27"/>
      <c r="O58" s="27"/>
      <c r="P58" s="27"/>
      <c r="Q58" s="27"/>
    </row>
    <row r="59" spans="1:17" x14ac:dyDescent="0.2">
      <c r="A59" s="59" t="s">
        <v>63</v>
      </c>
      <c r="B59" s="46" t="s">
        <v>1843</v>
      </c>
      <c r="C59" s="47">
        <v>6947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1728</v>
      </c>
    </row>
    <row r="60" spans="1:17" x14ac:dyDescent="0.2">
      <c r="A60" s="59" t="s">
        <v>96</v>
      </c>
      <c r="B60" s="46" t="s">
        <v>1784</v>
      </c>
      <c r="C60" s="27"/>
      <c r="D60" s="27"/>
      <c r="E60" s="27"/>
      <c r="F60" s="47">
        <v>5900</v>
      </c>
      <c r="G60" s="27"/>
      <c r="H60" s="27"/>
      <c r="I60" s="27"/>
      <c r="J60" s="27"/>
      <c r="K60" s="27"/>
      <c r="L60" s="27"/>
      <c r="M60" s="27"/>
      <c r="N60" s="27"/>
      <c r="O60" s="27"/>
      <c r="P60" s="47">
        <v>2400</v>
      </c>
      <c r="Q60" s="27"/>
    </row>
    <row r="61" spans="1:17" x14ac:dyDescent="0.2">
      <c r="A61" s="59" t="s">
        <v>114</v>
      </c>
      <c r="B61" s="46" t="s">
        <v>1894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47">
        <v>3200</v>
      </c>
      <c r="Q61" s="27"/>
    </row>
    <row r="62" spans="1:17" x14ac:dyDescent="0.2">
      <c r="A62" s="59" t="s">
        <v>116</v>
      </c>
      <c r="B62" s="46" t="s">
        <v>1792</v>
      </c>
      <c r="C62" s="47">
        <v>32145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1800</v>
      </c>
    </row>
    <row r="63" spans="1:17" x14ac:dyDescent="0.2">
      <c r="A63" s="59" t="s">
        <v>133</v>
      </c>
      <c r="B63" s="46" t="s">
        <v>1895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47">
        <v>656</v>
      </c>
      <c r="Q63" s="27"/>
    </row>
    <row r="64" spans="1:17" x14ac:dyDescent="0.2">
      <c r="A64" s="59" t="s">
        <v>137</v>
      </c>
      <c r="B64" s="46" t="s">
        <v>1819</v>
      </c>
      <c r="C64" s="27"/>
      <c r="D64" s="27"/>
      <c r="E64" s="27"/>
      <c r="F64" s="47">
        <v>762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x14ac:dyDescent="0.2">
      <c r="A65" s="59" t="s">
        <v>146</v>
      </c>
      <c r="B65" s="46" t="s">
        <v>1896</v>
      </c>
      <c r="C65" s="27"/>
      <c r="D65" s="27"/>
      <c r="E65" s="27"/>
      <c r="F65" s="27"/>
      <c r="G65" s="27"/>
      <c r="H65" s="27"/>
      <c r="I65" s="27"/>
      <c r="J65" s="47">
        <v>67010</v>
      </c>
      <c r="K65" s="27"/>
      <c r="L65" s="27"/>
      <c r="M65" s="27"/>
      <c r="N65" s="27"/>
      <c r="O65" s="27"/>
      <c r="P65" s="27"/>
      <c r="Q65" s="27"/>
    </row>
    <row r="66" spans="1:17" x14ac:dyDescent="0.2">
      <c r="A66" s="59" t="s">
        <v>152</v>
      </c>
      <c r="B66" s="46" t="s">
        <v>1820</v>
      </c>
      <c r="C66" s="27"/>
      <c r="D66" s="27"/>
      <c r="E66" s="27"/>
      <c r="F66" s="27"/>
      <c r="G66" s="27"/>
      <c r="H66" s="27"/>
      <c r="I66" s="27"/>
      <c r="J66" s="47">
        <v>359347</v>
      </c>
      <c r="K66" s="27"/>
      <c r="L66" s="27"/>
      <c r="M66" s="27"/>
      <c r="N66" s="27"/>
      <c r="O66" s="27"/>
      <c r="P66" s="27"/>
      <c r="Q66" s="27"/>
    </row>
    <row r="67" spans="1:17" x14ac:dyDescent="0.2">
      <c r="A67" s="59" t="s">
        <v>155</v>
      </c>
      <c r="B67" s="46" t="s">
        <v>1897</v>
      </c>
      <c r="C67" s="27"/>
      <c r="D67" s="27"/>
      <c r="E67" s="27"/>
      <c r="F67" s="27"/>
      <c r="G67" s="27"/>
      <c r="H67" s="27"/>
      <c r="I67" s="27"/>
      <c r="J67" s="47">
        <v>5049</v>
      </c>
      <c r="K67" s="27"/>
      <c r="L67" s="27"/>
      <c r="M67" s="27"/>
      <c r="N67" s="27"/>
      <c r="O67" s="27"/>
      <c r="P67" s="27"/>
      <c r="Q67" s="27"/>
    </row>
    <row r="68" spans="1:17" x14ac:dyDescent="0.2">
      <c r="A68" s="59" t="s">
        <v>164</v>
      </c>
      <c r="B68" s="46" t="s">
        <v>1898</v>
      </c>
      <c r="C68" s="27"/>
      <c r="D68" s="27"/>
      <c r="E68" s="27"/>
      <c r="F68" s="27"/>
      <c r="G68" s="27"/>
      <c r="H68" s="27"/>
      <c r="I68" s="27"/>
      <c r="J68" s="47">
        <v>26640</v>
      </c>
      <c r="K68" s="27"/>
      <c r="L68" s="27"/>
      <c r="M68" s="27"/>
      <c r="N68" s="27"/>
      <c r="O68" s="27"/>
      <c r="P68" s="27"/>
      <c r="Q68" s="27"/>
    </row>
    <row r="69" spans="1:17" x14ac:dyDescent="0.2">
      <c r="A69" s="59" t="s">
        <v>177</v>
      </c>
      <c r="B69" s="46" t="s">
        <v>1899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1</v>
      </c>
    </row>
    <row r="70" spans="1:17" x14ac:dyDescent="0.2">
      <c r="A70" s="59" t="s">
        <v>189</v>
      </c>
      <c r="B70" s="46" t="s">
        <v>1813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960</v>
      </c>
    </row>
    <row r="71" spans="1:17" x14ac:dyDescent="0.2">
      <c r="A71" s="59" t="s">
        <v>215</v>
      </c>
      <c r="B71" s="46" t="s">
        <v>1790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1080</v>
      </c>
      <c r="Q71" s="47">
        <v>1</v>
      </c>
    </row>
    <row r="72" spans="1:17" x14ac:dyDescent="0.2">
      <c r="A72" s="59" t="s">
        <v>218</v>
      </c>
      <c r="B72" s="46" t="s">
        <v>1844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1000</v>
      </c>
    </row>
    <row r="73" spans="1:17" x14ac:dyDescent="0.2">
      <c r="A73" s="59" t="s">
        <v>233</v>
      </c>
      <c r="B73" s="46" t="s">
        <v>1785</v>
      </c>
      <c r="C73" s="27"/>
      <c r="D73" s="47">
        <v>597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47">
        <v>4000</v>
      </c>
      <c r="Q73" s="47">
        <v>2080</v>
      </c>
    </row>
    <row r="74" spans="1:17" x14ac:dyDescent="0.2">
      <c r="A74" s="59" t="s">
        <v>242</v>
      </c>
      <c r="B74" s="46" t="s">
        <v>1821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1440</v>
      </c>
    </row>
    <row r="75" spans="1:17" x14ac:dyDescent="0.2">
      <c r="A75" s="59" t="s">
        <v>245</v>
      </c>
      <c r="B75" s="46" t="s">
        <v>1822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289</v>
      </c>
    </row>
    <row r="76" spans="1:17" x14ac:dyDescent="0.2">
      <c r="A76" s="59" t="s">
        <v>266</v>
      </c>
      <c r="B76" s="46" t="s">
        <v>1823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12356</v>
      </c>
    </row>
    <row r="77" spans="1:17" x14ac:dyDescent="0.2">
      <c r="A77" s="59" t="s">
        <v>268</v>
      </c>
      <c r="B77" s="46" t="s">
        <v>1900</v>
      </c>
      <c r="C77" s="47">
        <v>18239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">
      <c r="A78" s="59" t="s">
        <v>279</v>
      </c>
      <c r="B78" s="46" t="s">
        <v>1901</v>
      </c>
      <c r="C78" s="27"/>
      <c r="D78" s="27"/>
      <c r="E78" s="27"/>
      <c r="F78" s="27"/>
      <c r="G78" s="27"/>
      <c r="H78" s="27"/>
      <c r="I78" s="27"/>
      <c r="J78" s="47">
        <v>2</v>
      </c>
      <c r="K78" s="27"/>
      <c r="L78" s="27"/>
      <c r="M78" s="27"/>
      <c r="N78" s="27"/>
      <c r="O78" s="27"/>
      <c r="P78" s="27"/>
      <c r="Q78" s="27"/>
    </row>
    <row r="79" spans="1:17" x14ac:dyDescent="0.2">
      <c r="A79" s="59" t="s">
        <v>281</v>
      </c>
      <c r="B79" s="46" t="s">
        <v>1902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1700</v>
      </c>
    </row>
    <row r="80" spans="1:17" x14ac:dyDescent="0.2">
      <c r="A80" s="90" t="s">
        <v>1772</v>
      </c>
      <c r="B80" s="46" t="s">
        <v>1903</v>
      </c>
      <c r="C80" s="27"/>
      <c r="D80" s="27"/>
      <c r="E80" s="27"/>
      <c r="F80" s="27"/>
      <c r="G80" s="27"/>
      <c r="H80" s="27"/>
      <c r="I80" s="27"/>
      <c r="J80" s="47">
        <v>164597</v>
      </c>
      <c r="K80" s="27"/>
      <c r="L80" s="27"/>
      <c r="M80" s="27"/>
      <c r="N80" s="27"/>
      <c r="O80" s="27"/>
      <c r="P80" s="47">
        <v>35125</v>
      </c>
      <c r="Q80" s="27"/>
    </row>
    <row r="81" spans="1:17" x14ac:dyDescent="0.2">
      <c r="A81" s="59" t="s">
        <v>285</v>
      </c>
      <c r="B81" s="46" t="s">
        <v>1904</v>
      </c>
      <c r="C81" s="27"/>
      <c r="D81" s="27"/>
      <c r="E81" s="27"/>
      <c r="F81" s="27"/>
      <c r="G81" s="27"/>
      <c r="H81" s="27"/>
      <c r="I81" s="27"/>
      <c r="J81" s="47">
        <v>6748</v>
      </c>
      <c r="K81" s="27"/>
      <c r="L81" s="27"/>
      <c r="M81" s="27"/>
      <c r="N81" s="27"/>
      <c r="O81" s="27"/>
      <c r="P81" s="27"/>
      <c r="Q81" s="27"/>
    </row>
    <row r="82" spans="1:17" x14ac:dyDescent="0.2">
      <c r="A82" s="59" t="s">
        <v>315</v>
      </c>
      <c r="B82" s="46" t="s">
        <v>1905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856</v>
      </c>
    </row>
    <row r="83" spans="1:17" x14ac:dyDescent="0.2">
      <c r="A83" s="59" t="s">
        <v>331</v>
      </c>
      <c r="B83" s="46" t="s">
        <v>1824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192</v>
      </c>
    </row>
    <row r="84" spans="1:17" x14ac:dyDescent="0.2">
      <c r="A84" s="59" t="s">
        <v>337</v>
      </c>
      <c r="B84" s="46" t="s">
        <v>1906</v>
      </c>
      <c r="C84" s="27"/>
      <c r="D84" s="27"/>
      <c r="E84" s="27"/>
      <c r="F84" s="27"/>
      <c r="G84" s="27"/>
      <c r="H84" s="27"/>
      <c r="I84" s="27"/>
      <c r="J84" s="47">
        <v>66988</v>
      </c>
      <c r="K84" s="27"/>
      <c r="L84" s="27"/>
      <c r="M84" s="27"/>
      <c r="N84" s="27"/>
      <c r="O84" s="27"/>
      <c r="P84" s="27"/>
      <c r="Q84" s="27"/>
    </row>
    <row r="85" spans="1:17" x14ac:dyDescent="0.2">
      <c r="A85" s="59" t="s">
        <v>343</v>
      </c>
      <c r="B85" s="46" t="s">
        <v>1907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416</v>
      </c>
    </row>
    <row r="86" spans="1:17" x14ac:dyDescent="0.2">
      <c r="A86" s="59" t="s">
        <v>346</v>
      </c>
      <c r="B86" s="46" t="s">
        <v>1845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330</v>
      </c>
    </row>
    <row r="87" spans="1:17" x14ac:dyDescent="0.2">
      <c r="A87" s="59" t="s">
        <v>355</v>
      </c>
      <c r="B87" s="46" t="s">
        <v>1908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840</v>
      </c>
    </row>
    <row r="88" spans="1:17" x14ac:dyDescent="0.2">
      <c r="A88" s="59" t="s">
        <v>389</v>
      </c>
      <c r="B88" s="46" t="s">
        <v>1909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904</v>
      </c>
    </row>
    <row r="89" spans="1:17" x14ac:dyDescent="0.2">
      <c r="A89" s="59" t="s">
        <v>404</v>
      </c>
      <c r="B89" s="46" t="s">
        <v>1825</v>
      </c>
      <c r="C89" s="47">
        <v>37717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x14ac:dyDescent="0.2">
      <c r="A90" s="59" t="s">
        <v>410</v>
      </c>
      <c r="B90" s="46" t="s">
        <v>1910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4000</v>
      </c>
    </row>
    <row r="91" spans="1:17" x14ac:dyDescent="0.2">
      <c r="A91" s="59" t="s">
        <v>413</v>
      </c>
      <c r="B91" s="46" t="s">
        <v>1801</v>
      </c>
      <c r="C91" s="47">
        <v>3240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x14ac:dyDescent="0.2">
      <c r="A92" s="59" t="s">
        <v>434</v>
      </c>
      <c r="B92" s="46" t="s">
        <v>1826</v>
      </c>
      <c r="C92" s="27"/>
      <c r="D92" s="27"/>
      <c r="E92" s="27"/>
      <c r="F92" s="27"/>
      <c r="G92" s="47">
        <v>8140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1:17" x14ac:dyDescent="0.2">
      <c r="A93" s="59" t="s">
        <v>440</v>
      </c>
      <c r="B93" s="46" t="s">
        <v>1814</v>
      </c>
      <c r="C93" s="27"/>
      <c r="D93" s="47">
        <v>6890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">
      <c r="A94" s="59" t="s">
        <v>446</v>
      </c>
      <c r="B94" s="46" t="s">
        <v>1846</v>
      </c>
      <c r="C94" s="47">
        <v>225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x14ac:dyDescent="0.2">
      <c r="A95" s="59" t="s">
        <v>452</v>
      </c>
      <c r="B95" s="46" t="s">
        <v>1791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2841</v>
      </c>
    </row>
    <row r="96" spans="1:17" x14ac:dyDescent="0.2">
      <c r="A96" s="59" t="s">
        <v>476</v>
      </c>
      <c r="B96" s="46" t="s">
        <v>1848</v>
      </c>
      <c r="C96" s="47">
        <v>1294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x14ac:dyDescent="0.2">
      <c r="A97" s="59" t="s">
        <v>479</v>
      </c>
      <c r="B97" s="46" t="s">
        <v>1911</v>
      </c>
      <c r="C97" s="47">
        <v>1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x14ac:dyDescent="0.2">
      <c r="A98" s="59" t="s">
        <v>484</v>
      </c>
      <c r="B98" s="46" t="s">
        <v>1912</v>
      </c>
      <c r="C98" s="27"/>
      <c r="D98" s="27"/>
      <c r="E98" s="27"/>
      <c r="F98" s="47">
        <v>7431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x14ac:dyDescent="0.2">
      <c r="A99" s="59" t="s">
        <v>490</v>
      </c>
      <c r="B99" s="46" t="s">
        <v>1815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</row>
    <row r="100" spans="1:17" x14ac:dyDescent="0.2">
      <c r="A100" s="59" t="s">
        <v>512</v>
      </c>
      <c r="B100" s="46" t="s">
        <v>1816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47">
        <v>6750</v>
      </c>
      <c r="Q100" s="27"/>
    </row>
    <row r="101" spans="1:17" x14ac:dyDescent="0.2">
      <c r="A101" s="59" t="s">
        <v>528</v>
      </c>
      <c r="B101" s="46" t="s">
        <v>1849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1708</v>
      </c>
    </row>
    <row r="102" spans="1:17" x14ac:dyDescent="0.2">
      <c r="A102" s="59" t="s">
        <v>543</v>
      </c>
      <c r="B102" s="46" t="s">
        <v>1913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>
        <v>192</v>
      </c>
      <c r="Q102" s="27"/>
    </row>
    <row r="103" spans="1:17" x14ac:dyDescent="0.2">
      <c r="A103" s="59" t="s">
        <v>579</v>
      </c>
      <c r="B103" s="46" t="s">
        <v>1827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112</v>
      </c>
    </row>
    <row r="104" spans="1:17" x14ac:dyDescent="0.2">
      <c r="A104" s="59" t="s">
        <v>582</v>
      </c>
      <c r="B104" s="46" t="s">
        <v>1914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>
        <v>2300</v>
      </c>
      <c r="Q104" s="27"/>
    </row>
    <row r="105" spans="1:17" x14ac:dyDescent="0.2">
      <c r="A105" s="59" t="s">
        <v>597</v>
      </c>
      <c r="B105" s="46" t="s">
        <v>1915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191640</v>
      </c>
      <c r="Q105" s="27"/>
    </row>
    <row r="106" spans="1:17" x14ac:dyDescent="0.2">
      <c r="A106" s="59" t="s">
        <v>624</v>
      </c>
      <c r="B106" s="46" t="s">
        <v>1828</v>
      </c>
      <c r="C106" s="47">
        <v>5335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47">
        <v>100000</v>
      </c>
      <c r="Q106" s="27"/>
    </row>
    <row r="107" spans="1:17" x14ac:dyDescent="0.2">
      <c r="A107" s="59" t="s">
        <v>630</v>
      </c>
      <c r="B107" s="46" t="s">
        <v>1792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47">
        <v>2638</v>
      </c>
      <c r="Q107" s="27"/>
    </row>
    <row r="108" spans="1:17" x14ac:dyDescent="0.2">
      <c r="A108" s="59" t="s">
        <v>636</v>
      </c>
      <c r="B108" s="46" t="s">
        <v>1916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7">
        <v>3000</v>
      </c>
      <c r="Q108" s="27"/>
    </row>
    <row r="109" spans="1:17" x14ac:dyDescent="0.2">
      <c r="A109" s="59" t="s">
        <v>645</v>
      </c>
      <c r="B109" s="46" t="s">
        <v>1850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216</v>
      </c>
    </row>
    <row r="110" spans="1:17" x14ac:dyDescent="0.2">
      <c r="A110" s="59" t="s">
        <v>654</v>
      </c>
      <c r="B110" s="46" t="s">
        <v>1851</v>
      </c>
      <c r="C110" s="47">
        <v>19600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720</v>
      </c>
    </row>
    <row r="111" spans="1:17" x14ac:dyDescent="0.2">
      <c r="A111" s="59" t="s">
        <v>656</v>
      </c>
      <c r="B111" s="46" t="s">
        <v>1917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2400</v>
      </c>
    </row>
    <row r="112" spans="1:17" x14ac:dyDescent="0.2">
      <c r="A112" s="59" t="s">
        <v>668</v>
      </c>
      <c r="B112" s="46" t="s">
        <v>1794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684</v>
      </c>
    </row>
    <row r="113" spans="1:17" x14ac:dyDescent="0.2">
      <c r="A113" s="59" t="s">
        <v>674</v>
      </c>
      <c r="B113" s="46" t="s">
        <v>1797</v>
      </c>
      <c r="C113" s="27"/>
      <c r="D113" s="47">
        <v>2990</v>
      </c>
      <c r="E113" s="27"/>
      <c r="F113" s="27"/>
      <c r="G113" s="47">
        <v>0</v>
      </c>
      <c r="H113" s="27"/>
      <c r="I113" s="27"/>
      <c r="J113" s="47">
        <v>96696</v>
      </c>
      <c r="K113" s="27"/>
      <c r="L113" s="27"/>
      <c r="M113" s="27"/>
      <c r="N113" s="27"/>
      <c r="O113" s="27"/>
      <c r="P113" s="27"/>
      <c r="Q113" s="27"/>
    </row>
    <row r="114" spans="1:17" x14ac:dyDescent="0.2">
      <c r="A114" s="59" t="s">
        <v>692</v>
      </c>
      <c r="B114" s="46" t="s">
        <v>1847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192</v>
      </c>
    </row>
    <row r="115" spans="1:17" x14ac:dyDescent="0.2">
      <c r="A115" s="59" t="s">
        <v>703</v>
      </c>
      <c r="B115" s="46" t="s">
        <v>1852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216</v>
      </c>
    </row>
    <row r="116" spans="1:17" x14ac:dyDescent="0.2">
      <c r="A116" s="59" t="s">
        <v>706</v>
      </c>
      <c r="B116" s="46" t="s">
        <v>1918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520</v>
      </c>
    </row>
    <row r="117" spans="1:17" x14ac:dyDescent="0.2">
      <c r="A117" s="59" t="s">
        <v>721</v>
      </c>
      <c r="B117" s="46" t="s">
        <v>1919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>
        <v>4160</v>
      </c>
      <c r="Q117" s="47">
        <v>1675</v>
      </c>
    </row>
    <row r="118" spans="1:17" x14ac:dyDescent="0.2">
      <c r="A118" s="59" t="s">
        <v>727</v>
      </c>
      <c r="B118" s="46" t="s">
        <v>1920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2440</v>
      </c>
    </row>
    <row r="119" spans="1:17" x14ac:dyDescent="0.2">
      <c r="A119" s="59" t="s">
        <v>730</v>
      </c>
      <c r="B119" s="46" t="s">
        <v>1921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7">
        <v>2736</v>
      </c>
      <c r="Q119" s="27"/>
    </row>
    <row r="120" spans="1:17" x14ac:dyDescent="0.2">
      <c r="A120" s="59" t="s">
        <v>737</v>
      </c>
      <c r="B120" s="46" t="s">
        <v>1829</v>
      </c>
      <c r="C120" s="47">
        <v>784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x14ac:dyDescent="0.2">
      <c r="A121" s="59" t="s">
        <v>746</v>
      </c>
      <c r="B121" s="46" t="s">
        <v>1922</v>
      </c>
      <c r="C121" s="47">
        <v>1536</v>
      </c>
      <c r="D121" s="47">
        <v>8625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47">
        <v>720</v>
      </c>
      <c r="Q121" s="27"/>
    </row>
    <row r="122" spans="1:17" x14ac:dyDescent="0.2">
      <c r="A122" s="59" t="s">
        <v>770</v>
      </c>
      <c r="B122" s="46" t="s">
        <v>1853</v>
      </c>
      <c r="C122" s="27"/>
      <c r="D122" s="27"/>
      <c r="E122" s="27"/>
      <c r="F122" s="27"/>
      <c r="G122" s="27"/>
      <c r="H122" s="27"/>
      <c r="I122" s="27"/>
      <c r="J122" s="47">
        <v>8893</v>
      </c>
      <c r="K122" s="27"/>
      <c r="L122" s="27"/>
      <c r="M122" s="27"/>
      <c r="N122" s="27"/>
      <c r="O122" s="27"/>
      <c r="P122" s="27"/>
      <c r="Q122" s="27"/>
    </row>
    <row r="123" spans="1:17" x14ac:dyDescent="0.2">
      <c r="A123" s="59" t="s">
        <v>776</v>
      </c>
      <c r="B123" s="46" t="s">
        <v>1854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1954</v>
      </c>
    </row>
    <row r="124" spans="1:17" x14ac:dyDescent="0.2">
      <c r="A124" s="59" t="s">
        <v>791</v>
      </c>
      <c r="B124" s="46" t="s">
        <v>1923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0</v>
      </c>
    </row>
    <row r="125" spans="1:17" x14ac:dyDescent="0.2">
      <c r="A125" s="59" t="s">
        <v>794</v>
      </c>
      <c r="B125" s="46" t="s">
        <v>1802</v>
      </c>
      <c r="C125" s="47">
        <v>1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47">
        <v>1</v>
      </c>
      <c r="P125" s="27"/>
      <c r="Q125" s="47">
        <v>2402</v>
      </c>
    </row>
    <row r="126" spans="1:17" x14ac:dyDescent="0.2">
      <c r="A126" s="59" t="s">
        <v>797</v>
      </c>
      <c r="B126" s="46" t="s">
        <v>1855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47">
        <v>3300</v>
      </c>
      <c r="N126" s="27"/>
      <c r="O126" s="27"/>
      <c r="P126" s="27"/>
      <c r="Q126" s="27"/>
    </row>
    <row r="127" spans="1:17" x14ac:dyDescent="0.2">
      <c r="A127" s="59" t="s">
        <v>809</v>
      </c>
      <c r="B127" s="46" t="s">
        <v>1830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200</v>
      </c>
    </row>
    <row r="128" spans="1:17" x14ac:dyDescent="0.2">
      <c r="A128" s="59" t="s">
        <v>822</v>
      </c>
      <c r="B128" s="46" t="s">
        <v>1924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47">
        <v>7640</v>
      </c>
      <c r="P128" s="27"/>
      <c r="Q128" s="27"/>
    </row>
    <row r="129" spans="1:17" x14ac:dyDescent="0.2">
      <c r="A129" s="59" t="s">
        <v>825</v>
      </c>
      <c r="B129" s="46" t="s">
        <v>1925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>
        <v>2688</v>
      </c>
    </row>
    <row r="130" spans="1:17" x14ac:dyDescent="0.2">
      <c r="A130" s="59" t="s">
        <v>832</v>
      </c>
      <c r="B130" s="46" t="s">
        <v>1856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600</v>
      </c>
    </row>
    <row r="131" spans="1:17" x14ac:dyDescent="0.2">
      <c r="A131" s="59" t="s">
        <v>844</v>
      </c>
      <c r="B131" s="46" t="s">
        <v>1857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161</v>
      </c>
    </row>
    <row r="132" spans="1:17" x14ac:dyDescent="0.2">
      <c r="A132" s="59" t="s">
        <v>853</v>
      </c>
      <c r="B132" s="46" t="s">
        <v>1858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</v>
      </c>
    </row>
    <row r="133" spans="1:17" x14ac:dyDescent="0.2">
      <c r="A133" s="59" t="s">
        <v>874</v>
      </c>
      <c r="B133" s="46" t="s">
        <v>1926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47">
        <v>14835</v>
      </c>
      <c r="Q133" s="27"/>
    </row>
    <row r="134" spans="1:17" x14ac:dyDescent="0.2">
      <c r="A134" s="59" t="s">
        <v>883</v>
      </c>
      <c r="B134" s="46" t="s">
        <v>1859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960</v>
      </c>
    </row>
    <row r="135" spans="1:17" x14ac:dyDescent="0.2">
      <c r="A135" s="59" t="s">
        <v>891</v>
      </c>
      <c r="B135" s="46" t="s">
        <v>1927</v>
      </c>
      <c r="C135" s="47">
        <v>4608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x14ac:dyDescent="0.2">
      <c r="A136" s="59" t="s">
        <v>918</v>
      </c>
      <c r="B136" s="46" t="s">
        <v>1860</v>
      </c>
      <c r="C136" s="47">
        <v>923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7">
        <v>646</v>
      </c>
      <c r="Q136" s="27"/>
    </row>
    <row r="137" spans="1:17" x14ac:dyDescent="0.2">
      <c r="A137" s="59" t="s">
        <v>936</v>
      </c>
      <c r="B137" s="46" t="s">
        <v>1928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252</v>
      </c>
    </row>
    <row r="138" spans="1:17" x14ac:dyDescent="0.2">
      <c r="A138" s="59" t="s">
        <v>942</v>
      </c>
      <c r="B138" s="46" t="s">
        <v>1929</v>
      </c>
      <c r="C138" s="27"/>
      <c r="D138" s="27"/>
      <c r="E138" s="27"/>
      <c r="F138" s="27"/>
      <c r="G138" s="27"/>
      <c r="H138" s="27"/>
      <c r="I138" s="27"/>
      <c r="J138" s="47">
        <v>24106</v>
      </c>
      <c r="K138" s="27"/>
      <c r="L138" s="27"/>
      <c r="M138" s="27"/>
      <c r="N138" s="27"/>
      <c r="O138" s="27"/>
      <c r="P138" s="27"/>
      <c r="Q138" s="27"/>
    </row>
    <row r="139" spans="1:17" x14ac:dyDescent="0.2">
      <c r="A139" s="59" t="s">
        <v>954</v>
      </c>
      <c r="B139" s="46" t="s">
        <v>1930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</v>
      </c>
    </row>
    <row r="140" spans="1:17" x14ac:dyDescent="0.2">
      <c r="A140" s="59" t="s">
        <v>972</v>
      </c>
      <c r="B140" s="46" t="s">
        <v>1808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2400</v>
      </c>
    </row>
    <row r="141" spans="1:17" x14ac:dyDescent="0.2">
      <c r="A141" s="59" t="s">
        <v>985</v>
      </c>
      <c r="B141" s="46" t="s">
        <v>1799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7">
        <v>672</v>
      </c>
      <c r="Q141" s="47">
        <v>8688</v>
      </c>
    </row>
    <row r="142" spans="1:17" x14ac:dyDescent="0.2">
      <c r="A142" s="59" t="s">
        <v>994</v>
      </c>
      <c r="B142" s="46" t="s">
        <v>1931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704</v>
      </c>
    </row>
    <row r="143" spans="1:17" x14ac:dyDescent="0.2">
      <c r="A143" s="59" t="s">
        <v>997</v>
      </c>
      <c r="B143" s="46" t="s">
        <v>1932</v>
      </c>
      <c r="C143" s="27"/>
      <c r="D143" s="27"/>
      <c r="E143" s="27"/>
      <c r="F143" s="27"/>
      <c r="G143" s="27"/>
      <c r="H143" s="27"/>
      <c r="I143" s="27"/>
      <c r="J143" s="47">
        <v>3913</v>
      </c>
      <c r="K143" s="27"/>
      <c r="L143" s="27"/>
      <c r="M143" s="27"/>
      <c r="N143" s="27"/>
      <c r="O143" s="27"/>
      <c r="P143" s="27"/>
      <c r="Q143" s="27"/>
    </row>
    <row r="144" spans="1:17" x14ac:dyDescent="0.2">
      <c r="A144" s="59" t="s">
        <v>1003</v>
      </c>
      <c r="B144" s="46" t="s">
        <v>1933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360</v>
      </c>
    </row>
    <row r="145" spans="1:17" x14ac:dyDescent="0.2">
      <c r="A145" s="59" t="s">
        <v>1041</v>
      </c>
      <c r="B145" s="46" t="s">
        <v>1822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2079</v>
      </c>
    </row>
    <row r="146" spans="1:17" x14ac:dyDescent="0.2">
      <c r="A146" s="59" t="s">
        <v>1043</v>
      </c>
      <c r="B146" s="46" t="s">
        <v>1934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144</v>
      </c>
    </row>
    <row r="147" spans="1:17" x14ac:dyDescent="0.2">
      <c r="A147" s="59" t="s">
        <v>1049</v>
      </c>
      <c r="B147" s="46" t="s">
        <v>1935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25920</v>
      </c>
    </row>
    <row r="148" spans="1:17" x14ac:dyDescent="0.2">
      <c r="A148" s="59" t="s">
        <v>1056</v>
      </c>
      <c r="B148" s="46" t="s">
        <v>1858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47">
        <v>5600</v>
      </c>
      <c r="Q148" s="27"/>
    </row>
    <row r="149" spans="1:17" x14ac:dyDescent="0.2">
      <c r="A149" s="59" t="s">
        <v>1065</v>
      </c>
      <c r="B149" s="46" t="s">
        <v>1936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624</v>
      </c>
    </row>
    <row r="150" spans="1:17" x14ac:dyDescent="0.2">
      <c r="A150" s="59" t="s">
        <v>1078</v>
      </c>
      <c r="B150" s="46" t="s">
        <v>1937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1465</v>
      </c>
    </row>
    <row r="151" spans="1:17" x14ac:dyDescent="0.2">
      <c r="A151" s="59" t="s">
        <v>1090</v>
      </c>
      <c r="B151" s="46" t="s">
        <v>1938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47">
        <v>1</v>
      </c>
      <c r="N151" s="27"/>
      <c r="O151" s="27"/>
      <c r="P151" s="27"/>
      <c r="Q151" s="27"/>
    </row>
    <row r="152" spans="1:17" x14ac:dyDescent="0.2">
      <c r="A152" s="59" t="s">
        <v>1732</v>
      </c>
      <c r="B152" s="46" t="s">
        <v>1939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1984</v>
      </c>
    </row>
    <row r="153" spans="1:17" x14ac:dyDescent="0.2">
      <c r="A153" s="59" t="s">
        <v>1096</v>
      </c>
      <c r="B153" s="46" t="s">
        <v>1940</v>
      </c>
      <c r="C153" s="47">
        <v>125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1:17" x14ac:dyDescent="0.2">
      <c r="A154" s="59" t="s">
        <v>1104</v>
      </c>
      <c r="B154" s="46" t="s">
        <v>1809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47">
        <v>136766</v>
      </c>
      <c r="M154" s="27"/>
      <c r="N154" s="27"/>
      <c r="O154" s="27"/>
      <c r="P154" s="47">
        <v>8820</v>
      </c>
      <c r="Q154" s="47">
        <v>22948</v>
      </c>
    </row>
    <row r="155" spans="1:17" x14ac:dyDescent="0.2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47"/>
      <c r="P155" s="27"/>
      <c r="Q155" s="47"/>
    </row>
    <row r="156" spans="1:17" x14ac:dyDescent="0.2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47"/>
      <c r="Q156" s="27"/>
    </row>
    <row r="157" spans="1:17" x14ac:dyDescent="0.2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47"/>
      <c r="Q157" s="47"/>
    </row>
    <row r="158" spans="1:17" x14ac:dyDescent="0.2">
      <c r="A158" s="59"/>
      <c r="B158" s="46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47"/>
      <c r="N158" s="27"/>
      <c r="O158" s="27"/>
      <c r="P158" s="27"/>
      <c r="Q158" s="47"/>
    </row>
    <row r="159" spans="1:17" x14ac:dyDescent="0.2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x14ac:dyDescent="0.2">
      <c r="A160" s="59"/>
      <c r="B160" s="46"/>
      <c r="C160" s="4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x14ac:dyDescent="0.2">
      <c r="A161" s="59"/>
      <c r="B161" s="46"/>
      <c r="C161" s="27"/>
      <c r="D161" s="4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x14ac:dyDescent="0.2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x14ac:dyDescent="0.2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x14ac:dyDescent="0.2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x14ac:dyDescent="0.2">
      <c r="A165" s="59"/>
      <c r="B165" s="46"/>
      <c r="C165" s="47"/>
      <c r="D165" s="27"/>
      <c r="E165" s="27"/>
      <c r="F165" s="27"/>
      <c r="G165" s="47"/>
      <c r="H165" s="27"/>
      <c r="I165" s="27"/>
      <c r="J165" s="27"/>
      <c r="K165" s="27"/>
      <c r="L165" s="27"/>
      <c r="M165" s="27"/>
      <c r="N165" s="27"/>
      <c r="O165" s="27"/>
      <c r="P165" s="27"/>
      <c r="Q165" s="47"/>
    </row>
    <row r="166" spans="1:17" x14ac:dyDescent="0.2">
      <c r="A166" s="59"/>
      <c r="B166" s="46"/>
      <c r="C166" s="4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x14ac:dyDescent="0.2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47"/>
      <c r="N167" s="27"/>
      <c r="O167" s="27"/>
      <c r="P167" s="47"/>
      <c r="Q167" s="47"/>
    </row>
    <row r="168" spans="1:17" x14ac:dyDescent="0.2">
      <c r="A168" s="59"/>
      <c r="B168" s="46"/>
      <c r="C168" s="27"/>
      <c r="D168" s="27"/>
      <c r="E168" s="27"/>
      <c r="F168" s="4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x14ac:dyDescent="0.2">
      <c r="A169" s="59"/>
      <c r="B169" s="46"/>
      <c r="C169" s="27"/>
      <c r="D169" s="27"/>
      <c r="E169" s="27"/>
      <c r="F169" s="27"/>
      <c r="G169" s="47"/>
      <c r="H169" s="27"/>
      <c r="I169" s="27"/>
      <c r="J169" s="47"/>
      <c r="K169" s="27"/>
      <c r="L169" s="27"/>
      <c r="M169" s="27"/>
      <c r="N169" s="27"/>
      <c r="O169" s="27"/>
      <c r="P169" s="27"/>
      <c r="Q169" s="47"/>
    </row>
    <row r="170" spans="1:17" x14ac:dyDescent="0.2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x14ac:dyDescent="0.2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47"/>
      <c r="Q171" s="27"/>
    </row>
    <row r="172" spans="1:17" x14ac:dyDescent="0.2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x14ac:dyDescent="0.2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47"/>
      <c r="Q173" s="47"/>
    </row>
    <row r="174" spans="1:17" x14ac:dyDescent="0.2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x14ac:dyDescent="0.2">
      <c r="A175" s="59"/>
      <c r="B175" s="46"/>
      <c r="C175" s="27"/>
      <c r="D175" s="27"/>
      <c r="E175" s="27"/>
      <c r="F175" s="27"/>
      <c r="G175" s="27"/>
      <c r="H175" s="27"/>
      <c r="I175" s="27"/>
      <c r="J175" s="47"/>
      <c r="K175" s="27"/>
      <c r="L175" s="27"/>
      <c r="M175" s="27"/>
      <c r="N175" s="27"/>
      <c r="O175" s="27"/>
      <c r="P175" s="27"/>
      <c r="Q175" s="27"/>
    </row>
    <row r="176" spans="1:17" x14ac:dyDescent="0.2">
      <c r="A176" s="59"/>
      <c r="B176" s="46"/>
      <c r="C176" s="4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  <row r="177" spans="1:17" x14ac:dyDescent="0.2">
      <c r="A177" s="59"/>
      <c r="B177" s="46"/>
      <c r="C177" s="4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47"/>
    </row>
    <row r="178" spans="1:17" x14ac:dyDescent="0.2">
      <c r="A178" s="59"/>
      <c r="B178" s="46"/>
      <c r="C178" s="4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47"/>
    </row>
    <row r="179" spans="1:17" x14ac:dyDescent="0.2">
      <c r="A179" s="59"/>
      <c r="B179" s="46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47"/>
    </row>
    <row r="180" spans="1:17" x14ac:dyDescent="0.2">
      <c r="A180" s="59"/>
      <c r="B180" s="46"/>
      <c r="C180" s="27"/>
      <c r="D180" s="4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x14ac:dyDescent="0.2">
      <c r="A181" s="59"/>
      <c r="B181" s="46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47"/>
    </row>
    <row r="182" spans="1:17" x14ac:dyDescent="0.2">
      <c r="A182" s="59"/>
      <c r="B182" s="46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47"/>
    </row>
    <row r="183" spans="1:17" x14ac:dyDescent="0.2">
      <c r="A183" s="59"/>
      <c r="B183" s="46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7"/>
    </row>
    <row r="184" spans="1:17" x14ac:dyDescent="0.2">
      <c r="A184" s="59"/>
      <c r="B184" s="46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47"/>
    </row>
    <row r="185" spans="1:17" x14ac:dyDescent="0.2">
      <c r="A185" s="59"/>
      <c r="B185" s="46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47"/>
    </row>
    <row r="186" spans="1:17" x14ac:dyDescent="0.2">
      <c r="A186" s="59"/>
      <c r="B186" s="46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47"/>
    </row>
    <row r="187" spans="1:17" x14ac:dyDescent="0.2">
      <c r="A187" s="59"/>
      <c r="B187" s="46"/>
      <c r="C187" s="27"/>
      <c r="D187" s="27"/>
      <c r="E187" s="27"/>
      <c r="F187" s="27"/>
      <c r="G187" s="47"/>
      <c r="H187" s="27"/>
      <c r="I187" s="27"/>
      <c r="J187" s="47"/>
      <c r="K187" s="27"/>
      <c r="L187" s="27"/>
      <c r="M187" s="27"/>
      <c r="N187" s="27"/>
      <c r="O187" s="27"/>
      <c r="P187" s="27"/>
      <c r="Q187" s="27"/>
    </row>
    <row r="188" spans="1:17" x14ac:dyDescent="0.2">
      <c r="A188" s="59"/>
      <c r="B188" s="46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47"/>
    </row>
    <row r="189" spans="1:17" x14ac:dyDescent="0.2">
      <c r="A189" s="59"/>
      <c r="B189" s="46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47"/>
      <c r="Q189" s="27"/>
    </row>
    <row r="190" spans="1:17" x14ac:dyDescent="0.2">
      <c r="A190" s="59"/>
      <c r="B190" s="46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47"/>
    </row>
    <row r="191" spans="1:17" x14ac:dyDescent="0.2">
      <c r="A191" s="59"/>
      <c r="B191" s="46"/>
      <c r="C191" s="4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47"/>
    </row>
    <row r="192" spans="1:17" x14ac:dyDescent="0.2">
      <c r="A192" s="59"/>
      <c r="B192" s="46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47"/>
    </row>
    <row r="193" spans="1:17" x14ac:dyDescent="0.2">
      <c r="A193" s="59"/>
      <c r="B193" s="46"/>
      <c r="C193" s="4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47"/>
    </row>
    <row r="194" spans="1:17" x14ac:dyDescent="0.2">
      <c r="A194" s="59"/>
      <c r="B194" s="46"/>
      <c r="C194" s="47"/>
      <c r="D194" s="27"/>
      <c r="E194" s="27"/>
      <c r="F194" s="47"/>
      <c r="G194" s="27"/>
      <c r="H194" s="27"/>
      <c r="I194" s="27"/>
      <c r="J194" s="47"/>
      <c r="K194" s="27"/>
      <c r="L194" s="27"/>
      <c r="M194" s="27"/>
      <c r="N194" s="27"/>
      <c r="O194" s="27"/>
      <c r="P194" s="27"/>
      <c r="Q194" s="27"/>
    </row>
    <row r="195" spans="1:17" x14ac:dyDescent="0.2">
      <c r="A195" s="59"/>
      <c r="B195" s="46"/>
      <c r="C195" s="47"/>
      <c r="D195" s="27"/>
      <c r="E195" s="27"/>
      <c r="F195" s="27"/>
      <c r="G195" s="27"/>
      <c r="H195" s="27"/>
      <c r="I195" s="27"/>
      <c r="J195" s="47"/>
      <c r="K195" s="27"/>
      <c r="L195" s="27"/>
      <c r="M195" s="27"/>
      <c r="N195" s="27"/>
      <c r="O195" s="27"/>
      <c r="P195" s="27"/>
      <c r="Q195" s="27"/>
    </row>
    <row r="196" spans="1:17" x14ac:dyDescent="0.2">
      <c r="A196" s="59"/>
      <c r="B196" s="46"/>
      <c r="C196" s="47"/>
      <c r="D196" s="27"/>
      <c r="E196" s="27"/>
      <c r="F196" s="27"/>
      <c r="G196" s="27"/>
      <c r="H196" s="27"/>
      <c r="I196" s="27"/>
      <c r="J196" s="47"/>
      <c r="K196" s="27"/>
      <c r="L196" s="27"/>
      <c r="M196" s="27"/>
      <c r="N196" s="27"/>
      <c r="O196" s="27"/>
      <c r="P196" s="27"/>
      <c r="Q196" s="27"/>
    </row>
    <row r="197" spans="1:17" x14ac:dyDescent="0.2">
      <c r="A197" s="59"/>
      <c r="B197" s="46"/>
      <c r="C197" s="27"/>
      <c r="D197" s="27"/>
      <c r="E197" s="27"/>
      <c r="F197" s="27"/>
      <c r="G197" s="27"/>
      <c r="H197" s="27"/>
      <c r="I197" s="27"/>
      <c r="J197" s="47"/>
      <c r="K197" s="27"/>
      <c r="L197" s="27"/>
      <c r="M197" s="27"/>
      <c r="N197" s="27"/>
      <c r="O197" s="27"/>
      <c r="P197" s="27"/>
      <c r="Q197" s="27"/>
    </row>
    <row r="198" spans="1:17" x14ac:dyDescent="0.2">
      <c r="A198" s="59"/>
      <c r="B198" s="46"/>
      <c r="C198" s="47"/>
      <c r="D198" s="27"/>
      <c r="E198" s="27"/>
      <c r="F198" s="27"/>
      <c r="G198" s="47"/>
      <c r="H198" s="27"/>
      <c r="I198" s="27"/>
      <c r="J198" s="27"/>
      <c r="K198" s="27"/>
      <c r="L198" s="27"/>
      <c r="M198" s="27"/>
      <c r="N198" s="27"/>
      <c r="O198" s="27"/>
      <c r="P198" s="27"/>
      <c r="Q198" s="47"/>
    </row>
    <row r="199" spans="1:17" x14ac:dyDescent="0.2">
      <c r="A199" s="59"/>
      <c r="B199" s="46"/>
      <c r="C199" s="47"/>
      <c r="D199" s="27"/>
      <c r="E199" s="27"/>
      <c r="F199" s="27"/>
      <c r="G199" s="27"/>
      <c r="H199" s="27"/>
      <c r="I199" s="27"/>
      <c r="J199" s="47"/>
      <c r="K199" s="27"/>
      <c r="L199" s="27"/>
      <c r="M199" s="47"/>
      <c r="N199" s="27"/>
      <c r="O199" s="27"/>
      <c r="P199" s="27"/>
      <c r="Q199" s="27"/>
    </row>
    <row r="200" spans="1:17" x14ac:dyDescent="0.2">
      <c r="A200" s="59"/>
      <c r="B200" s="46"/>
      <c r="C200" s="47"/>
      <c r="D200" s="27"/>
      <c r="E200" s="27"/>
      <c r="F200" s="27"/>
      <c r="G200" s="27"/>
      <c r="H200" s="27"/>
      <c r="I200" s="27"/>
      <c r="J200" s="47"/>
      <c r="K200" s="27"/>
      <c r="L200" s="27"/>
      <c r="M200" s="27"/>
      <c r="N200" s="27"/>
      <c r="O200" s="27"/>
      <c r="P200" s="27"/>
      <c r="Q200" s="47"/>
    </row>
    <row r="201" spans="1:17" x14ac:dyDescent="0.2">
      <c r="A201" s="59"/>
      <c r="B201" s="46"/>
      <c r="C201" s="47"/>
      <c r="D201" s="27"/>
      <c r="E201" s="27"/>
      <c r="F201" s="27"/>
      <c r="G201" s="27"/>
      <c r="H201" s="27"/>
      <c r="I201" s="27"/>
      <c r="J201" s="47"/>
      <c r="K201" s="27"/>
      <c r="L201" s="27"/>
      <c r="M201" s="27"/>
      <c r="N201" s="27"/>
      <c r="O201" s="27"/>
      <c r="P201" s="27"/>
      <c r="Q201" s="27"/>
    </row>
    <row r="202" spans="1:17" x14ac:dyDescent="0.2">
      <c r="A202" s="59"/>
      <c r="B202" s="46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47"/>
    </row>
    <row r="203" spans="1:17" x14ac:dyDescent="0.2">
      <c r="A203" s="59"/>
      <c r="B203" s="46"/>
      <c r="C203" s="27"/>
      <c r="D203" s="27"/>
      <c r="E203" s="27"/>
      <c r="F203" s="27"/>
      <c r="G203" s="27"/>
      <c r="H203" s="4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1:17" x14ac:dyDescent="0.2">
      <c r="A204" s="59"/>
      <c r="B204" s="46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47"/>
    </row>
    <row r="205" spans="1:17" x14ac:dyDescent="0.2">
      <c r="A205" s="59"/>
      <c r="B205" s="46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47"/>
    </row>
    <row r="206" spans="1:17" x14ac:dyDescent="0.2">
      <c r="A206" s="59"/>
      <c r="B206" s="46"/>
      <c r="C206" s="4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x14ac:dyDescent="0.2">
      <c r="A207" s="59"/>
      <c r="B207" s="46"/>
      <c r="C207" s="4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47"/>
      <c r="Q207" s="47"/>
    </row>
    <row r="208" spans="1:17" x14ac:dyDescent="0.2">
      <c r="A208" s="59"/>
      <c r="B208" s="46"/>
      <c r="C208" s="4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x14ac:dyDescent="0.2">
      <c r="A209" s="59"/>
      <c r="B209" s="46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47"/>
    </row>
    <row r="210" spans="1:17" x14ac:dyDescent="0.2">
      <c r="A210" s="59"/>
      <c r="B210" s="46"/>
      <c r="C210" s="4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47"/>
    </row>
    <row r="211" spans="1:17" x14ac:dyDescent="0.2">
      <c r="A211" s="59"/>
      <c r="B211" s="46"/>
      <c r="C211" s="27"/>
      <c r="D211" s="27"/>
      <c r="E211" s="27"/>
      <c r="F211" s="4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47"/>
    </row>
    <row r="212" spans="1:17" x14ac:dyDescent="0.2">
      <c r="A212" s="59"/>
      <c r="B212" s="46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47"/>
    </row>
    <row r="213" spans="1:17" x14ac:dyDescent="0.2">
      <c r="A213" s="59"/>
      <c r="B213" s="46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47"/>
      <c r="Q213" s="47"/>
    </row>
    <row r="214" spans="1:17" x14ac:dyDescent="0.2">
      <c r="A214" s="59"/>
      <c r="B214" s="46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47"/>
    </row>
    <row r="215" spans="1:17" x14ac:dyDescent="0.2">
      <c r="A215" s="59"/>
      <c r="B215" s="46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47"/>
    </row>
    <row r="216" spans="1:17" x14ac:dyDescent="0.2">
      <c r="A216" s="59"/>
      <c r="B216" s="46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47"/>
    </row>
    <row r="217" spans="1:17" x14ac:dyDescent="0.2">
      <c r="A217" s="59"/>
      <c r="B217" s="46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47"/>
    </row>
    <row r="218" spans="1:17" x14ac:dyDescent="0.2">
      <c r="A218" s="59"/>
      <c r="B218" s="46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47"/>
      <c r="Q218" s="27"/>
    </row>
    <row r="219" spans="1:17" x14ac:dyDescent="0.2">
      <c r="A219" s="59"/>
      <c r="B219" s="46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47"/>
    </row>
    <row r="220" spans="1:17" x14ac:dyDescent="0.2">
      <c r="A220" s="59"/>
      <c r="B220" s="46"/>
      <c r="C220" s="27"/>
      <c r="D220" s="4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47"/>
      <c r="Q220" s="47"/>
    </row>
    <row r="221" spans="1:17" x14ac:dyDescent="0.2">
      <c r="A221" s="59"/>
      <c r="B221" s="46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47"/>
    </row>
    <row r="222" spans="1:17" x14ac:dyDescent="0.2">
      <c r="A222" s="59"/>
      <c r="B222" s="46"/>
      <c r="C222" s="47"/>
      <c r="D222" s="27"/>
      <c r="E222" s="47"/>
      <c r="F222" s="27"/>
      <c r="G222" s="27"/>
      <c r="H222" s="27"/>
      <c r="I222" s="27"/>
      <c r="J222" s="27"/>
      <c r="K222" s="27"/>
      <c r="L222" s="27"/>
      <c r="M222" s="47"/>
      <c r="N222" s="27"/>
      <c r="O222" s="27"/>
      <c r="P222" s="47"/>
      <c r="Q222" s="47"/>
    </row>
    <row r="223" spans="1:17" x14ac:dyDescent="0.2">
      <c r="A223" s="91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1:17" x14ac:dyDescent="0.2">
      <c r="A224" s="91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1:17" x14ac:dyDescent="0.2">
      <c r="A225" s="59"/>
      <c r="B225" s="46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47"/>
      <c r="O225" s="27"/>
      <c r="P225" s="27"/>
      <c r="Q225" s="4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28" workbookViewId="0">
      <selection activeCell="C37" sqref="C37:H58"/>
    </sheetView>
  </sheetViews>
  <sheetFormatPr defaultRowHeight="15" x14ac:dyDescent="0.2"/>
  <cols>
    <col min="2" max="2" width="11" customWidth="1"/>
  </cols>
  <sheetData>
    <row r="1" spans="1:13" x14ac:dyDescent="0.2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13" x14ac:dyDescent="0.2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13" x14ac:dyDescent="0.2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13" x14ac:dyDescent="0.2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13" ht="15.75" thickBot="1" x14ac:dyDescent="0.25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 x14ac:dyDescent="0.2">
      <c r="A6" s="53">
        <v>1</v>
      </c>
      <c r="B6" s="46" t="s">
        <v>1744</v>
      </c>
      <c r="C6" s="47">
        <v>1</v>
      </c>
      <c r="D6" s="27">
        <v>0</v>
      </c>
      <c r="E6" s="47">
        <v>1</v>
      </c>
      <c r="F6" s="47">
        <v>4976</v>
      </c>
      <c r="G6" s="47">
        <v>4975</v>
      </c>
      <c r="H6" s="47">
        <v>1</v>
      </c>
      <c r="J6" s="58"/>
      <c r="K6" s="56"/>
      <c r="L6" s="56"/>
      <c r="M6" s="56"/>
    </row>
    <row r="7" spans="1:13" x14ac:dyDescent="0.2">
      <c r="A7" s="53">
        <v>2</v>
      </c>
      <c r="B7" s="46" t="s">
        <v>1745</v>
      </c>
      <c r="C7" s="47">
        <v>1695</v>
      </c>
      <c r="D7" s="47">
        <v>1</v>
      </c>
      <c r="E7" s="47">
        <v>1694</v>
      </c>
      <c r="F7" s="47">
        <v>1695</v>
      </c>
      <c r="G7" s="47">
        <v>1</v>
      </c>
      <c r="H7" s="47">
        <v>1694</v>
      </c>
      <c r="J7" s="58"/>
      <c r="K7" s="56"/>
      <c r="L7" s="56"/>
      <c r="M7" s="56"/>
    </row>
    <row r="8" spans="1:13" x14ac:dyDescent="0.2">
      <c r="A8" s="53">
        <v>3</v>
      </c>
      <c r="B8" s="46" t="s">
        <v>1388</v>
      </c>
      <c r="C8" s="47">
        <v>0</v>
      </c>
      <c r="D8" s="47"/>
      <c r="E8" s="47"/>
      <c r="F8" s="47">
        <v>224487</v>
      </c>
      <c r="G8" s="47">
        <v>224025</v>
      </c>
      <c r="H8" s="47">
        <v>462</v>
      </c>
      <c r="J8" s="58"/>
      <c r="K8" s="56"/>
      <c r="L8" s="56"/>
      <c r="M8" s="56"/>
    </row>
    <row r="9" spans="1:13" x14ac:dyDescent="0.2">
      <c r="A9" s="53">
        <v>4</v>
      </c>
      <c r="B9" s="46" t="s">
        <v>1777</v>
      </c>
      <c r="C9" s="47">
        <v>1504</v>
      </c>
      <c r="D9" s="47">
        <v>768</v>
      </c>
      <c r="E9" s="47">
        <v>736</v>
      </c>
      <c r="F9" s="47">
        <v>3989</v>
      </c>
      <c r="G9" s="47">
        <v>3253</v>
      </c>
      <c r="H9" s="47">
        <v>736</v>
      </c>
      <c r="J9" s="58"/>
      <c r="K9" s="56"/>
      <c r="L9" s="56"/>
      <c r="M9" s="57"/>
    </row>
    <row r="10" spans="1:13" x14ac:dyDescent="0.2">
      <c r="A10" s="53">
        <v>5</v>
      </c>
      <c r="B10" s="46" t="s">
        <v>1746</v>
      </c>
      <c r="C10" s="47">
        <v>600</v>
      </c>
      <c r="D10" s="47">
        <v>0</v>
      </c>
      <c r="E10" s="47">
        <v>600</v>
      </c>
      <c r="F10" s="47">
        <v>600</v>
      </c>
      <c r="G10" s="47">
        <v>0</v>
      </c>
      <c r="H10" s="47">
        <v>600</v>
      </c>
      <c r="J10" s="58"/>
      <c r="K10" s="56"/>
      <c r="L10" s="56"/>
      <c r="M10" s="56"/>
    </row>
    <row r="11" spans="1:13" x14ac:dyDescent="0.2">
      <c r="A11" s="53">
        <v>6</v>
      </c>
      <c r="B11" s="46" t="s">
        <v>1668</v>
      </c>
      <c r="C11" s="47">
        <v>6000</v>
      </c>
      <c r="D11" s="47">
        <v>6000</v>
      </c>
      <c r="E11" s="47">
        <v>0</v>
      </c>
      <c r="F11" s="47">
        <v>25619</v>
      </c>
      <c r="G11" s="47">
        <v>25619</v>
      </c>
      <c r="H11" s="47">
        <v>0</v>
      </c>
      <c r="J11" s="58"/>
      <c r="K11" s="56"/>
      <c r="L11" s="56"/>
      <c r="M11" s="56"/>
    </row>
    <row r="12" spans="1:13" x14ac:dyDescent="0.2">
      <c r="A12" s="53">
        <v>7</v>
      </c>
      <c r="B12" s="46" t="s">
        <v>1747</v>
      </c>
      <c r="C12" s="47">
        <v>6947</v>
      </c>
      <c r="D12" s="47">
        <v>0</v>
      </c>
      <c r="E12" s="47">
        <v>6947</v>
      </c>
      <c r="F12" s="47">
        <v>57993</v>
      </c>
      <c r="G12" s="47">
        <v>7501</v>
      </c>
      <c r="H12" s="47">
        <v>50492</v>
      </c>
      <c r="J12" s="58"/>
      <c r="K12" s="56"/>
      <c r="L12" s="56"/>
      <c r="M12" s="56"/>
    </row>
    <row r="13" spans="1:13" x14ac:dyDescent="0.2">
      <c r="A13" s="53">
        <v>8</v>
      </c>
      <c r="B13" s="46" t="s">
        <v>1778</v>
      </c>
      <c r="C13" s="47">
        <v>32145</v>
      </c>
      <c r="D13" s="47">
        <v>32145</v>
      </c>
      <c r="E13" s="47">
        <v>0</v>
      </c>
      <c r="F13" s="47">
        <v>32145</v>
      </c>
      <c r="G13" s="47">
        <v>32145</v>
      </c>
      <c r="H13" s="47">
        <v>0</v>
      </c>
      <c r="J13" s="58"/>
      <c r="K13" s="56"/>
      <c r="L13" s="57"/>
      <c r="M13" s="56"/>
    </row>
    <row r="14" spans="1:13" x14ac:dyDescent="0.2">
      <c r="A14" s="53">
        <v>9</v>
      </c>
      <c r="B14" s="46" t="s">
        <v>1779</v>
      </c>
      <c r="C14" s="47">
        <v>0</v>
      </c>
      <c r="D14" s="47">
        <v>0</v>
      </c>
      <c r="E14" s="47">
        <v>0</v>
      </c>
      <c r="F14" s="47">
        <v>2284</v>
      </c>
      <c r="G14" s="47">
        <v>2284</v>
      </c>
      <c r="H14" s="47">
        <v>0</v>
      </c>
      <c r="J14" s="58"/>
      <c r="K14" s="56"/>
      <c r="L14" s="56"/>
      <c r="M14" s="56"/>
    </row>
    <row r="15" spans="1:13" x14ac:dyDescent="0.2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79</v>
      </c>
      <c r="G15" s="47">
        <v>0</v>
      </c>
      <c r="H15" s="47">
        <v>79</v>
      </c>
      <c r="J15" s="58"/>
      <c r="K15" s="56"/>
      <c r="L15" s="56"/>
      <c r="M15" s="56"/>
    </row>
    <row r="16" spans="1:13" x14ac:dyDescent="0.2">
      <c r="A16" s="53">
        <v>11</v>
      </c>
      <c r="B16" s="46" t="s">
        <v>1748</v>
      </c>
      <c r="C16" s="47">
        <v>18239</v>
      </c>
      <c r="D16" s="47">
        <v>0</v>
      </c>
      <c r="E16" s="47">
        <v>18239</v>
      </c>
      <c r="F16" s="47">
        <v>23155</v>
      </c>
      <c r="G16" s="47">
        <v>4691</v>
      </c>
      <c r="H16" s="47">
        <v>18464</v>
      </c>
      <c r="J16" s="58"/>
      <c r="K16" s="56"/>
      <c r="L16" s="56"/>
      <c r="M16" s="57"/>
    </row>
    <row r="17" spans="1:13" x14ac:dyDescent="0.2">
      <c r="A17" s="53">
        <v>12</v>
      </c>
      <c r="B17" s="46" t="s">
        <v>1749</v>
      </c>
      <c r="C17" s="47">
        <v>0</v>
      </c>
      <c r="D17" s="47">
        <v>0</v>
      </c>
      <c r="E17" s="47">
        <v>0</v>
      </c>
      <c r="F17" s="47">
        <v>20946</v>
      </c>
      <c r="G17" s="47">
        <v>14526</v>
      </c>
      <c r="H17" s="47">
        <v>6420</v>
      </c>
      <c r="J17" s="58"/>
      <c r="K17" s="56"/>
      <c r="L17" s="56"/>
      <c r="M17" s="56"/>
    </row>
    <row r="18" spans="1:13" x14ac:dyDescent="0.2">
      <c r="A18" s="53">
        <v>13</v>
      </c>
      <c r="B18" s="46" t="s">
        <v>1750</v>
      </c>
      <c r="C18" s="47">
        <v>42477</v>
      </c>
      <c r="D18" s="47">
        <v>41183</v>
      </c>
      <c r="E18" s="47">
        <v>1294</v>
      </c>
      <c r="F18" s="47">
        <v>84955</v>
      </c>
      <c r="G18" s="47">
        <v>74862</v>
      </c>
      <c r="H18" s="47">
        <v>10093</v>
      </c>
      <c r="J18" s="58"/>
      <c r="K18" s="56"/>
      <c r="L18" s="56"/>
      <c r="M18" s="56"/>
    </row>
    <row r="19" spans="1:13" x14ac:dyDescent="0.2">
      <c r="A19" s="53">
        <v>14</v>
      </c>
      <c r="B19" s="46" t="s">
        <v>1751</v>
      </c>
      <c r="C19" s="47">
        <v>5335</v>
      </c>
      <c r="D19" s="47">
        <v>0</v>
      </c>
      <c r="E19" s="47">
        <v>5335</v>
      </c>
      <c r="F19" s="47">
        <v>43266</v>
      </c>
      <c r="G19" s="47">
        <v>31998</v>
      </c>
      <c r="H19" s="47">
        <v>11268</v>
      </c>
      <c r="J19" s="58"/>
      <c r="K19" s="56"/>
      <c r="L19" s="56"/>
      <c r="M19" s="56"/>
    </row>
    <row r="20" spans="1:13" x14ac:dyDescent="0.2">
      <c r="A20" s="53">
        <v>15</v>
      </c>
      <c r="B20" s="46" t="s">
        <v>1780</v>
      </c>
      <c r="C20" s="47">
        <v>19600</v>
      </c>
      <c r="D20" s="47">
        <v>19600</v>
      </c>
      <c r="E20" s="47">
        <v>0</v>
      </c>
      <c r="F20" s="47">
        <v>59948</v>
      </c>
      <c r="G20" s="47">
        <v>37068</v>
      </c>
      <c r="H20" s="47">
        <v>22880</v>
      </c>
      <c r="J20" s="58"/>
      <c r="K20" s="56"/>
      <c r="L20" s="56"/>
      <c r="M20" s="56"/>
    </row>
    <row r="21" spans="1:13" x14ac:dyDescent="0.2">
      <c r="A21" s="53">
        <v>16</v>
      </c>
      <c r="B21" s="46" t="s">
        <v>1752</v>
      </c>
      <c r="C21" s="47">
        <v>2320</v>
      </c>
      <c r="D21" s="47">
        <v>2320</v>
      </c>
      <c r="E21" s="47">
        <v>0</v>
      </c>
      <c r="F21" s="47">
        <v>2320</v>
      </c>
      <c r="G21" s="47">
        <v>2320</v>
      </c>
      <c r="H21" s="47">
        <v>0</v>
      </c>
      <c r="J21" s="58"/>
      <c r="K21" s="56"/>
      <c r="L21" s="56"/>
      <c r="M21" s="56"/>
    </row>
    <row r="22" spans="1:13" x14ac:dyDescent="0.2">
      <c r="A22" s="53">
        <v>17</v>
      </c>
      <c r="B22" s="46" t="s">
        <v>780</v>
      </c>
      <c r="C22" s="47">
        <v>1</v>
      </c>
      <c r="D22" s="47">
        <v>0</v>
      </c>
      <c r="E22" s="47">
        <v>1</v>
      </c>
      <c r="F22" s="47">
        <v>2</v>
      </c>
      <c r="G22" s="47">
        <v>1</v>
      </c>
      <c r="H22" s="47">
        <v>1</v>
      </c>
      <c r="J22" s="58"/>
      <c r="K22" s="56"/>
      <c r="L22" s="57"/>
      <c r="M22" s="56"/>
    </row>
    <row r="23" spans="1:13" x14ac:dyDescent="0.2">
      <c r="A23" s="53">
        <v>18</v>
      </c>
      <c r="B23" s="46" t="s">
        <v>830</v>
      </c>
      <c r="C23" s="47">
        <v>4608</v>
      </c>
      <c r="D23" s="47">
        <v>4608</v>
      </c>
      <c r="E23" s="47">
        <v>0</v>
      </c>
      <c r="F23" s="47">
        <v>21802</v>
      </c>
      <c r="G23" s="47">
        <v>18812</v>
      </c>
      <c r="H23" s="47">
        <v>2990</v>
      </c>
      <c r="J23" s="58"/>
      <c r="K23" s="56"/>
      <c r="L23" s="57"/>
      <c r="M23" s="56"/>
    </row>
    <row r="24" spans="1:13" x14ac:dyDescent="0.2">
      <c r="A24" s="53">
        <v>19</v>
      </c>
      <c r="B24" s="46" t="s">
        <v>907</v>
      </c>
      <c r="C24" s="47">
        <v>923</v>
      </c>
      <c r="D24" s="47">
        <v>615</v>
      </c>
      <c r="E24" s="47">
        <v>308</v>
      </c>
      <c r="F24" s="47">
        <v>931</v>
      </c>
      <c r="G24" s="47">
        <v>615</v>
      </c>
      <c r="H24" s="47">
        <v>316</v>
      </c>
      <c r="J24" s="58"/>
      <c r="K24" s="56"/>
      <c r="L24" s="57"/>
      <c r="M24" s="56"/>
    </row>
    <row r="25" spans="1:13" x14ac:dyDescent="0.2">
      <c r="A25" s="53">
        <v>20</v>
      </c>
      <c r="B25" s="46" t="s">
        <v>1753</v>
      </c>
      <c r="C25" s="47">
        <v>0</v>
      </c>
      <c r="D25" s="47">
        <v>0</v>
      </c>
      <c r="E25" s="47">
        <v>0</v>
      </c>
      <c r="F25" s="47">
        <v>1476</v>
      </c>
      <c r="G25" s="47">
        <v>1476</v>
      </c>
      <c r="H25" s="47">
        <v>0</v>
      </c>
      <c r="J25" s="58"/>
      <c r="K25" s="56"/>
      <c r="L25" s="56"/>
      <c r="M25" s="56"/>
    </row>
    <row r="26" spans="1:13" x14ac:dyDescent="0.2">
      <c r="A26" s="53">
        <v>21</v>
      </c>
      <c r="B26" s="46" t="s">
        <v>1053</v>
      </c>
      <c r="C26" s="47">
        <v>125</v>
      </c>
      <c r="D26" s="47">
        <v>0</v>
      </c>
      <c r="E26" s="47">
        <v>125</v>
      </c>
      <c r="F26" s="47">
        <v>317</v>
      </c>
      <c r="G26" s="47">
        <v>0</v>
      </c>
      <c r="H26" s="47">
        <v>317</v>
      </c>
      <c r="J26" s="58"/>
      <c r="K26" s="56"/>
      <c r="L26" s="56"/>
      <c r="M26" s="57"/>
    </row>
    <row r="27" spans="1:13" x14ac:dyDescent="0.2">
      <c r="A27" s="53">
        <v>22</v>
      </c>
      <c r="B27" s="46" t="s">
        <v>1781</v>
      </c>
      <c r="C27" s="47">
        <v>0</v>
      </c>
      <c r="D27" s="47">
        <v>0</v>
      </c>
      <c r="E27" s="47">
        <v>0</v>
      </c>
      <c r="F27" s="47">
        <v>1280</v>
      </c>
      <c r="G27" s="47">
        <v>1280</v>
      </c>
      <c r="H27" s="47">
        <v>0</v>
      </c>
      <c r="J27" s="58"/>
      <c r="K27" s="56"/>
      <c r="L27" s="57"/>
      <c r="M27" s="56"/>
    </row>
    <row r="28" spans="1:13" x14ac:dyDescent="0.2">
      <c r="A28" s="27"/>
      <c r="B28" s="27"/>
      <c r="C28" s="26">
        <f t="shared" ref="C28:H28" si="0">SUM(C6:C27)</f>
        <v>142520</v>
      </c>
      <c r="D28" s="26">
        <f t="shared" si="0"/>
        <v>107240</v>
      </c>
      <c r="E28" s="26">
        <f t="shared" si="0"/>
        <v>35280</v>
      </c>
      <c r="F28" s="26">
        <f t="shared" si="0"/>
        <v>614265</v>
      </c>
      <c r="G28" s="26">
        <f t="shared" si="0"/>
        <v>487452</v>
      </c>
      <c r="H28" s="26">
        <f t="shared" si="0"/>
        <v>126813</v>
      </c>
    </row>
    <row r="31" spans="1:13" x14ac:dyDescent="0.2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13" x14ac:dyDescent="0.2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x14ac:dyDescent="0.2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x14ac:dyDescent="0.2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x14ac:dyDescent="0.2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 x14ac:dyDescent="0.25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 x14ac:dyDescent="0.2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22064</v>
      </c>
      <c r="G37" s="47">
        <v>22064</v>
      </c>
      <c r="H37" s="27">
        <v>0</v>
      </c>
    </row>
    <row r="38" spans="1:8" x14ac:dyDescent="0.2">
      <c r="A38" s="53">
        <v>2</v>
      </c>
      <c r="B38" s="46" t="s">
        <v>1745</v>
      </c>
      <c r="C38" s="47">
        <v>157082</v>
      </c>
      <c r="D38" s="47">
        <v>157082</v>
      </c>
      <c r="E38" s="27">
        <v>0</v>
      </c>
      <c r="F38" s="47">
        <v>316393</v>
      </c>
      <c r="G38" s="47">
        <v>316393</v>
      </c>
      <c r="H38" s="27">
        <v>0</v>
      </c>
    </row>
    <row r="39" spans="1:8" x14ac:dyDescent="0.2">
      <c r="A39" s="53">
        <v>3</v>
      </c>
      <c r="B39" s="46" t="s">
        <v>1388</v>
      </c>
      <c r="C39" s="47">
        <v>0</v>
      </c>
      <c r="D39" s="47">
        <v>0</v>
      </c>
      <c r="E39" s="27">
        <v>0</v>
      </c>
      <c r="F39" s="47">
        <v>440</v>
      </c>
      <c r="G39" s="27">
        <v>0</v>
      </c>
      <c r="H39" s="47">
        <v>440</v>
      </c>
    </row>
    <row r="40" spans="1:8" x14ac:dyDescent="0.2">
      <c r="A40" s="53">
        <v>4</v>
      </c>
      <c r="B40" s="46" t="s">
        <v>1777</v>
      </c>
      <c r="C40" s="47">
        <v>5936</v>
      </c>
      <c r="D40" s="47">
        <v>5936</v>
      </c>
      <c r="E40" s="27">
        <v>0</v>
      </c>
      <c r="F40" s="47">
        <v>5936</v>
      </c>
      <c r="G40" s="47">
        <v>5936</v>
      </c>
      <c r="H40" s="27">
        <v>0</v>
      </c>
    </row>
    <row r="41" spans="1:8" x14ac:dyDescent="0.2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x14ac:dyDescent="0.2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27">
        <v>0</v>
      </c>
      <c r="G42" s="27">
        <v>0</v>
      </c>
      <c r="H42" s="27">
        <v>0</v>
      </c>
    </row>
    <row r="43" spans="1:8" x14ac:dyDescent="0.2">
      <c r="A43" s="53">
        <v>7</v>
      </c>
      <c r="B43" s="46" t="s">
        <v>3</v>
      </c>
      <c r="C43" s="47">
        <v>10452</v>
      </c>
      <c r="D43" s="47">
        <v>10452</v>
      </c>
      <c r="E43" s="27">
        <v>0</v>
      </c>
      <c r="F43" s="47">
        <v>10452</v>
      </c>
      <c r="G43" s="47">
        <v>10452</v>
      </c>
      <c r="H43" s="27">
        <v>0</v>
      </c>
    </row>
    <row r="44" spans="1:8" x14ac:dyDescent="0.2">
      <c r="A44" s="53">
        <v>8</v>
      </c>
      <c r="B44" s="46" t="s">
        <v>1778</v>
      </c>
      <c r="C44" s="47">
        <v>0</v>
      </c>
      <c r="D44" s="4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x14ac:dyDescent="0.2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27">
        <v>0</v>
      </c>
      <c r="G45" s="27">
        <v>0</v>
      </c>
      <c r="H45" s="27">
        <v>0</v>
      </c>
    </row>
    <row r="46" spans="1:8" x14ac:dyDescent="0.2">
      <c r="A46" s="53">
        <v>10</v>
      </c>
      <c r="B46" s="46" t="s">
        <v>172</v>
      </c>
      <c r="C46" s="47">
        <v>597</v>
      </c>
      <c r="D46" s="47">
        <v>0</v>
      </c>
      <c r="E46" s="47">
        <v>597</v>
      </c>
      <c r="F46" s="47">
        <v>597</v>
      </c>
      <c r="G46" s="27">
        <v>0</v>
      </c>
      <c r="H46" s="47">
        <v>597</v>
      </c>
    </row>
    <row r="47" spans="1:8" x14ac:dyDescent="0.2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27">
        <v>0</v>
      </c>
      <c r="G47" s="27">
        <v>0</v>
      </c>
      <c r="H47" s="27">
        <v>0</v>
      </c>
    </row>
    <row r="48" spans="1:8" x14ac:dyDescent="0.2">
      <c r="A48" s="53">
        <v>12</v>
      </c>
      <c r="B48" s="46" t="s">
        <v>1749</v>
      </c>
      <c r="C48" s="47">
        <v>0</v>
      </c>
      <c r="D48" s="47">
        <v>0</v>
      </c>
      <c r="E48" s="27">
        <v>0</v>
      </c>
      <c r="F48" s="47">
        <v>13602</v>
      </c>
      <c r="G48" s="47">
        <v>13602</v>
      </c>
      <c r="H48" s="27">
        <v>0</v>
      </c>
    </row>
    <row r="49" spans="1:8" x14ac:dyDescent="0.2">
      <c r="A49" s="53">
        <v>13</v>
      </c>
      <c r="B49" s="46" t="s">
        <v>1750</v>
      </c>
      <c r="C49" s="47">
        <v>6890</v>
      </c>
      <c r="D49" s="47">
        <v>6890</v>
      </c>
      <c r="E49" s="27">
        <v>0</v>
      </c>
      <c r="F49" s="47">
        <v>34713</v>
      </c>
      <c r="G49" s="47">
        <v>16313</v>
      </c>
      <c r="H49" s="47">
        <v>18400</v>
      </c>
    </row>
    <row r="50" spans="1:8" x14ac:dyDescent="0.2">
      <c r="A50" s="53">
        <v>14</v>
      </c>
      <c r="B50" s="46" t="s">
        <v>1751</v>
      </c>
      <c r="C50" s="47">
        <v>0</v>
      </c>
      <c r="D50" s="47">
        <v>0</v>
      </c>
      <c r="E50" s="27">
        <v>0</v>
      </c>
      <c r="F50" s="47">
        <v>12473</v>
      </c>
      <c r="G50" s="47">
        <v>12473</v>
      </c>
      <c r="H50" s="27"/>
    </row>
    <row r="51" spans="1:8" x14ac:dyDescent="0.2">
      <c r="A51" s="53">
        <v>15</v>
      </c>
      <c r="B51" s="46" t="s">
        <v>1780</v>
      </c>
      <c r="C51" s="47">
        <v>2990</v>
      </c>
      <c r="D51" s="47">
        <v>0</v>
      </c>
      <c r="E51" s="47">
        <v>2990</v>
      </c>
      <c r="F51" s="47">
        <v>68184</v>
      </c>
      <c r="G51" s="47">
        <v>57928</v>
      </c>
      <c r="H51" s="47">
        <v>10256</v>
      </c>
    </row>
    <row r="52" spans="1:8" x14ac:dyDescent="0.2">
      <c r="A52" s="53">
        <v>16</v>
      </c>
      <c r="B52" s="46" t="s">
        <v>1752</v>
      </c>
      <c r="C52" s="47">
        <v>8625</v>
      </c>
      <c r="D52" s="47">
        <v>8625</v>
      </c>
      <c r="E52" s="27">
        <v>0</v>
      </c>
      <c r="F52" s="47">
        <v>9125</v>
      </c>
      <c r="G52" s="47">
        <v>8625</v>
      </c>
      <c r="H52" s="47">
        <v>500</v>
      </c>
    </row>
    <row r="53" spans="1:8" x14ac:dyDescent="0.2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27">
        <v>0</v>
      </c>
      <c r="G53" s="27">
        <v>0</v>
      </c>
      <c r="H53" s="27">
        <v>0</v>
      </c>
    </row>
    <row r="54" spans="1:8" x14ac:dyDescent="0.2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x14ac:dyDescent="0.2">
      <c r="A55" s="53">
        <v>19</v>
      </c>
      <c r="B55" s="46" t="s">
        <v>907</v>
      </c>
      <c r="C55" s="47">
        <v>0</v>
      </c>
      <c r="D55" s="47">
        <v>0</v>
      </c>
      <c r="E55" s="27">
        <v>0</v>
      </c>
      <c r="F55" s="47">
        <v>14839</v>
      </c>
      <c r="G55" s="47">
        <v>14838</v>
      </c>
      <c r="H55" s="47">
        <v>1</v>
      </c>
    </row>
    <row r="56" spans="1:8" x14ac:dyDescent="0.2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x14ac:dyDescent="0.2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x14ac:dyDescent="0.2">
      <c r="A58" s="53">
        <v>22</v>
      </c>
      <c r="B58" s="46" t="s">
        <v>1782</v>
      </c>
      <c r="C58" s="47">
        <v>0</v>
      </c>
      <c r="D58" s="47">
        <v>0</v>
      </c>
      <c r="E58" s="27">
        <v>0</v>
      </c>
      <c r="F58" s="27">
        <v>0</v>
      </c>
      <c r="G58" s="27">
        <v>0</v>
      </c>
      <c r="H58" s="27">
        <v>0</v>
      </c>
    </row>
    <row r="59" spans="1:8" x14ac:dyDescent="0.2">
      <c r="C59" s="26">
        <f t="shared" ref="C59:H59" si="1">SUM(C37:C58)</f>
        <v>192572</v>
      </c>
      <c r="D59" s="26">
        <f t="shared" si="1"/>
        <v>188985</v>
      </c>
      <c r="E59" s="26">
        <f t="shared" si="1"/>
        <v>3587</v>
      </c>
      <c r="F59" s="26">
        <f t="shared" si="1"/>
        <v>508818</v>
      </c>
      <c r="G59" s="26">
        <f t="shared" si="1"/>
        <v>478624</v>
      </c>
      <c r="H59" s="26">
        <f t="shared" si="1"/>
        <v>30194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/>
  </sheetViews>
  <sheetFormatPr defaultRowHeight="15" x14ac:dyDescent="0.2"/>
  <cols>
    <col min="1" max="1" width="10.21875" customWidth="1"/>
    <col min="2" max="2" width="10.77734375" customWidth="1"/>
    <col min="3" max="3" width="14.21875" customWidth="1"/>
    <col min="4" max="4" width="12.77734375" customWidth="1"/>
    <col min="5" max="5" width="11" customWidth="1"/>
    <col min="6" max="6" width="15.33203125" customWidth="1"/>
    <col min="7" max="7" width="12.33203125" customWidth="1"/>
    <col min="11" max="11" width="1.77734375" customWidth="1"/>
    <col min="12" max="12" width="14.44140625" customWidth="1"/>
    <col min="14" max="14" width="13.77734375" customWidth="1"/>
    <col min="15" max="15" width="9.5546875" customWidth="1"/>
    <col min="16" max="16" width="0.77734375" customWidth="1"/>
    <col min="17" max="17" width="11.109375" customWidth="1"/>
    <col min="18" max="18" width="12.88671875" customWidth="1"/>
    <col min="19" max="19" width="12" customWidth="1"/>
    <col min="20" max="20" width="1.6640625" customWidth="1"/>
  </cols>
  <sheetData>
    <row r="1" spans="1:20" ht="16.5" thickBot="1" x14ac:dyDescent="0.3">
      <c r="A1" s="3" t="s">
        <v>1944</v>
      </c>
      <c r="K1" s="67" t="s">
        <v>1787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5/9/16</v>
      </c>
      <c r="K2" s="111"/>
      <c r="L2" s="112" t="str">
        <f>A1</f>
        <v>Retail square feet certified, March  2016</v>
      </c>
      <c r="M2" s="113"/>
      <c r="N2" s="114"/>
      <c r="O2" s="114"/>
      <c r="P2" s="114"/>
      <c r="Q2" s="114"/>
      <c r="R2" s="114"/>
      <c r="S2" s="114"/>
      <c r="T2" s="115"/>
    </row>
    <row r="3" spans="1:20" ht="15.75" thickBot="1" x14ac:dyDescent="0.25">
      <c r="K3" s="130"/>
      <c r="L3" s="141" t="str">
        <f>A2</f>
        <v>Source: New Jersey Department of Community Affairs, 5/9/16</v>
      </c>
      <c r="M3" s="142"/>
      <c r="N3" s="143"/>
      <c r="O3" s="143"/>
      <c r="P3" s="143"/>
      <c r="Q3" s="143"/>
      <c r="R3" s="143"/>
      <c r="S3" s="143"/>
      <c r="T3" s="133"/>
    </row>
    <row r="4" spans="1:20" ht="15.75" thickTop="1" x14ac:dyDescent="0.2">
      <c r="B4" s="166" t="str">
        <f>certoff!B4</f>
        <v>March</v>
      </c>
      <c r="C4" s="166"/>
      <c r="D4" s="166"/>
      <c r="E4" s="166" t="str">
        <f>certoff!E4</f>
        <v>Year-to-Date</v>
      </c>
      <c r="F4" s="166"/>
      <c r="G4" s="166"/>
      <c r="K4" s="134"/>
      <c r="L4" s="135"/>
      <c r="M4" s="136"/>
      <c r="N4" s="137" t="str">
        <f>B4</f>
        <v>March</v>
      </c>
      <c r="O4" s="138"/>
      <c r="P4" s="139"/>
      <c r="Q4" s="139"/>
      <c r="R4" s="137" t="str">
        <f>E4</f>
        <v>Year-to-Date</v>
      </c>
      <c r="S4" s="139"/>
      <c r="T4" s="140"/>
    </row>
    <row r="5" spans="1:20" x14ac:dyDescent="0.2">
      <c r="K5" s="118"/>
      <c r="L5" s="119"/>
      <c r="M5" s="123"/>
      <c r="N5" s="124" t="s">
        <v>1788</v>
      </c>
      <c r="O5" s="120"/>
      <c r="P5" s="121"/>
      <c r="Q5" s="121"/>
      <c r="R5" s="124" t="s">
        <v>1788</v>
      </c>
      <c r="S5" s="121"/>
      <c r="T5" s="122"/>
    </row>
    <row r="6" spans="1:20" ht="15.75" thickBot="1" x14ac:dyDescent="0.25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8"/>
      <c r="L6" s="147" t="s">
        <v>975</v>
      </c>
      <c r="M6" s="148" t="s">
        <v>1710</v>
      </c>
      <c r="N6" s="149" t="s">
        <v>1789</v>
      </c>
      <c r="O6" s="150" t="s">
        <v>1712</v>
      </c>
      <c r="P6" s="151"/>
      <c r="Q6" s="148" t="s">
        <v>1710</v>
      </c>
      <c r="R6" s="149" t="s">
        <v>1789</v>
      </c>
      <c r="S6" s="150" t="s">
        <v>1712</v>
      </c>
      <c r="T6" s="122"/>
    </row>
    <row r="7" spans="1:20" ht="15.75" thickTop="1" x14ac:dyDescent="0.2">
      <c r="A7" s="7" t="s">
        <v>1110</v>
      </c>
      <c r="B7" s="47">
        <v>0</v>
      </c>
      <c r="C7" s="47">
        <v>0</v>
      </c>
      <c r="D7" s="27">
        <v>0</v>
      </c>
      <c r="E7" s="47">
        <v>22064</v>
      </c>
      <c r="F7" s="47">
        <v>22064</v>
      </c>
      <c r="G7" s="27">
        <v>0</v>
      </c>
      <c r="K7" s="118"/>
      <c r="L7" s="144" t="s">
        <v>1110</v>
      </c>
      <c r="M7" s="145">
        <f t="shared" ref="M7:M28" si="0">B7</f>
        <v>0</v>
      </c>
      <c r="N7" s="145">
        <f t="shared" ref="N7:N28" si="1">C7</f>
        <v>0</v>
      </c>
      <c r="O7" s="145">
        <f t="shared" ref="O7:O28" si="2">D7</f>
        <v>0</v>
      </c>
      <c r="P7" s="146"/>
      <c r="Q7" s="145">
        <f t="shared" ref="Q7:Q28" si="3">E7</f>
        <v>22064</v>
      </c>
      <c r="R7" s="145">
        <f t="shared" ref="R7:R28" si="4">F7</f>
        <v>22064</v>
      </c>
      <c r="S7" s="145">
        <f t="shared" ref="S7:S28" si="5">G7</f>
        <v>0</v>
      </c>
      <c r="T7" s="122"/>
    </row>
    <row r="8" spans="1:20" x14ac:dyDescent="0.2">
      <c r="A8" s="25" t="s">
        <v>1177</v>
      </c>
      <c r="B8" s="47">
        <v>157082</v>
      </c>
      <c r="C8" s="47">
        <v>157082</v>
      </c>
      <c r="D8" s="27">
        <v>0</v>
      </c>
      <c r="E8" s="47">
        <v>316393</v>
      </c>
      <c r="F8" s="47">
        <v>316393</v>
      </c>
      <c r="G8" s="27">
        <v>0</v>
      </c>
      <c r="K8" s="118"/>
      <c r="L8" s="125" t="s">
        <v>1177</v>
      </c>
      <c r="M8" s="64">
        <f t="shared" si="0"/>
        <v>157082</v>
      </c>
      <c r="N8" s="64">
        <f t="shared" si="1"/>
        <v>157082</v>
      </c>
      <c r="O8" s="64">
        <f t="shared" si="2"/>
        <v>0</v>
      </c>
      <c r="P8" s="83"/>
      <c r="Q8" s="64">
        <f t="shared" si="3"/>
        <v>316393</v>
      </c>
      <c r="R8" s="64">
        <f t="shared" si="4"/>
        <v>316393</v>
      </c>
      <c r="S8" s="64">
        <f t="shared" si="5"/>
        <v>0</v>
      </c>
      <c r="T8" s="122"/>
    </row>
    <row r="9" spans="1:20" x14ac:dyDescent="0.2">
      <c r="A9" s="25" t="s">
        <v>1388</v>
      </c>
      <c r="B9" s="47">
        <v>0</v>
      </c>
      <c r="C9" s="47">
        <v>0</v>
      </c>
      <c r="D9" s="27">
        <v>0</v>
      </c>
      <c r="E9" s="47">
        <v>440</v>
      </c>
      <c r="F9" s="27">
        <v>0</v>
      </c>
      <c r="G9" s="47">
        <v>440</v>
      </c>
      <c r="K9" s="118"/>
      <c r="L9" s="125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440</v>
      </c>
      <c r="R9" s="64">
        <f t="shared" si="4"/>
        <v>0</v>
      </c>
      <c r="S9" s="64">
        <f t="shared" si="5"/>
        <v>440</v>
      </c>
      <c r="T9" s="122"/>
    </row>
    <row r="10" spans="1:20" x14ac:dyDescent="0.2">
      <c r="A10" s="25" t="s">
        <v>1507</v>
      </c>
      <c r="B10" s="47">
        <v>5936</v>
      </c>
      <c r="C10" s="47">
        <v>5936</v>
      </c>
      <c r="D10" s="27">
        <v>0</v>
      </c>
      <c r="E10" s="47">
        <v>5936</v>
      </c>
      <c r="F10" s="47">
        <v>5936</v>
      </c>
      <c r="G10" s="27">
        <v>0</v>
      </c>
      <c r="K10" s="118"/>
      <c r="L10" s="125" t="s">
        <v>1507</v>
      </c>
      <c r="M10" s="64">
        <f t="shared" si="0"/>
        <v>5936</v>
      </c>
      <c r="N10" s="64">
        <f t="shared" si="1"/>
        <v>5936</v>
      </c>
      <c r="O10" s="64">
        <f t="shared" si="2"/>
        <v>0</v>
      </c>
      <c r="P10" s="83"/>
      <c r="Q10" s="64">
        <f t="shared" si="3"/>
        <v>5936</v>
      </c>
      <c r="R10" s="64">
        <f t="shared" si="4"/>
        <v>5936</v>
      </c>
      <c r="S10" s="64">
        <f t="shared" si="5"/>
        <v>0</v>
      </c>
      <c r="T10" s="122"/>
    </row>
    <row r="11" spans="1:20" x14ac:dyDescent="0.2">
      <c r="A11" s="25" t="s">
        <v>1619</v>
      </c>
      <c r="B11" s="47">
        <v>0</v>
      </c>
      <c r="C11" s="47">
        <v>0</v>
      </c>
      <c r="D11" s="27">
        <v>0</v>
      </c>
      <c r="E11" s="27">
        <v>0</v>
      </c>
      <c r="F11" s="27">
        <v>0</v>
      </c>
      <c r="G11" s="27">
        <v>0</v>
      </c>
      <c r="K11" s="118"/>
      <c r="L11" s="125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2"/>
    </row>
    <row r="12" spans="1:20" x14ac:dyDescent="0.2">
      <c r="A12" s="25" t="s">
        <v>1668</v>
      </c>
      <c r="B12" s="47">
        <v>0</v>
      </c>
      <c r="C12" s="47">
        <v>0</v>
      </c>
      <c r="D12" s="27">
        <v>0</v>
      </c>
      <c r="E12" s="27">
        <v>0</v>
      </c>
      <c r="F12" s="27">
        <v>0</v>
      </c>
      <c r="G12" s="27">
        <v>0</v>
      </c>
      <c r="K12" s="118"/>
      <c r="L12" s="125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2"/>
    </row>
    <row r="13" spans="1:20" x14ac:dyDescent="0.2">
      <c r="A13" s="25" t="s">
        <v>3</v>
      </c>
      <c r="B13" s="47">
        <v>10452</v>
      </c>
      <c r="C13" s="47">
        <v>10452</v>
      </c>
      <c r="D13" s="27">
        <v>0</v>
      </c>
      <c r="E13" s="47">
        <v>10452</v>
      </c>
      <c r="F13" s="47">
        <v>10452</v>
      </c>
      <c r="G13" s="27">
        <v>0</v>
      </c>
      <c r="K13" s="118"/>
      <c r="L13" s="125" t="s">
        <v>3</v>
      </c>
      <c r="M13" s="64">
        <f t="shared" si="0"/>
        <v>10452</v>
      </c>
      <c r="N13" s="64">
        <f t="shared" si="1"/>
        <v>10452</v>
      </c>
      <c r="O13" s="64">
        <f t="shared" si="2"/>
        <v>0</v>
      </c>
      <c r="P13" s="83"/>
      <c r="Q13" s="64">
        <f t="shared" si="3"/>
        <v>10452</v>
      </c>
      <c r="R13" s="64">
        <f t="shared" si="4"/>
        <v>10452</v>
      </c>
      <c r="S13" s="64">
        <f t="shared" si="5"/>
        <v>0</v>
      </c>
      <c r="T13" s="122"/>
    </row>
    <row r="14" spans="1:20" x14ac:dyDescent="0.2">
      <c r="A14" s="25" t="s">
        <v>65</v>
      </c>
      <c r="B14" s="47">
        <v>0</v>
      </c>
      <c r="C14" s="47">
        <v>0</v>
      </c>
      <c r="D14" s="27">
        <v>0</v>
      </c>
      <c r="E14" s="27">
        <v>0</v>
      </c>
      <c r="F14" s="27">
        <v>0</v>
      </c>
      <c r="G14" s="27">
        <v>0</v>
      </c>
      <c r="K14" s="118"/>
      <c r="L14" s="125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2"/>
    </row>
    <row r="15" spans="1:20" x14ac:dyDescent="0.2">
      <c r="A15" s="25" t="s">
        <v>135</v>
      </c>
      <c r="B15" s="47">
        <v>0</v>
      </c>
      <c r="C15" s="47">
        <v>0</v>
      </c>
      <c r="D15" s="27">
        <v>0</v>
      </c>
      <c r="E15" s="27">
        <v>0</v>
      </c>
      <c r="F15" s="27">
        <v>0</v>
      </c>
      <c r="G15" s="27">
        <v>0</v>
      </c>
      <c r="K15" s="118"/>
      <c r="L15" s="125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2"/>
    </row>
    <row r="16" spans="1:20" x14ac:dyDescent="0.2">
      <c r="A16" s="25" t="s">
        <v>172</v>
      </c>
      <c r="B16" s="47">
        <v>597</v>
      </c>
      <c r="C16" s="47">
        <v>0</v>
      </c>
      <c r="D16" s="47">
        <v>597</v>
      </c>
      <c r="E16" s="47">
        <v>597</v>
      </c>
      <c r="F16" s="27">
        <v>0</v>
      </c>
      <c r="G16" s="47">
        <v>597</v>
      </c>
      <c r="K16" s="118"/>
      <c r="L16" s="125" t="s">
        <v>172</v>
      </c>
      <c r="M16" s="64">
        <f t="shared" si="0"/>
        <v>597</v>
      </c>
      <c r="N16" s="64">
        <f t="shared" si="1"/>
        <v>0</v>
      </c>
      <c r="O16" s="64">
        <f t="shared" si="2"/>
        <v>597</v>
      </c>
      <c r="P16" s="83"/>
      <c r="Q16" s="64">
        <f t="shared" si="3"/>
        <v>597</v>
      </c>
      <c r="R16" s="64">
        <f t="shared" si="4"/>
        <v>0</v>
      </c>
      <c r="S16" s="64">
        <f t="shared" si="5"/>
        <v>597</v>
      </c>
      <c r="T16" s="122"/>
    </row>
    <row r="17" spans="1:20" x14ac:dyDescent="0.2">
      <c r="A17" s="25" t="s">
        <v>250</v>
      </c>
      <c r="B17" s="47">
        <v>0</v>
      </c>
      <c r="C17" s="47">
        <v>0</v>
      </c>
      <c r="D17" s="27">
        <v>0</v>
      </c>
      <c r="E17" s="27">
        <v>0</v>
      </c>
      <c r="F17" s="27">
        <v>0</v>
      </c>
      <c r="G17" s="27">
        <v>0</v>
      </c>
      <c r="K17" s="118"/>
      <c r="L17" s="125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0</v>
      </c>
      <c r="R17" s="64">
        <f t="shared" si="4"/>
        <v>0</v>
      </c>
      <c r="S17" s="64">
        <f t="shared" si="5"/>
        <v>0</v>
      </c>
      <c r="T17" s="122"/>
    </row>
    <row r="18" spans="1:20" x14ac:dyDescent="0.2">
      <c r="A18" s="25" t="s">
        <v>283</v>
      </c>
      <c r="B18" s="47">
        <v>0</v>
      </c>
      <c r="C18" s="47">
        <v>0</v>
      </c>
      <c r="D18" s="27">
        <v>0</v>
      </c>
      <c r="E18" s="47">
        <v>13602</v>
      </c>
      <c r="F18" s="47">
        <v>13602</v>
      </c>
      <c r="G18" s="27">
        <v>0</v>
      </c>
      <c r="K18" s="118"/>
      <c r="L18" s="125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13602</v>
      </c>
      <c r="R18" s="64">
        <f t="shared" si="4"/>
        <v>13602</v>
      </c>
      <c r="S18" s="64">
        <f t="shared" si="5"/>
        <v>0</v>
      </c>
      <c r="T18" s="122"/>
    </row>
    <row r="19" spans="1:20" x14ac:dyDescent="0.2">
      <c r="A19" s="25" t="s">
        <v>357</v>
      </c>
      <c r="B19" s="47">
        <v>6890</v>
      </c>
      <c r="C19" s="47">
        <v>6890</v>
      </c>
      <c r="D19" s="27">
        <v>0</v>
      </c>
      <c r="E19" s="47">
        <v>34713</v>
      </c>
      <c r="F19" s="47">
        <v>16313</v>
      </c>
      <c r="G19" s="47">
        <v>18400</v>
      </c>
      <c r="K19" s="118"/>
      <c r="L19" s="125" t="s">
        <v>357</v>
      </c>
      <c r="M19" s="64">
        <f t="shared" si="0"/>
        <v>6890</v>
      </c>
      <c r="N19" s="64">
        <f t="shared" si="1"/>
        <v>6890</v>
      </c>
      <c r="O19" s="64">
        <f t="shared" si="2"/>
        <v>0</v>
      </c>
      <c r="P19" s="83"/>
      <c r="Q19" s="64">
        <f t="shared" si="3"/>
        <v>34713</v>
      </c>
      <c r="R19" s="64">
        <f t="shared" si="4"/>
        <v>16313</v>
      </c>
      <c r="S19" s="64">
        <f t="shared" si="5"/>
        <v>18400</v>
      </c>
      <c r="T19" s="122"/>
    </row>
    <row r="20" spans="1:20" x14ac:dyDescent="0.2">
      <c r="A20" s="25" t="s">
        <v>517</v>
      </c>
      <c r="B20" s="47">
        <v>0</v>
      </c>
      <c r="C20" s="47">
        <v>0</v>
      </c>
      <c r="D20" s="27">
        <v>0</v>
      </c>
      <c r="E20" s="47">
        <v>12473</v>
      </c>
      <c r="F20" s="47">
        <v>12473</v>
      </c>
      <c r="G20" s="27">
        <v>0</v>
      </c>
      <c r="K20" s="118"/>
      <c r="L20" s="125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12473</v>
      </c>
      <c r="R20" s="64">
        <f t="shared" si="4"/>
        <v>12473</v>
      </c>
      <c r="S20" s="64">
        <f t="shared" si="5"/>
        <v>0</v>
      </c>
      <c r="T20" s="122"/>
    </row>
    <row r="21" spans="1:20" x14ac:dyDescent="0.2">
      <c r="A21" s="25" t="s">
        <v>634</v>
      </c>
      <c r="B21" s="47">
        <v>2990</v>
      </c>
      <c r="C21" s="47">
        <v>0</v>
      </c>
      <c r="D21" s="47">
        <v>2990</v>
      </c>
      <c r="E21" s="47">
        <v>68184</v>
      </c>
      <c r="F21" s="47">
        <v>57928</v>
      </c>
      <c r="G21" s="47">
        <v>10256</v>
      </c>
      <c r="K21" s="118"/>
      <c r="L21" s="125" t="s">
        <v>634</v>
      </c>
      <c r="M21" s="64">
        <f t="shared" si="0"/>
        <v>2990</v>
      </c>
      <c r="N21" s="64">
        <f t="shared" si="1"/>
        <v>0</v>
      </c>
      <c r="O21" s="64">
        <f t="shared" si="2"/>
        <v>2990</v>
      </c>
      <c r="P21" s="83"/>
      <c r="Q21" s="64">
        <f t="shared" si="3"/>
        <v>68184</v>
      </c>
      <c r="R21" s="64">
        <f t="shared" si="4"/>
        <v>57928</v>
      </c>
      <c r="S21" s="64">
        <f t="shared" si="5"/>
        <v>10256</v>
      </c>
      <c r="T21" s="122"/>
    </row>
    <row r="22" spans="1:20" x14ac:dyDescent="0.2">
      <c r="A22" s="25" t="s">
        <v>732</v>
      </c>
      <c r="B22" s="47">
        <v>8625</v>
      </c>
      <c r="C22" s="47">
        <v>8625</v>
      </c>
      <c r="D22" s="27">
        <v>0</v>
      </c>
      <c r="E22" s="47">
        <v>9125</v>
      </c>
      <c r="F22" s="47">
        <v>8625</v>
      </c>
      <c r="G22" s="47">
        <v>500</v>
      </c>
      <c r="K22" s="118"/>
      <c r="L22" s="125" t="s">
        <v>732</v>
      </c>
      <c r="M22" s="64">
        <f t="shared" si="0"/>
        <v>8625</v>
      </c>
      <c r="N22" s="64">
        <f t="shared" si="1"/>
        <v>8625</v>
      </c>
      <c r="O22" s="64">
        <f t="shared" si="2"/>
        <v>0</v>
      </c>
      <c r="P22" s="83"/>
      <c r="Q22" s="64">
        <f t="shared" si="3"/>
        <v>9125</v>
      </c>
      <c r="R22" s="64">
        <f t="shared" si="4"/>
        <v>8625</v>
      </c>
      <c r="S22" s="64">
        <f t="shared" si="5"/>
        <v>500</v>
      </c>
      <c r="T22" s="122"/>
    </row>
    <row r="23" spans="1:20" x14ac:dyDescent="0.2">
      <c r="A23" s="25" t="s">
        <v>780</v>
      </c>
      <c r="B23" s="47">
        <v>0</v>
      </c>
      <c r="C23" s="47">
        <v>0</v>
      </c>
      <c r="D23" s="27">
        <v>0</v>
      </c>
      <c r="E23" s="27">
        <v>0</v>
      </c>
      <c r="F23" s="27">
        <v>0</v>
      </c>
      <c r="G23" s="27">
        <v>0</v>
      </c>
      <c r="K23" s="118"/>
      <c r="L23" s="125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2"/>
    </row>
    <row r="24" spans="1:20" x14ac:dyDescent="0.2">
      <c r="A24" s="25" t="s">
        <v>830</v>
      </c>
      <c r="B24" s="47">
        <v>0</v>
      </c>
      <c r="C24" s="47">
        <v>0</v>
      </c>
      <c r="D24" s="27">
        <v>0</v>
      </c>
      <c r="E24" s="27">
        <v>0</v>
      </c>
      <c r="F24" s="27">
        <v>0</v>
      </c>
      <c r="G24" s="27">
        <v>0</v>
      </c>
      <c r="K24" s="118"/>
      <c r="L24" s="125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0</v>
      </c>
      <c r="R24" s="64">
        <f t="shared" si="4"/>
        <v>0</v>
      </c>
      <c r="S24" s="64">
        <f t="shared" si="5"/>
        <v>0</v>
      </c>
      <c r="T24" s="122"/>
    </row>
    <row r="25" spans="1:20" x14ac:dyDescent="0.2">
      <c r="A25" s="25" t="s">
        <v>907</v>
      </c>
      <c r="B25" s="47">
        <v>0</v>
      </c>
      <c r="C25" s="47">
        <v>0</v>
      </c>
      <c r="D25" s="27">
        <v>0</v>
      </c>
      <c r="E25" s="47">
        <v>14839</v>
      </c>
      <c r="F25" s="47">
        <v>14838</v>
      </c>
      <c r="G25" s="47">
        <v>1</v>
      </c>
      <c r="K25" s="118"/>
      <c r="L25" s="125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14839</v>
      </c>
      <c r="R25" s="64">
        <f t="shared" si="4"/>
        <v>14838</v>
      </c>
      <c r="S25" s="64">
        <f t="shared" si="5"/>
        <v>1</v>
      </c>
      <c r="T25" s="122"/>
    </row>
    <row r="26" spans="1:20" x14ac:dyDescent="0.2">
      <c r="A26" s="25" t="s">
        <v>988</v>
      </c>
      <c r="B26" s="47">
        <v>0</v>
      </c>
      <c r="C26" s="47">
        <v>0</v>
      </c>
      <c r="D26" s="27">
        <v>0</v>
      </c>
      <c r="E26" s="27">
        <v>0</v>
      </c>
      <c r="F26" s="27">
        <v>0</v>
      </c>
      <c r="G26" s="27">
        <v>0</v>
      </c>
      <c r="K26" s="118"/>
      <c r="L26" s="125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0</v>
      </c>
      <c r="R26" s="64">
        <f t="shared" si="4"/>
        <v>0</v>
      </c>
      <c r="S26" s="64">
        <f t="shared" si="5"/>
        <v>0</v>
      </c>
      <c r="T26" s="122"/>
    </row>
    <row r="27" spans="1:20" x14ac:dyDescent="0.2">
      <c r="A27" s="25" t="s">
        <v>1053</v>
      </c>
      <c r="B27" s="47">
        <v>0</v>
      </c>
      <c r="C27" s="47">
        <v>0</v>
      </c>
      <c r="D27" s="27">
        <v>0</v>
      </c>
      <c r="E27" s="27">
        <v>0</v>
      </c>
      <c r="F27" s="27">
        <v>0</v>
      </c>
      <c r="G27" s="27">
        <v>0</v>
      </c>
      <c r="K27" s="118"/>
      <c r="L27" s="125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2"/>
    </row>
    <row r="28" spans="1:20" x14ac:dyDescent="0.2">
      <c r="A28" s="25" t="s">
        <v>856</v>
      </c>
      <c r="B28" s="47">
        <v>0</v>
      </c>
      <c r="C28" s="47">
        <v>0</v>
      </c>
      <c r="D28" s="27">
        <v>0</v>
      </c>
      <c r="E28" s="27">
        <v>0</v>
      </c>
      <c r="F28" s="27">
        <v>0</v>
      </c>
      <c r="G28" s="27">
        <v>0</v>
      </c>
      <c r="K28" s="118"/>
      <c r="L28" s="125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2"/>
    </row>
    <row r="29" spans="1:20" x14ac:dyDescent="0.2">
      <c r="A29" s="25" t="s">
        <v>1709</v>
      </c>
      <c r="B29" s="26">
        <f t="shared" ref="B29:G29" si="6">SUM(B7:B28)</f>
        <v>192572</v>
      </c>
      <c r="C29" s="26">
        <f t="shared" si="6"/>
        <v>188985</v>
      </c>
      <c r="D29" s="26">
        <f t="shared" si="6"/>
        <v>3587</v>
      </c>
      <c r="E29" s="26">
        <f t="shared" si="6"/>
        <v>508818</v>
      </c>
      <c r="F29" s="26">
        <f t="shared" si="6"/>
        <v>478624</v>
      </c>
      <c r="G29" s="26">
        <f t="shared" si="6"/>
        <v>30194</v>
      </c>
      <c r="K29" s="118"/>
      <c r="L29" s="125"/>
      <c r="M29" s="64"/>
      <c r="N29" s="64"/>
      <c r="O29" s="64"/>
      <c r="P29" s="83"/>
      <c r="Q29" s="64"/>
      <c r="R29" s="64"/>
      <c r="S29" s="64"/>
      <c r="T29" s="122"/>
    </row>
    <row r="30" spans="1:20" ht="15.75" thickBot="1" x14ac:dyDescent="0.25">
      <c r="K30" s="155"/>
      <c r="L30" s="156" t="s">
        <v>1709</v>
      </c>
      <c r="M30" s="157">
        <f>SUM(M7:M28)</f>
        <v>192572</v>
      </c>
      <c r="N30" s="157">
        <f>SUM(N7:N28)</f>
        <v>188985</v>
      </c>
      <c r="O30" s="157">
        <f>SUM(O7:O28)</f>
        <v>3587</v>
      </c>
      <c r="P30" s="158"/>
      <c r="Q30" s="157">
        <f>SUM(Q7:Q28)</f>
        <v>508818</v>
      </c>
      <c r="R30" s="157">
        <f>SUM(R7:R28)</f>
        <v>478624</v>
      </c>
      <c r="S30" s="157">
        <f>SUM(S7:S28)</f>
        <v>30194</v>
      </c>
      <c r="T30" s="159"/>
    </row>
    <row r="31" spans="1:20" ht="15.75" thickTop="1" x14ac:dyDescent="0.2">
      <c r="A31" s="40"/>
      <c r="B31" s="26"/>
      <c r="C31" s="26"/>
      <c r="D31" s="26"/>
      <c r="E31" s="26"/>
      <c r="F31" s="26"/>
      <c r="G31" s="26"/>
      <c r="K31" s="152"/>
      <c r="L31" s="153"/>
      <c r="M31" s="153"/>
      <c r="N31" s="153"/>
      <c r="O31" s="153"/>
      <c r="P31" s="153"/>
      <c r="Q31" s="153"/>
      <c r="R31" s="153"/>
      <c r="S31" s="153"/>
      <c r="T31" s="154"/>
    </row>
    <row r="32" spans="1:20" x14ac:dyDescent="0.2">
      <c r="K32" s="116"/>
      <c r="L32" s="126" t="s">
        <v>1945</v>
      </c>
      <c r="M32" s="127">
        <v>102699</v>
      </c>
      <c r="N32" s="127">
        <v>86222</v>
      </c>
      <c r="O32" s="127">
        <v>16477</v>
      </c>
      <c r="P32" s="128"/>
      <c r="Q32" s="129">
        <v>513847</v>
      </c>
      <c r="R32" s="129">
        <v>346607</v>
      </c>
      <c r="S32" s="129">
        <v>167240</v>
      </c>
      <c r="T32" s="117"/>
    </row>
    <row r="33" spans="11:20" ht="15.75" thickBot="1" x14ac:dyDescent="0.25">
      <c r="K33" s="130"/>
      <c r="L33" s="131"/>
      <c r="M33" s="132"/>
      <c r="N33" s="132"/>
      <c r="O33" s="132"/>
      <c r="P33" s="132"/>
      <c r="Q33" s="132"/>
      <c r="R33" s="132"/>
      <c r="S33" s="132"/>
      <c r="T33" s="133"/>
    </row>
    <row r="34" spans="11:20" ht="15.75" thickTop="1" x14ac:dyDescent="0.2">
      <c r="K34" s="57"/>
      <c r="L34" s="57"/>
      <c r="M34" s="57"/>
      <c r="N34" s="57"/>
      <c r="O34" s="57"/>
      <c r="P34" s="57"/>
      <c r="Q34" s="57"/>
      <c r="R34" s="57"/>
      <c r="S34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/>
  </sheetViews>
  <sheetFormatPr defaultRowHeight="15" x14ac:dyDescent="0.2"/>
  <cols>
    <col min="1" max="1" width="13.21875" customWidth="1"/>
    <col min="3" max="3" width="14.109375" customWidth="1"/>
    <col min="4" max="4" width="11.21875" customWidth="1"/>
    <col min="5" max="5" width="10.77734375" customWidth="1"/>
    <col min="6" max="6" width="13.77734375" customWidth="1"/>
    <col min="7" max="7" width="10.33203125" customWidth="1"/>
    <col min="10" max="10" width="12" customWidth="1"/>
    <col min="11" max="11" width="1.44140625" customWidth="1"/>
    <col min="12" max="12" width="13.21875" customWidth="1"/>
    <col min="14" max="14" width="15.5546875" customWidth="1"/>
    <col min="16" max="16" width="1.44140625" customWidth="1"/>
    <col min="17" max="17" width="10.88671875" customWidth="1"/>
    <col min="18" max="18" width="12.33203125" customWidth="1"/>
    <col min="19" max="19" width="9.5546875" customWidth="1"/>
    <col min="20" max="20" width="1.33203125" customWidth="1"/>
  </cols>
  <sheetData>
    <row r="1" spans="1:20" ht="16.5" thickBot="1" x14ac:dyDescent="0.3">
      <c r="A1" s="3" t="s">
        <v>1942</v>
      </c>
      <c r="K1" s="67" t="s">
        <v>1786</v>
      </c>
      <c r="M1" s="57"/>
      <c r="N1" s="57"/>
      <c r="O1" s="57"/>
      <c r="P1" s="57"/>
      <c r="Q1" s="57"/>
      <c r="R1" s="57"/>
      <c r="S1" s="57"/>
    </row>
    <row r="2" spans="1:20" ht="16.5" thickTop="1" x14ac:dyDescent="0.25">
      <c r="A2" s="12" t="str">
        <f>nr_co!A2</f>
        <v>Source: New Jersey Department of Community Affairs, 5/9/16</v>
      </c>
      <c r="K2" s="93"/>
      <c r="L2" s="94" t="str">
        <f>A1</f>
        <v>Office square feet certified, March 2016</v>
      </c>
      <c r="M2" s="95"/>
      <c r="N2" s="96"/>
      <c r="O2" s="96"/>
      <c r="P2" s="96"/>
      <c r="Q2" s="96"/>
      <c r="R2" s="96"/>
      <c r="S2" s="96"/>
      <c r="T2" s="97"/>
    </row>
    <row r="3" spans="1:20" x14ac:dyDescent="0.2">
      <c r="K3" s="98"/>
      <c r="L3" s="68" t="str">
        <f>A2</f>
        <v>Source: New Jersey Department of Community Affairs, 5/9/16</v>
      </c>
      <c r="M3" s="69"/>
      <c r="N3" s="70"/>
      <c r="O3" s="70"/>
      <c r="P3" s="70"/>
      <c r="Q3" s="70"/>
      <c r="R3" s="70"/>
      <c r="S3" s="70"/>
      <c r="T3" s="99"/>
    </row>
    <row r="4" spans="1:20" x14ac:dyDescent="0.2">
      <c r="B4" s="166" t="s">
        <v>1941</v>
      </c>
      <c r="C4" s="166"/>
      <c r="D4" s="166"/>
      <c r="E4" s="166" t="s">
        <v>1767</v>
      </c>
      <c r="F4" s="166"/>
      <c r="G4" s="166"/>
      <c r="K4" s="100"/>
      <c r="L4" s="72"/>
      <c r="M4" s="73"/>
      <c r="N4" s="74" t="str">
        <f>B4</f>
        <v>March</v>
      </c>
      <c r="O4" s="71"/>
      <c r="P4" s="75"/>
      <c r="Q4" s="75"/>
      <c r="R4" s="74" t="str">
        <f>E4</f>
        <v>Year-to-Date</v>
      </c>
      <c r="S4" s="75"/>
      <c r="T4" s="101"/>
    </row>
    <row r="5" spans="1:20" x14ac:dyDescent="0.2">
      <c r="C5" s="15" t="s">
        <v>1788</v>
      </c>
      <c r="K5" s="102"/>
      <c r="L5" s="76"/>
      <c r="M5" s="63"/>
      <c r="N5" s="37" t="s">
        <v>1788</v>
      </c>
      <c r="O5" s="61"/>
      <c r="P5" s="62"/>
      <c r="Q5" s="62"/>
      <c r="R5" s="37" t="s">
        <v>1788</v>
      </c>
      <c r="S5" s="62"/>
      <c r="T5" s="103"/>
    </row>
    <row r="6" spans="1:20" ht="15.75" thickBot="1" x14ac:dyDescent="0.25">
      <c r="A6" s="5" t="s">
        <v>975</v>
      </c>
      <c r="B6" s="23" t="s">
        <v>1710</v>
      </c>
      <c r="C6" s="23" t="s">
        <v>1789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02"/>
      <c r="L6" s="5" t="s">
        <v>975</v>
      </c>
      <c r="M6" s="65" t="s">
        <v>1710</v>
      </c>
      <c r="N6" s="23" t="s">
        <v>1789</v>
      </c>
      <c r="O6" s="66" t="s">
        <v>1712</v>
      </c>
      <c r="P6" s="52"/>
      <c r="Q6" s="65" t="s">
        <v>1710</v>
      </c>
      <c r="R6" s="23" t="s">
        <v>1789</v>
      </c>
      <c r="S6" s="66" t="s">
        <v>1712</v>
      </c>
      <c r="T6" s="103"/>
    </row>
    <row r="7" spans="1:20" ht="15.75" thickTop="1" x14ac:dyDescent="0.2">
      <c r="A7" s="25" t="s">
        <v>1110</v>
      </c>
      <c r="B7" s="47">
        <v>1</v>
      </c>
      <c r="C7" s="27">
        <v>0</v>
      </c>
      <c r="D7" s="47">
        <v>1</v>
      </c>
      <c r="E7" s="47">
        <v>4976</v>
      </c>
      <c r="F7" s="47">
        <v>4975</v>
      </c>
      <c r="G7" s="47">
        <v>1</v>
      </c>
      <c r="K7" s="102"/>
      <c r="L7" s="78" t="s">
        <v>1110</v>
      </c>
      <c r="M7" s="79">
        <f t="shared" ref="M7:M28" si="0">B7</f>
        <v>1</v>
      </c>
      <c r="N7" s="79">
        <f t="shared" ref="N7:N28" si="1">C7</f>
        <v>0</v>
      </c>
      <c r="O7" s="79">
        <f t="shared" ref="O7:O28" si="2">D7</f>
        <v>1</v>
      </c>
      <c r="P7" s="80"/>
      <c r="Q7" s="79">
        <f t="shared" ref="Q7:Q28" si="3">E7</f>
        <v>4976</v>
      </c>
      <c r="R7" s="79">
        <f t="shared" ref="R7:R28" si="4">F7</f>
        <v>4975</v>
      </c>
      <c r="S7" s="81">
        <f t="shared" ref="S7:S28" si="5">G7</f>
        <v>1</v>
      </c>
      <c r="T7" s="103"/>
    </row>
    <row r="8" spans="1:20" x14ac:dyDescent="0.2">
      <c r="A8" s="25" t="s">
        <v>1177</v>
      </c>
      <c r="B8" s="47">
        <v>1695</v>
      </c>
      <c r="C8" s="47">
        <v>1</v>
      </c>
      <c r="D8" s="47">
        <v>1694</v>
      </c>
      <c r="E8" s="47">
        <v>1695</v>
      </c>
      <c r="F8" s="47">
        <v>1</v>
      </c>
      <c r="G8" s="47">
        <v>1694</v>
      </c>
      <c r="K8" s="102"/>
      <c r="L8" s="82" t="s">
        <v>1177</v>
      </c>
      <c r="M8" s="64">
        <f t="shared" si="0"/>
        <v>1695</v>
      </c>
      <c r="N8" s="64">
        <f t="shared" si="1"/>
        <v>1</v>
      </c>
      <c r="O8" s="64">
        <f t="shared" si="2"/>
        <v>1694</v>
      </c>
      <c r="P8" s="83"/>
      <c r="Q8" s="64">
        <f t="shared" si="3"/>
        <v>1695</v>
      </c>
      <c r="R8" s="64">
        <f t="shared" si="4"/>
        <v>1</v>
      </c>
      <c r="S8" s="84">
        <f t="shared" si="5"/>
        <v>1694</v>
      </c>
      <c r="T8" s="103"/>
    </row>
    <row r="9" spans="1:20" x14ac:dyDescent="0.2">
      <c r="A9" s="25" t="s">
        <v>1388</v>
      </c>
      <c r="B9" s="47">
        <v>0</v>
      </c>
      <c r="C9" s="47"/>
      <c r="D9" s="47"/>
      <c r="E9" s="47">
        <v>224487</v>
      </c>
      <c r="F9" s="47">
        <v>224025</v>
      </c>
      <c r="G9" s="47">
        <v>462</v>
      </c>
      <c r="K9" s="102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224487</v>
      </c>
      <c r="R9" s="64">
        <f t="shared" si="4"/>
        <v>224025</v>
      </c>
      <c r="S9" s="84">
        <f t="shared" si="5"/>
        <v>462</v>
      </c>
      <c r="T9" s="103"/>
    </row>
    <row r="10" spans="1:20" x14ac:dyDescent="0.2">
      <c r="A10" s="25" t="s">
        <v>1507</v>
      </c>
      <c r="B10" s="47">
        <v>1504</v>
      </c>
      <c r="C10" s="47">
        <v>768</v>
      </c>
      <c r="D10" s="47">
        <v>736</v>
      </c>
      <c r="E10" s="47">
        <v>3989</v>
      </c>
      <c r="F10" s="47">
        <v>3253</v>
      </c>
      <c r="G10" s="47">
        <v>736</v>
      </c>
      <c r="K10" s="102"/>
      <c r="L10" s="82" t="s">
        <v>1507</v>
      </c>
      <c r="M10" s="64">
        <f t="shared" si="0"/>
        <v>1504</v>
      </c>
      <c r="N10" s="64">
        <f t="shared" si="1"/>
        <v>768</v>
      </c>
      <c r="O10" s="64">
        <f t="shared" si="2"/>
        <v>736</v>
      </c>
      <c r="P10" s="83"/>
      <c r="Q10" s="64">
        <f t="shared" si="3"/>
        <v>3989</v>
      </c>
      <c r="R10" s="64">
        <f t="shared" si="4"/>
        <v>3253</v>
      </c>
      <c r="S10" s="84">
        <f t="shared" si="5"/>
        <v>736</v>
      </c>
      <c r="T10" s="103"/>
    </row>
    <row r="11" spans="1:20" x14ac:dyDescent="0.2">
      <c r="A11" s="25" t="s">
        <v>1619</v>
      </c>
      <c r="B11" s="47">
        <v>600</v>
      </c>
      <c r="C11" s="47">
        <v>0</v>
      </c>
      <c r="D11" s="47">
        <v>600</v>
      </c>
      <c r="E11" s="47">
        <v>600</v>
      </c>
      <c r="F11" s="47">
        <v>0</v>
      </c>
      <c r="G11" s="47">
        <v>600</v>
      </c>
      <c r="K11" s="102"/>
      <c r="L11" s="82" t="s">
        <v>1619</v>
      </c>
      <c r="M11" s="64">
        <f t="shared" si="0"/>
        <v>600</v>
      </c>
      <c r="N11" s="64">
        <f t="shared" si="1"/>
        <v>0</v>
      </c>
      <c r="O11" s="64">
        <f t="shared" si="2"/>
        <v>600</v>
      </c>
      <c r="P11" s="83"/>
      <c r="Q11" s="64">
        <f t="shared" si="3"/>
        <v>600</v>
      </c>
      <c r="R11" s="64">
        <f t="shared" si="4"/>
        <v>0</v>
      </c>
      <c r="S11" s="84">
        <f t="shared" si="5"/>
        <v>600</v>
      </c>
      <c r="T11" s="103"/>
    </row>
    <row r="12" spans="1:20" x14ac:dyDescent="0.2">
      <c r="A12" s="25" t="s">
        <v>1668</v>
      </c>
      <c r="B12" s="47">
        <v>6000</v>
      </c>
      <c r="C12" s="47">
        <v>6000</v>
      </c>
      <c r="D12" s="47">
        <v>0</v>
      </c>
      <c r="E12" s="47">
        <v>25619</v>
      </c>
      <c r="F12" s="47">
        <v>25619</v>
      </c>
      <c r="G12" s="47">
        <v>0</v>
      </c>
      <c r="K12" s="102"/>
      <c r="L12" s="82" t="s">
        <v>1668</v>
      </c>
      <c r="M12" s="64">
        <f t="shared" si="0"/>
        <v>6000</v>
      </c>
      <c r="N12" s="64">
        <f t="shared" si="1"/>
        <v>6000</v>
      </c>
      <c r="O12" s="64">
        <f t="shared" si="2"/>
        <v>0</v>
      </c>
      <c r="P12" s="83"/>
      <c r="Q12" s="64">
        <f t="shared" si="3"/>
        <v>25619</v>
      </c>
      <c r="R12" s="64">
        <f t="shared" si="4"/>
        <v>25619</v>
      </c>
      <c r="S12" s="84">
        <f t="shared" si="5"/>
        <v>0</v>
      </c>
      <c r="T12" s="103"/>
    </row>
    <row r="13" spans="1:20" x14ac:dyDescent="0.2">
      <c r="A13" s="25" t="s">
        <v>3</v>
      </c>
      <c r="B13" s="47">
        <v>6947</v>
      </c>
      <c r="C13" s="47">
        <v>0</v>
      </c>
      <c r="D13" s="47">
        <v>6947</v>
      </c>
      <c r="E13" s="47">
        <v>57993</v>
      </c>
      <c r="F13" s="47">
        <v>7501</v>
      </c>
      <c r="G13" s="47">
        <v>50492</v>
      </c>
      <c r="K13" s="102"/>
      <c r="L13" s="82" t="s">
        <v>3</v>
      </c>
      <c r="M13" s="64">
        <f t="shared" si="0"/>
        <v>6947</v>
      </c>
      <c r="N13" s="64">
        <f t="shared" si="1"/>
        <v>0</v>
      </c>
      <c r="O13" s="64">
        <f t="shared" si="2"/>
        <v>6947</v>
      </c>
      <c r="P13" s="83"/>
      <c r="Q13" s="64">
        <f t="shared" si="3"/>
        <v>57993</v>
      </c>
      <c r="R13" s="64">
        <f t="shared" si="4"/>
        <v>7501</v>
      </c>
      <c r="S13" s="84">
        <f t="shared" si="5"/>
        <v>50492</v>
      </c>
      <c r="T13" s="103"/>
    </row>
    <row r="14" spans="1:20" x14ac:dyDescent="0.2">
      <c r="A14" s="25" t="s">
        <v>65</v>
      </c>
      <c r="B14" s="47">
        <v>32145</v>
      </c>
      <c r="C14" s="47">
        <v>32145</v>
      </c>
      <c r="D14" s="47">
        <v>0</v>
      </c>
      <c r="E14" s="47">
        <v>32145</v>
      </c>
      <c r="F14" s="47">
        <v>32145</v>
      </c>
      <c r="G14" s="47">
        <v>0</v>
      </c>
      <c r="K14" s="102"/>
      <c r="L14" s="82" t="s">
        <v>65</v>
      </c>
      <c r="M14" s="64">
        <f t="shared" si="0"/>
        <v>32145</v>
      </c>
      <c r="N14" s="64">
        <f t="shared" si="1"/>
        <v>32145</v>
      </c>
      <c r="O14" s="64">
        <f t="shared" si="2"/>
        <v>0</v>
      </c>
      <c r="P14" s="83"/>
      <c r="Q14" s="64">
        <f t="shared" si="3"/>
        <v>32145</v>
      </c>
      <c r="R14" s="64">
        <f t="shared" si="4"/>
        <v>32145</v>
      </c>
      <c r="S14" s="84">
        <f t="shared" si="5"/>
        <v>0</v>
      </c>
      <c r="T14" s="103"/>
    </row>
    <row r="15" spans="1:20" x14ac:dyDescent="0.2">
      <c r="A15" s="25" t="s">
        <v>135</v>
      </c>
      <c r="B15" s="47">
        <v>0</v>
      </c>
      <c r="C15" s="47">
        <v>0</v>
      </c>
      <c r="D15" s="47">
        <v>0</v>
      </c>
      <c r="E15" s="47">
        <v>2284</v>
      </c>
      <c r="F15" s="47">
        <v>2284</v>
      </c>
      <c r="G15" s="47">
        <v>0</v>
      </c>
      <c r="K15" s="102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2284</v>
      </c>
      <c r="R15" s="64">
        <f t="shared" si="4"/>
        <v>2284</v>
      </c>
      <c r="S15" s="84">
        <f t="shared" si="5"/>
        <v>0</v>
      </c>
      <c r="T15" s="103"/>
    </row>
    <row r="16" spans="1:20" x14ac:dyDescent="0.2">
      <c r="A16" s="25" t="s">
        <v>172</v>
      </c>
      <c r="B16" s="47">
        <v>0</v>
      </c>
      <c r="C16" s="47">
        <v>0</v>
      </c>
      <c r="D16" s="47">
        <v>0</v>
      </c>
      <c r="E16" s="47">
        <v>79</v>
      </c>
      <c r="F16" s="47">
        <v>0</v>
      </c>
      <c r="G16" s="47">
        <v>79</v>
      </c>
      <c r="K16" s="102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79</v>
      </c>
      <c r="R16" s="64">
        <f t="shared" si="4"/>
        <v>0</v>
      </c>
      <c r="S16" s="84">
        <f t="shared" si="5"/>
        <v>79</v>
      </c>
      <c r="T16" s="103"/>
    </row>
    <row r="17" spans="1:20" x14ac:dyDescent="0.2">
      <c r="A17" s="25" t="s">
        <v>250</v>
      </c>
      <c r="B17" s="47">
        <v>18239</v>
      </c>
      <c r="C17" s="47">
        <v>0</v>
      </c>
      <c r="D17" s="47">
        <v>18239</v>
      </c>
      <c r="E17" s="47">
        <v>23155</v>
      </c>
      <c r="F17" s="47">
        <v>4691</v>
      </c>
      <c r="G17" s="47">
        <v>18464</v>
      </c>
      <c r="K17" s="102"/>
      <c r="L17" s="82" t="s">
        <v>250</v>
      </c>
      <c r="M17" s="64">
        <f t="shared" si="0"/>
        <v>18239</v>
      </c>
      <c r="N17" s="64">
        <f t="shared" si="1"/>
        <v>0</v>
      </c>
      <c r="O17" s="64">
        <f t="shared" si="2"/>
        <v>18239</v>
      </c>
      <c r="P17" s="83"/>
      <c r="Q17" s="64">
        <f t="shared" si="3"/>
        <v>23155</v>
      </c>
      <c r="R17" s="64">
        <f t="shared" si="4"/>
        <v>4691</v>
      </c>
      <c r="S17" s="84">
        <f t="shared" si="5"/>
        <v>18464</v>
      </c>
      <c r="T17" s="103"/>
    </row>
    <row r="18" spans="1:20" x14ac:dyDescent="0.2">
      <c r="A18" s="25" t="s">
        <v>283</v>
      </c>
      <c r="B18" s="47">
        <v>0</v>
      </c>
      <c r="C18" s="47">
        <v>0</v>
      </c>
      <c r="D18" s="47">
        <v>0</v>
      </c>
      <c r="E18" s="47">
        <v>20946</v>
      </c>
      <c r="F18" s="47">
        <v>14526</v>
      </c>
      <c r="G18" s="47">
        <v>6420</v>
      </c>
      <c r="K18" s="102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20946</v>
      </c>
      <c r="R18" s="64">
        <f t="shared" si="4"/>
        <v>14526</v>
      </c>
      <c r="S18" s="84">
        <f t="shared" si="5"/>
        <v>6420</v>
      </c>
      <c r="T18" s="103"/>
    </row>
    <row r="19" spans="1:20" x14ac:dyDescent="0.2">
      <c r="A19" s="25" t="s">
        <v>357</v>
      </c>
      <c r="B19" s="47">
        <v>42477</v>
      </c>
      <c r="C19" s="47">
        <v>41183</v>
      </c>
      <c r="D19" s="47">
        <v>1294</v>
      </c>
      <c r="E19" s="47">
        <v>84955</v>
      </c>
      <c r="F19" s="47">
        <v>74862</v>
      </c>
      <c r="G19" s="47">
        <v>10093</v>
      </c>
      <c r="K19" s="102"/>
      <c r="L19" s="82" t="s">
        <v>357</v>
      </c>
      <c r="M19" s="64">
        <f t="shared" si="0"/>
        <v>42477</v>
      </c>
      <c r="N19" s="64">
        <f t="shared" si="1"/>
        <v>41183</v>
      </c>
      <c r="O19" s="64">
        <f t="shared" si="2"/>
        <v>1294</v>
      </c>
      <c r="P19" s="83"/>
      <c r="Q19" s="64">
        <f t="shared" si="3"/>
        <v>84955</v>
      </c>
      <c r="R19" s="64">
        <f t="shared" si="4"/>
        <v>74862</v>
      </c>
      <c r="S19" s="84">
        <f t="shared" si="5"/>
        <v>10093</v>
      </c>
      <c r="T19" s="103"/>
    </row>
    <row r="20" spans="1:20" x14ac:dyDescent="0.2">
      <c r="A20" s="25" t="s">
        <v>517</v>
      </c>
      <c r="B20" s="47">
        <v>5335</v>
      </c>
      <c r="C20" s="47">
        <v>0</v>
      </c>
      <c r="D20" s="47">
        <v>5335</v>
      </c>
      <c r="E20" s="47">
        <v>43266</v>
      </c>
      <c r="F20" s="47">
        <v>31998</v>
      </c>
      <c r="G20" s="47">
        <v>11268</v>
      </c>
      <c r="K20" s="102"/>
      <c r="L20" s="82" t="s">
        <v>517</v>
      </c>
      <c r="M20" s="64">
        <f t="shared" si="0"/>
        <v>5335</v>
      </c>
      <c r="N20" s="64">
        <f t="shared" si="1"/>
        <v>0</v>
      </c>
      <c r="O20" s="64">
        <f t="shared" si="2"/>
        <v>5335</v>
      </c>
      <c r="P20" s="83"/>
      <c r="Q20" s="64">
        <f t="shared" si="3"/>
        <v>43266</v>
      </c>
      <c r="R20" s="64">
        <f t="shared" si="4"/>
        <v>31998</v>
      </c>
      <c r="S20" s="84">
        <f t="shared" si="5"/>
        <v>11268</v>
      </c>
      <c r="T20" s="103"/>
    </row>
    <row r="21" spans="1:20" x14ac:dyDescent="0.2">
      <c r="A21" s="25" t="s">
        <v>634</v>
      </c>
      <c r="B21" s="47">
        <v>19600</v>
      </c>
      <c r="C21" s="47">
        <v>19600</v>
      </c>
      <c r="D21" s="47">
        <v>0</v>
      </c>
      <c r="E21" s="47">
        <v>59948</v>
      </c>
      <c r="F21" s="47">
        <v>37068</v>
      </c>
      <c r="G21" s="47">
        <v>22880</v>
      </c>
      <c r="K21" s="102"/>
      <c r="L21" s="82" t="s">
        <v>634</v>
      </c>
      <c r="M21" s="64">
        <f t="shared" si="0"/>
        <v>19600</v>
      </c>
      <c r="N21" s="64">
        <f t="shared" si="1"/>
        <v>19600</v>
      </c>
      <c r="O21" s="64">
        <f t="shared" si="2"/>
        <v>0</v>
      </c>
      <c r="P21" s="83"/>
      <c r="Q21" s="64">
        <f t="shared" si="3"/>
        <v>59948</v>
      </c>
      <c r="R21" s="64">
        <f t="shared" si="4"/>
        <v>37068</v>
      </c>
      <c r="S21" s="84">
        <f t="shared" si="5"/>
        <v>22880</v>
      </c>
      <c r="T21" s="103"/>
    </row>
    <row r="22" spans="1:20" x14ac:dyDescent="0.2">
      <c r="A22" s="25" t="s">
        <v>732</v>
      </c>
      <c r="B22" s="47">
        <v>2320</v>
      </c>
      <c r="C22" s="47">
        <v>2320</v>
      </c>
      <c r="D22" s="47">
        <v>0</v>
      </c>
      <c r="E22" s="47">
        <v>2320</v>
      </c>
      <c r="F22" s="47">
        <v>2320</v>
      </c>
      <c r="G22" s="47">
        <v>0</v>
      </c>
      <c r="K22" s="102"/>
      <c r="L22" s="82" t="s">
        <v>732</v>
      </c>
      <c r="M22" s="64">
        <f t="shared" si="0"/>
        <v>2320</v>
      </c>
      <c r="N22" s="64">
        <f t="shared" si="1"/>
        <v>2320</v>
      </c>
      <c r="O22" s="64">
        <f t="shared" si="2"/>
        <v>0</v>
      </c>
      <c r="P22" s="83"/>
      <c r="Q22" s="64">
        <f t="shared" si="3"/>
        <v>2320</v>
      </c>
      <c r="R22" s="64">
        <f t="shared" si="4"/>
        <v>2320</v>
      </c>
      <c r="S22" s="84">
        <f t="shared" si="5"/>
        <v>0</v>
      </c>
      <c r="T22" s="103"/>
    </row>
    <row r="23" spans="1:20" x14ac:dyDescent="0.2">
      <c r="A23" s="25" t="s">
        <v>780</v>
      </c>
      <c r="B23" s="47">
        <v>1</v>
      </c>
      <c r="C23" s="47">
        <v>0</v>
      </c>
      <c r="D23" s="47">
        <v>1</v>
      </c>
      <c r="E23" s="47">
        <v>2</v>
      </c>
      <c r="F23" s="47">
        <v>1</v>
      </c>
      <c r="G23" s="47">
        <v>1</v>
      </c>
      <c r="K23" s="102"/>
      <c r="L23" s="82" t="s">
        <v>780</v>
      </c>
      <c r="M23" s="64">
        <f t="shared" si="0"/>
        <v>1</v>
      </c>
      <c r="N23" s="64">
        <f t="shared" si="1"/>
        <v>0</v>
      </c>
      <c r="O23" s="64">
        <f t="shared" si="2"/>
        <v>1</v>
      </c>
      <c r="P23" s="83"/>
      <c r="Q23" s="64">
        <f t="shared" si="3"/>
        <v>2</v>
      </c>
      <c r="R23" s="64">
        <f t="shared" si="4"/>
        <v>1</v>
      </c>
      <c r="S23" s="84">
        <f t="shared" si="5"/>
        <v>1</v>
      </c>
      <c r="T23" s="103"/>
    </row>
    <row r="24" spans="1:20" x14ac:dyDescent="0.2">
      <c r="A24" s="25" t="s">
        <v>830</v>
      </c>
      <c r="B24" s="47">
        <v>4608</v>
      </c>
      <c r="C24" s="47">
        <v>4608</v>
      </c>
      <c r="D24" s="47">
        <v>0</v>
      </c>
      <c r="E24" s="47">
        <v>21802</v>
      </c>
      <c r="F24" s="47">
        <v>18812</v>
      </c>
      <c r="G24" s="47">
        <v>2990</v>
      </c>
      <c r="K24" s="102"/>
      <c r="L24" s="82" t="s">
        <v>830</v>
      </c>
      <c r="M24" s="64">
        <f t="shared" si="0"/>
        <v>4608</v>
      </c>
      <c r="N24" s="64">
        <f t="shared" si="1"/>
        <v>4608</v>
      </c>
      <c r="O24" s="64">
        <f t="shared" si="2"/>
        <v>0</v>
      </c>
      <c r="P24" s="83"/>
      <c r="Q24" s="64">
        <f t="shared" si="3"/>
        <v>21802</v>
      </c>
      <c r="R24" s="64">
        <f t="shared" si="4"/>
        <v>18812</v>
      </c>
      <c r="S24" s="84">
        <f t="shared" si="5"/>
        <v>2990</v>
      </c>
      <c r="T24" s="103"/>
    </row>
    <row r="25" spans="1:20" x14ac:dyDescent="0.2">
      <c r="A25" s="25" t="s">
        <v>907</v>
      </c>
      <c r="B25" s="47">
        <v>923</v>
      </c>
      <c r="C25" s="47">
        <v>615</v>
      </c>
      <c r="D25" s="47">
        <v>308</v>
      </c>
      <c r="E25" s="47">
        <v>931</v>
      </c>
      <c r="F25" s="47">
        <v>615</v>
      </c>
      <c r="G25" s="47">
        <v>316</v>
      </c>
      <c r="K25" s="102"/>
      <c r="L25" s="82" t="s">
        <v>907</v>
      </c>
      <c r="M25" s="64">
        <f t="shared" si="0"/>
        <v>923</v>
      </c>
      <c r="N25" s="64">
        <f t="shared" si="1"/>
        <v>615</v>
      </c>
      <c r="O25" s="64">
        <f t="shared" si="2"/>
        <v>308</v>
      </c>
      <c r="P25" s="83"/>
      <c r="Q25" s="64">
        <f t="shared" si="3"/>
        <v>931</v>
      </c>
      <c r="R25" s="64">
        <f t="shared" si="4"/>
        <v>615</v>
      </c>
      <c r="S25" s="84">
        <f t="shared" si="5"/>
        <v>316</v>
      </c>
      <c r="T25" s="103"/>
    </row>
    <row r="26" spans="1:20" x14ac:dyDescent="0.2">
      <c r="A26" s="25" t="s">
        <v>988</v>
      </c>
      <c r="B26" s="47">
        <v>0</v>
      </c>
      <c r="C26" s="47">
        <v>0</v>
      </c>
      <c r="D26" s="47">
        <v>0</v>
      </c>
      <c r="E26" s="47">
        <v>1476</v>
      </c>
      <c r="F26" s="47">
        <v>1476</v>
      </c>
      <c r="G26" s="47">
        <v>0</v>
      </c>
      <c r="K26" s="102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1476</v>
      </c>
      <c r="R26" s="64">
        <f t="shared" si="4"/>
        <v>1476</v>
      </c>
      <c r="S26" s="84">
        <f t="shared" si="5"/>
        <v>0</v>
      </c>
      <c r="T26" s="103"/>
    </row>
    <row r="27" spans="1:20" x14ac:dyDescent="0.2">
      <c r="A27" s="25" t="s">
        <v>1053</v>
      </c>
      <c r="B27" s="47">
        <v>125</v>
      </c>
      <c r="C27" s="47">
        <v>0</v>
      </c>
      <c r="D27" s="47">
        <v>125</v>
      </c>
      <c r="E27" s="47">
        <v>317</v>
      </c>
      <c r="F27" s="47">
        <v>0</v>
      </c>
      <c r="G27" s="47">
        <v>317</v>
      </c>
      <c r="K27" s="102"/>
      <c r="L27" s="82" t="s">
        <v>1053</v>
      </c>
      <c r="M27" s="64">
        <f t="shared" si="0"/>
        <v>125</v>
      </c>
      <c r="N27" s="64">
        <f t="shared" si="1"/>
        <v>0</v>
      </c>
      <c r="O27" s="64">
        <f t="shared" si="2"/>
        <v>125</v>
      </c>
      <c r="P27" s="83"/>
      <c r="Q27" s="64">
        <f t="shared" si="3"/>
        <v>317</v>
      </c>
      <c r="R27" s="64">
        <f t="shared" si="4"/>
        <v>0</v>
      </c>
      <c r="S27" s="84">
        <f t="shared" si="5"/>
        <v>317</v>
      </c>
      <c r="T27" s="103"/>
    </row>
    <row r="28" spans="1:20" x14ac:dyDescent="0.2">
      <c r="A28" s="25" t="s">
        <v>856</v>
      </c>
      <c r="B28" s="47">
        <v>0</v>
      </c>
      <c r="C28" s="47">
        <v>0</v>
      </c>
      <c r="D28" s="47">
        <v>0</v>
      </c>
      <c r="E28" s="47">
        <v>1280</v>
      </c>
      <c r="F28" s="47">
        <v>1280</v>
      </c>
      <c r="G28" s="47">
        <v>0</v>
      </c>
      <c r="K28" s="102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1280</v>
      </c>
      <c r="R28" s="64">
        <f t="shared" si="4"/>
        <v>1280</v>
      </c>
      <c r="S28" s="84">
        <f t="shared" si="5"/>
        <v>0</v>
      </c>
      <c r="T28" s="103"/>
    </row>
    <row r="29" spans="1:20" x14ac:dyDescent="0.2">
      <c r="A29" s="25" t="s">
        <v>1709</v>
      </c>
      <c r="B29" s="26">
        <f t="shared" ref="B29:G29" si="6">SUM(B7:B28)</f>
        <v>142520</v>
      </c>
      <c r="C29" s="26">
        <f t="shared" si="6"/>
        <v>107240</v>
      </c>
      <c r="D29" s="26">
        <f t="shared" si="6"/>
        <v>35280</v>
      </c>
      <c r="E29" s="26">
        <f t="shared" si="6"/>
        <v>614265</v>
      </c>
      <c r="F29" s="26">
        <f t="shared" si="6"/>
        <v>487452</v>
      </c>
      <c r="G29" s="26">
        <f t="shared" si="6"/>
        <v>126813</v>
      </c>
      <c r="K29" s="102"/>
      <c r="L29" s="82"/>
      <c r="M29" s="64"/>
      <c r="N29" s="64"/>
      <c r="O29" s="64"/>
      <c r="P29" s="83"/>
      <c r="Q29" s="64"/>
      <c r="R29" s="64"/>
      <c r="S29" s="84"/>
      <c r="T29" s="103"/>
    </row>
    <row r="30" spans="1:20" ht="17.25" customHeight="1" x14ac:dyDescent="0.2">
      <c r="B30" s="26"/>
      <c r="C30" s="26"/>
      <c r="D30" s="26"/>
      <c r="K30" s="102"/>
      <c r="L30" s="85" t="s">
        <v>1709</v>
      </c>
      <c r="M30" s="86">
        <f>SUM(M7:M28)</f>
        <v>142520</v>
      </c>
      <c r="N30" s="86">
        <f>SUM(N7:N28)</f>
        <v>107240</v>
      </c>
      <c r="O30" s="86">
        <f>SUM(O7:O28)</f>
        <v>35280</v>
      </c>
      <c r="P30" s="87"/>
      <c r="Q30" s="86">
        <f>SUM(Q7:Q28)</f>
        <v>614265</v>
      </c>
      <c r="R30" s="86">
        <f>SUM(R7:R28)</f>
        <v>487452</v>
      </c>
      <c r="S30" s="88">
        <f>SUM(S7:S28)</f>
        <v>126813</v>
      </c>
      <c r="T30" s="103"/>
    </row>
    <row r="31" spans="1:20" x14ac:dyDescent="0.2">
      <c r="K31" s="104"/>
      <c r="L31" s="77"/>
      <c r="M31" s="77"/>
      <c r="N31" s="77"/>
      <c r="O31" s="77"/>
      <c r="P31" s="77"/>
      <c r="Q31" s="77"/>
      <c r="R31" s="77"/>
      <c r="S31" s="77"/>
      <c r="T31" s="105"/>
    </row>
    <row r="32" spans="1:20" x14ac:dyDescent="0.2">
      <c r="K32" s="106"/>
      <c r="L32" s="89" t="s">
        <v>1943</v>
      </c>
      <c r="M32" s="163">
        <v>185773</v>
      </c>
      <c r="N32" s="163">
        <v>163471</v>
      </c>
      <c r="O32" s="163">
        <v>22302</v>
      </c>
      <c r="P32" s="164"/>
      <c r="Q32" s="163">
        <v>940469</v>
      </c>
      <c r="R32" s="163">
        <v>758056</v>
      </c>
      <c r="S32" s="163">
        <v>182413</v>
      </c>
      <c r="T32" s="165"/>
    </row>
    <row r="33" spans="10:20" ht="15.75" thickBot="1" x14ac:dyDescent="0.25">
      <c r="K33" s="107"/>
      <c r="L33" s="108"/>
      <c r="M33" s="109"/>
      <c r="N33" s="109"/>
      <c r="O33" s="109"/>
      <c r="P33" s="109"/>
      <c r="Q33" s="109"/>
      <c r="R33" s="109"/>
      <c r="S33" s="109"/>
      <c r="T33" s="110"/>
    </row>
    <row r="34" spans="10:20" ht="15.75" thickTop="1" x14ac:dyDescent="0.2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20" x14ac:dyDescent="0.2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mergeCells count="2">
    <mergeCell ref="B4:D4"/>
    <mergeCell ref="E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1" bestFit="1" customWidth="1"/>
    <col min="3" max="3" width="8.33203125" style="1" customWidth="1"/>
    <col min="4" max="4" width="10.5546875" style="1" customWidth="1"/>
    <col min="5" max="5" width="20.6640625" customWidth="1"/>
    <col min="6" max="6" width="11.21875" style="6" customWidth="1"/>
    <col min="7" max="20" width="10.77734375" customWidth="1"/>
    <col min="21" max="21" width="2.33203125" style="14" customWidth="1"/>
    <col min="22" max="22" width="8.88671875" style="34"/>
  </cols>
  <sheetData>
    <row r="1" spans="1:22" ht="15.75" x14ac:dyDescent="0.25">
      <c r="A1" s="3" t="s">
        <v>1861</v>
      </c>
      <c r="B1"/>
      <c r="D1"/>
      <c r="F1"/>
    </row>
    <row r="2" spans="1:22" s="12" customFormat="1" ht="12.75" x14ac:dyDescent="0.2">
      <c r="A2" s="12" t="s">
        <v>1862</v>
      </c>
      <c r="U2" s="7"/>
      <c r="V2" s="35"/>
    </row>
    <row r="3" spans="1:22" s="12" customFormat="1" ht="12.75" x14ac:dyDescent="0.2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1:22" x14ac:dyDescent="0.2">
      <c r="B4" s="18">
        <v>1980</v>
      </c>
      <c r="D4"/>
      <c r="F4"/>
    </row>
    <row r="5" spans="1:22" s="14" customFormat="1" x14ac:dyDescent="0.2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 x14ac:dyDescent="0.25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1:22" s="13" customFormat="1" ht="13.5" thickTop="1" x14ac:dyDescent="0.2">
      <c r="B7" s="28"/>
      <c r="C7" s="11"/>
      <c r="D7" s="17" t="s">
        <v>1110</v>
      </c>
      <c r="E7" s="30"/>
      <c r="F7" s="17">
        <f>SUM(F31:F53)</f>
        <v>1</v>
      </c>
      <c r="G7" s="17">
        <f t="shared" ref="G7:T7" si="0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2180</v>
      </c>
      <c r="N7" s="17">
        <f t="shared" si="0"/>
        <v>0</v>
      </c>
      <c r="O7" s="17">
        <f t="shared" si="0"/>
        <v>0</v>
      </c>
      <c r="P7" s="17">
        <f t="shared" si="0"/>
        <v>1</v>
      </c>
      <c r="Q7" s="17">
        <f t="shared" si="0"/>
        <v>0</v>
      </c>
      <c r="R7" s="17">
        <f t="shared" si="0"/>
        <v>0</v>
      </c>
      <c r="S7" s="17">
        <f t="shared" si="0"/>
        <v>2241</v>
      </c>
      <c r="T7" s="17">
        <f t="shared" si="0"/>
        <v>3351</v>
      </c>
      <c r="U7" s="17"/>
      <c r="V7" s="37"/>
    </row>
    <row r="8" spans="1:22" s="13" customFormat="1" ht="12.75" x14ac:dyDescent="0.2">
      <c r="B8" s="28"/>
      <c r="C8" s="11"/>
      <c r="D8" s="17" t="s">
        <v>1177</v>
      </c>
      <c r="E8" s="30"/>
      <c r="F8" s="17">
        <f>SUM(F54:F123)</f>
        <v>1695</v>
      </c>
      <c r="G8" s="17">
        <f t="shared" ref="G8:T8" si="1">SUM(G54:G123)</f>
        <v>157082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78492</v>
      </c>
      <c r="N8" s="17">
        <f t="shared" si="1"/>
        <v>0</v>
      </c>
      <c r="O8" s="17">
        <f t="shared" si="1"/>
        <v>90407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188694</v>
      </c>
      <c r="T8" s="17">
        <f t="shared" si="1"/>
        <v>8217</v>
      </c>
      <c r="U8" s="17"/>
      <c r="V8" s="37"/>
    </row>
    <row r="9" spans="1:22" s="13" customFormat="1" ht="12.75" x14ac:dyDescent="0.2">
      <c r="B9" s="28"/>
      <c r="C9" s="11"/>
      <c r="D9" s="17" t="s">
        <v>1388</v>
      </c>
      <c r="E9" s="30"/>
      <c r="F9" s="17">
        <f>SUM(F124:F163)</f>
        <v>0</v>
      </c>
      <c r="G9" s="17">
        <f t="shared" ref="G9:T9" si="2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3500</v>
      </c>
      <c r="K9" s="17">
        <f t="shared" si="2"/>
        <v>0</v>
      </c>
      <c r="L9" s="17">
        <f t="shared" si="2"/>
        <v>0</v>
      </c>
      <c r="M9" s="17">
        <f t="shared" si="2"/>
        <v>28987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1307875</v>
      </c>
      <c r="T9" s="17">
        <f t="shared" si="2"/>
        <v>10955</v>
      </c>
      <c r="U9" s="17"/>
      <c r="V9" s="37"/>
    </row>
    <row r="10" spans="1:22" s="13" customFormat="1" ht="12.75" x14ac:dyDescent="0.2">
      <c r="B10" s="28"/>
      <c r="C10" s="11"/>
      <c r="D10" s="17" t="s">
        <v>1507</v>
      </c>
      <c r="E10" s="30"/>
      <c r="F10" s="17">
        <f>SUM(F164:F200)</f>
        <v>1504</v>
      </c>
      <c r="G10" s="17">
        <f t="shared" ref="G10:T10" si="3">SUM(G164:G200)</f>
        <v>5936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3601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28877</v>
      </c>
      <c r="T10" s="17">
        <f t="shared" si="3"/>
        <v>16587</v>
      </c>
      <c r="U10" s="17"/>
      <c r="V10" s="37"/>
    </row>
    <row r="11" spans="1:22" s="13" customFormat="1" ht="12.75" x14ac:dyDescent="0.2">
      <c r="B11" s="28"/>
      <c r="C11" s="11"/>
      <c r="D11" s="17" t="s">
        <v>1619</v>
      </c>
      <c r="E11" s="30"/>
      <c r="F11" s="17">
        <f>SUM(F201:F216)</f>
        <v>600</v>
      </c>
      <c r="G11" s="17">
        <f t="shared" ref="G11:T11" si="4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3026</v>
      </c>
      <c r="U11" s="17"/>
      <c r="V11" s="37"/>
    </row>
    <row r="12" spans="1:22" s="13" customFormat="1" ht="12.75" x14ac:dyDescent="0.2">
      <c r="B12" s="28"/>
      <c r="C12" s="11"/>
      <c r="D12" s="17" t="s">
        <v>1668</v>
      </c>
      <c r="E12" s="30"/>
      <c r="F12" s="17">
        <f>SUM(F217:F230)</f>
        <v>6000</v>
      </c>
      <c r="G12" s="17">
        <f t="shared" ref="G12:T12" si="5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1776</v>
      </c>
      <c r="Q12" s="17">
        <f t="shared" si="5"/>
        <v>0</v>
      </c>
      <c r="R12" s="17">
        <f t="shared" si="5"/>
        <v>0</v>
      </c>
      <c r="S12" s="17">
        <f t="shared" si="5"/>
        <v>3978</v>
      </c>
      <c r="T12" s="17">
        <f t="shared" si="5"/>
        <v>3120</v>
      </c>
      <c r="U12" s="17"/>
      <c r="V12" s="37"/>
    </row>
    <row r="13" spans="1:22" s="13" customFormat="1" ht="12.75" x14ac:dyDescent="0.2">
      <c r="B13" s="28"/>
      <c r="C13" s="11"/>
      <c r="D13" s="17" t="s">
        <v>3</v>
      </c>
      <c r="E13" s="30"/>
      <c r="F13" s="17">
        <f>SUM(F231:F252)</f>
        <v>6947</v>
      </c>
      <c r="G13" s="17">
        <f t="shared" ref="G13:T13" si="6">SUM(G231:G252)</f>
        <v>10452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90629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3290</v>
      </c>
      <c r="T13" s="17">
        <f t="shared" si="6"/>
        <v>2166</v>
      </c>
      <c r="U13" s="17"/>
      <c r="V13" s="37"/>
    </row>
    <row r="14" spans="1:22" s="13" customFormat="1" ht="12.75" x14ac:dyDescent="0.2">
      <c r="B14" s="28"/>
      <c r="C14" s="11"/>
      <c r="D14" s="17" t="s">
        <v>65</v>
      </c>
      <c r="E14" s="30"/>
      <c r="F14" s="17">
        <f>SUM(F253:F276)</f>
        <v>32145</v>
      </c>
      <c r="G14" s="17">
        <f t="shared" ref="G14:T14" si="7">SUM(G253:G276)</f>
        <v>0</v>
      </c>
      <c r="H14" s="17">
        <f t="shared" si="7"/>
        <v>0</v>
      </c>
      <c r="I14" s="17">
        <f t="shared" si="7"/>
        <v>5900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6256</v>
      </c>
      <c r="T14" s="17">
        <f t="shared" si="7"/>
        <v>1800</v>
      </c>
      <c r="U14" s="17"/>
      <c r="V14" s="37"/>
    </row>
    <row r="15" spans="1:22" s="13" customFormat="1" ht="12.75" x14ac:dyDescent="0.2">
      <c r="B15" s="28"/>
      <c r="C15" s="11"/>
      <c r="D15" s="17" t="s">
        <v>135</v>
      </c>
      <c r="E15" s="30"/>
      <c r="F15" s="17">
        <f>SUM(F277:F288)</f>
        <v>0</v>
      </c>
      <c r="G15" s="17">
        <f t="shared" ref="G15:T15" si="8">SUM(G277:G288)</f>
        <v>0</v>
      </c>
      <c r="H15" s="17">
        <f t="shared" si="8"/>
        <v>0</v>
      </c>
      <c r="I15" s="17">
        <f t="shared" si="8"/>
        <v>762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458046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1:22" s="13" customFormat="1" ht="12.75" x14ac:dyDescent="0.2">
      <c r="B16" s="28"/>
      <c r="C16" s="11"/>
      <c r="D16" s="17" t="s">
        <v>172</v>
      </c>
      <c r="E16" s="30"/>
      <c r="F16" s="17">
        <f>SUM(F289:F314)</f>
        <v>0</v>
      </c>
      <c r="G16" s="17">
        <f t="shared" ref="G16:T16" si="9">SUM(G289:G314)</f>
        <v>597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5080</v>
      </c>
      <c r="T16" s="17">
        <f t="shared" si="9"/>
        <v>5771</v>
      </c>
      <c r="U16" s="17"/>
      <c r="V16" s="37"/>
    </row>
    <row r="17" spans="1:39" s="13" customFormat="1" ht="12.75" x14ac:dyDescent="0.2">
      <c r="B17" s="28"/>
      <c r="C17" s="11"/>
      <c r="D17" s="17" t="s">
        <v>250</v>
      </c>
      <c r="E17" s="30"/>
      <c r="F17" s="17">
        <f>SUM(F315:F327)</f>
        <v>18239</v>
      </c>
      <c r="G17" s="17">
        <f t="shared" ref="G17:T17" si="10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164599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35125</v>
      </c>
      <c r="T17" s="17">
        <f t="shared" si="10"/>
        <v>14056</v>
      </c>
      <c r="U17" s="17"/>
      <c r="V17" s="37"/>
    </row>
    <row r="18" spans="1:39" s="13" customFormat="1" ht="12.75" x14ac:dyDescent="0.2">
      <c r="B18" s="28"/>
      <c r="C18" s="11"/>
      <c r="D18" s="17" t="s">
        <v>283</v>
      </c>
      <c r="E18" s="30"/>
      <c r="F18" s="17">
        <f>SUM(F328:F352)</f>
        <v>0</v>
      </c>
      <c r="G18" s="17">
        <f t="shared" ref="G18:T18" si="11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73736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2634</v>
      </c>
      <c r="U18" s="17"/>
      <c r="V18" s="37"/>
    </row>
    <row r="19" spans="1:39" s="13" customFormat="1" ht="12.75" x14ac:dyDescent="0.2">
      <c r="B19" s="28"/>
      <c r="C19" s="11"/>
      <c r="D19" s="17" t="s">
        <v>357</v>
      </c>
      <c r="E19" s="30"/>
      <c r="F19" s="17">
        <f>SUM(F353:F405)</f>
        <v>42477</v>
      </c>
      <c r="G19" s="17">
        <f t="shared" ref="G19:T19" si="12">SUM(G353:G405)</f>
        <v>6890</v>
      </c>
      <c r="H19" s="17">
        <f t="shared" si="12"/>
        <v>0</v>
      </c>
      <c r="I19" s="17">
        <f t="shared" si="12"/>
        <v>7431</v>
      </c>
      <c r="J19" s="17">
        <f t="shared" si="12"/>
        <v>8140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6750</v>
      </c>
      <c r="T19" s="17">
        <f t="shared" si="12"/>
        <v>7746</v>
      </c>
      <c r="U19" s="17"/>
      <c r="V19" s="37"/>
    </row>
    <row r="20" spans="1:39" s="13" customFormat="1" ht="12.75" x14ac:dyDescent="0.2">
      <c r="B20" s="28"/>
      <c r="C20" s="11"/>
      <c r="D20" s="17" t="s">
        <v>517</v>
      </c>
      <c r="E20" s="30"/>
      <c r="F20" s="17">
        <f>SUM(F406:F444)</f>
        <v>5335</v>
      </c>
      <c r="G20" s="17">
        <f t="shared" ref="G20:T20" si="13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296770</v>
      </c>
      <c r="T20" s="17">
        <f t="shared" si="13"/>
        <v>1820</v>
      </c>
      <c r="U20" s="17"/>
      <c r="V20" s="37"/>
    </row>
    <row r="21" spans="1:39" s="13" customFormat="1" ht="12.75" x14ac:dyDescent="0.2">
      <c r="B21" s="28"/>
      <c r="C21" s="11"/>
      <c r="D21" s="17" t="s">
        <v>634</v>
      </c>
      <c r="E21" s="30"/>
      <c r="F21" s="17">
        <f>SUM(F445:F477)</f>
        <v>19600</v>
      </c>
      <c r="G21" s="17">
        <f t="shared" ref="G21:T21" si="14">SUM(G445:G477)</f>
        <v>2990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96696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9896</v>
      </c>
      <c r="T21" s="17">
        <f t="shared" si="14"/>
        <v>9063</v>
      </c>
      <c r="U21" s="17"/>
      <c r="V21" s="37"/>
    </row>
    <row r="22" spans="1:39" s="13" customFormat="1" ht="12.75" x14ac:dyDescent="0.2">
      <c r="B22" s="28"/>
      <c r="C22" s="11"/>
      <c r="D22" s="17" t="s">
        <v>732</v>
      </c>
      <c r="E22" s="30"/>
      <c r="F22" s="17">
        <f>SUM(F478:F493)</f>
        <v>2320</v>
      </c>
      <c r="G22" s="17">
        <f t="shared" ref="G22:T22" si="15">SUM(G478:G493)</f>
        <v>8625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8893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720</v>
      </c>
      <c r="T22" s="17">
        <f t="shared" si="15"/>
        <v>1954</v>
      </c>
      <c r="U22" s="17"/>
      <c r="V22" s="37"/>
    </row>
    <row r="23" spans="1:39" s="13" customFormat="1" ht="12.75" x14ac:dyDescent="0.2">
      <c r="B23" s="28"/>
      <c r="C23" s="11"/>
      <c r="D23" s="17" t="s">
        <v>780</v>
      </c>
      <c r="E23" s="30"/>
      <c r="F23" s="17">
        <f>SUM(F494:F508)</f>
        <v>1</v>
      </c>
      <c r="G23" s="17">
        <f t="shared" ref="G23:T23" si="16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3300</v>
      </c>
      <c r="Q23" s="17">
        <f t="shared" si="16"/>
        <v>0</v>
      </c>
      <c r="R23" s="17">
        <f t="shared" si="16"/>
        <v>7641</v>
      </c>
      <c r="S23" s="17">
        <f t="shared" si="16"/>
        <v>0</v>
      </c>
      <c r="T23" s="17">
        <f t="shared" si="16"/>
        <v>5290</v>
      </c>
      <c r="U23" s="17"/>
      <c r="V23" s="37"/>
    </row>
    <row r="24" spans="1:39" s="13" customFormat="1" ht="12.75" x14ac:dyDescent="0.2">
      <c r="B24" s="28"/>
      <c r="C24" s="11"/>
      <c r="D24" s="17" t="s">
        <v>830</v>
      </c>
      <c r="E24" s="30"/>
      <c r="F24" s="17">
        <f>SUM(F509:F529)</f>
        <v>4608</v>
      </c>
      <c r="G24" s="17">
        <f t="shared" ref="G24:T24" si="17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14835</v>
      </c>
      <c r="T24" s="17">
        <f t="shared" si="17"/>
        <v>1722</v>
      </c>
      <c r="U24" s="17"/>
      <c r="V24" s="37"/>
    </row>
    <row r="25" spans="1:39" s="13" customFormat="1" ht="12.75" x14ac:dyDescent="0.2">
      <c r="B25" s="28"/>
      <c r="C25" s="11"/>
      <c r="D25" s="17" t="s">
        <v>907</v>
      </c>
      <c r="E25" s="30"/>
      <c r="F25" s="17">
        <f>SUM(F530:F553)</f>
        <v>923</v>
      </c>
      <c r="G25" s="17">
        <f t="shared" ref="G25:T25" si="18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24106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1318</v>
      </c>
      <c r="T25" s="17">
        <f t="shared" si="18"/>
        <v>11341</v>
      </c>
      <c r="U25" s="17"/>
      <c r="V25" s="37"/>
    </row>
    <row r="26" spans="1:39" s="13" customFormat="1" ht="12.75" x14ac:dyDescent="0.2">
      <c r="B26" s="28"/>
      <c r="C26" s="11"/>
      <c r="D26" s="17" t="s">
        <v>988</v>
      </c>
      <c r="E26" s="30"/>
      <c r="F26" s="17">
        <f>SUM(F554:F574)</f>
        <v>0</v>
      </c>
      <c r="G26" s="17">
        <f t="shared" ref="G26:T26" si="19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3913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3287</v>
      </c>
      <c r="U26" s="17"/>
      <c r="V26" s="37"/>
    </row>
    <row r="27" spans="1:39" s="13" customFormat="1" ht="12.75" x14ac:dyDescent="0.2">
      <c r="B27" s="28"/>
      <c r="C27" s="11"/>
      <c r="D27" s="17" t="s">
        <v>1053</v>
      </c>
      <c r="E27" s="30"/>
      <c r="F27" s="17">
        <f>SUM(F575:F597)</f>
        <v>125</v>
      </c>
      <c r="G27" s="17">
        <f t="shared" ref="G27:T27" si="20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1</v>
      </c>
      <c r="Q27" s="17">
        <f t="shared" si="20"/>
        <v>0</v>
      </c>
      <c r="R27" s="17">
        <f t="shared" si="20"/>
        <v>0</v>
      </c>
      <c r="S27" s="17">
        <f t="shared" si="20"/>
        <v>5600</v>
      </c>
      <c r="T27" s="17">
        <f t="shared" si="20"/>
        <v>29993</v>
      </c>
      <c r="U27" s="17"/>
      <c r="V27" s="37"/>
    </row>
    <row r="28" spans="1:39" s="13" customFormat="1" ht="12.75" x14ac:dyDescent="0.2">
      <c r="B28" s="28"/>
      <c r="C28" s="11"/>
      <c r="D28" s="17" t="s">
        <v>856</v>
      </c>
      <c r="E28" s="30"/>
      <c r="F28" s="17">
        <f>F598</f>
        <v>0</v>
      </c>
      <c r="G28" s="17">
        <f t="shared" ref="G28:T28" si="21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136766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8820</v>
      </c>
      <c r="T28" s="17">
        <f t="shared" si="21"/>
        <v>22948</v>
      </c>
      <c r="U28" s="17"/>
      <c r="V28" s="37"/>
    </row>
    <row r="29" spans="1:39" s="13" customFormat="1" ht="12.75" x14ac:dyDescent="0.2">
      <c r="B29" s="28"/>
      <c r="C29" s="11"/>
      <c r="D29" s="17" t="s">
        <v>1709</v>
      </c>
      <c r="E29" s="30"/>
      <c r="F29" s="17">
        <f>SUM(F7:F28)</f>
        <v>142520</v>
      </c>
      <c r="G29" s="17">
        <f t="shared" ref="G29:T29" si="22">SUM(G7:G28)</f>
        <v>192572</v>
      </c>
      <c r="H29" s="17">
        <f t="shared" si="22"/>
        <v>0</v>
      </c>
      <c r="I29" s="17">
        <f t="shared" si="22"/>
        <v>14093</v>
      </c>
      <c r="J29" s="17">
        <f t="shared" si="22"/>
        <v>11640</v>
      </c>
      <c r="K29" s="17">
        <f t="shared" si="22"/>
        <v>0</v>
      </c>
      <c r="L29" s="17">
        <f t="shared" si="22"/>
        <v>0</v>
      </c>
      <c r="M29" s="17">
        <f t="shared" si="22"/>
        <v>1033878</v>
      </c>
      <c r="N29" s="17">
        <f t="shared" si="22"/>
        <v>0</v>
      </c>
      <c r="O29" s="17">
        <f t="shared" si="22"/>
        <v>227173</v>
      </c>
      <c r="P29" s="17">
        <f t="shared" si="22"/>
        <v>5078</v>
      </c>
      <c r="Q29" s="17">
        <f t="shared" si="22"/>
        <v>0</v>
      </c>
      <c r="R29" s="17">
        <f t="shared" si="22"/>
        <v>7641</v>
      </c>
      <c r="S29" s="17">
        <f t="shared" si="22"/>
        <v>1926125</v>
      </c>
      <c r="T29" s="17">
        <f t="shared" si="22"/>
        <v>166847</v>
      </c>
      <c r="U29" s="17"/>
      <c r="V29" s="37"/>
    </row>
    <row r="30" spans="1:39" s="13" customFormat="1" ht="12.75" x14ac:dyDescent="0.2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x14ac:dyDescent="0.2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1" t="s">
        <v>1831</v>
      </c>
      <c r="W31" s="59"/>
      <c r="X31" s="46"/>
      <c r="Y31" s="27"/>
      <c r="Z31" s="2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x14ac:dyDescent="0.2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2180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1831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47"/>
      <c r="AJ32" s="27"/>
      <c r="AK32" s="27"/>
      <c r="AL32" s="47"/>
      <c r="AM32" s="47"/>
    </row>
    <row r="33" spans="1:39" x14ac:dyDescent="0.2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1831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7"/>
      <c r="AM33" s="27"/>
    </row>
    <row r="34" spans="1:39" x14ac:dyDescent="0.2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1863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x14ac:dyDescent="0.2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1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1</v>
      </c>
      <c r="Q35" s="64">
        <v>0</v>
      </c>
      <c r="R35" s="64">
        <v>0</v>
      </c>
      <c r="S35" s="64">
        <v>1281</v>
      </c>
      <c r="T35" s="64">
        <v>1263</v>
      </c>
      <c r="U35" s="33"/>
      <c r="V35" s="160" t="s">
        <v>1831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x14ac:dyDescent="0.2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1831</v>
      </c>
      <c r="W36" s="59"/>
      <c r="X36" s="46"/>
      <c r="Y36" s="47"/>
      <c r="Z36" s="27"/>
      <c r="AA36" s="27"/>
      <c r="AB36" s="27"/>
      <c r="AC36" s="27"/>
      <c r="AD36" s="27"/>
      <c r="AE36" s="27"/>
      <c r="AF36" s="27"/>
      <c r="AG36" s="27"/>
      <c r="AH36" s="47"/>
      <c r="AI36" s="27"/>
      <c r="AJ36" s="27"/>
      <c r="AK36" s="27"/>
      <c r="AL36" s="27"/>
      <c r="AM36" s="47"/>
    </row>
    <row r="37" spans="1:39" x14ac:dyDescent="0.2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1831</v>
      </c>
      <c r="W37" s="59"/>
      <c r="X37" s="46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x14ac:dyDescent="0.2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1831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x14ac:dyDescent="0.2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960</v>
      </c>
      <c r="T39" s="64">
        <v>0</v>
      </c>
      <c r="U39" s="33"/>
      <c r="V39" s="160" t="s">
        <v>1831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x14ac:dyDescent="0.2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1831</v>
      </c>
      <c r="W40" s="59"/>
      <c r="X40" s="46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</row>
    <row r="41" spans="1:39" x14ac:dyDescent="0.2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1831</v>
      </c>
      <c r="W41" s="59"/>
      <c r="X41" s="46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7"/>
    </row>
    <row r="42" spans="1:39" x14ac:dyDescent="0.2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384</v>
      </c>
      <c r="U42" s="33"/>
      <c r="V42" s="160" t="s">
        <v>1863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x14ac:dyDescent="0.2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60" t="s">
        <v>1831</v>
      </c>
      <c r="W43" s="59"/>
      <c r="X43" s="46"/>
      <c r="Y43" s="27"/>
      <c r="Z43" s="27"/>
      <c r="AA43" s="27"/>
      <c r="AB43" s="27"/>
      <c r="AC43" s="27"/>
      <c r="AD43" s="27"/>
      <c r="AE43" s="27"/>
      <c r="AF43" s="47"/>
      <c r="AG43" s="27"/>
      <c r="AH43" s="27"/>
      <c r="AI43" s="27"/>
      <c r="AJ43" s="27"/>
      <c r="AK43" s="27"/>
      <c r="AL43" s="27"/>
      <c r="AM43" s="47"/>
    </row>
    <row r="44" spans="1:39" x14ac:dyDescent="0.2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1831</v>
      </c>
      <c r="W44" s="59"/>
      <c r="X44" s="46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47"/>
      <c r="AM44" s="27"/>
    </row>
    <row r="45" spans="1:39" x14ac:dyDescent="0.2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1831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47"/>
      <c r="AM45" s="27"/>
    </row>
    <row r="46" spans="1:39" x14ac:dyDescent="0.2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1831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27"/>
      <c r="AH46" s="27"/>
      <c r="AI46" s="27"/>
      <c r="AJ46" s="27"/>
      <c r="AK46" s="27"/>
      <c r="AL46" s="27"/>
      <c r="AM46" s="27"/>
    </row>
    <row r="47" spans="1:39" x14ac:dyDescent="0.2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1704</v>
      </c>
      <c r="U47" s="33"/>
      <c r="V47" s="160" t="s">
        <v>1831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x14ac:dyDescent="0.2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1863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x14ac:dyDescent="0.2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1831</v>
      </c>
      <c r="W49" s="59"/>
      <c r="X49" s="46"/>
      <c r="Y49" s="27"/>
      <c r="Z49" s="4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47"/>
      <c r="AM49" s="27"/>
    </row>
    <row r="50" spans="1:39" x14ac:dyDescent="0.2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1831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x14ac:dyDescent="0.2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1863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27"/>
    </row>
    <row r="52" spans="1:39" x14ac:dyDescent="0.2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1863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47"/>
      <c r="AM52" s="27"/>
    </row>
    <row r="53" spans="1:39" x14ac:dyDescent="0.2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1831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</row>
    <row r="54" spans="1:39" x14ac:dyDescent="0.2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1831</v>
      </c>
      <c r="W54" s="59"/>
      <c r="X54" s="46"/>
      <c r="Y54" s="27"/>
      <c r="Z54" s="27"/>
      <c r="AA54" s="27"/>
      <c r="AB54" s="27"/>
      <c r="AC54" s="4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x14ac:dyDescent="0.2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1831</v>
      </c>
      <c r="W55" s="59"/>
      <c r="X55" s="46"/>
      <c r="Y55" s="2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27"/>
      <c r="AM55" s="47"/>
    </row>
    <row r="56" spans="1:39" x14ac:dyDescent="0.2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1863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x14ac:dyDescent="0.2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1831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x14ac:dyDescent="0.2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1863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x14ac:dyDescent="0.2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1831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x14ac:dyDescent="0.2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1863</v>
      </c>
      <c r="W60" s="59"/>
      <c r="X60" s="46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47"/>
      <c r="AM60" s="47"/>
    </row>
    <row r="61" spans="1:39" x14ac:dyDescent="0.2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1863</v>
      </c>
      <c r="W61" s="59"/>
      <c r="X61" s="46"/>
      <c r="Y61" s="27"/>
      <c r="Z61" s="27"/>
      <c r="AA61" s="27"/>
      <c r="AB61" s="27"/>
      <c r="AC61" s="27"/>
      <c r="AD61" s="27"/>
      <c r="AE61" s="27"/>
      <c r="AF61" s="47"/>
      <c r="AG61" s="27"/>
      <c r="AH61" s="27"/>
      <c r="AI61" s="27"/>
      <c r="AJ61" s="27"/>
      <c r="AK61" s="27"/>
      <c r="AL61" s="27"/>
      <c r="AM61" s="27"/>
    </row>
    <row r="62" spans="1:39" x14ac:dyDescent="0.2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1831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x14ac:dyDescent="0.2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1863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x14ac:dyDescent="0.2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60" t="s">
        <v>1863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47"/>
      <c r="AM64" s="27"/>
    </row>
    <row r="65" spans="1:39" x14ac:dyDescent="0.2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1863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x14ac:dyDescent="0.2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1863</v>
      </c>
      <c r="W66" s="59"/>
      <c r="X66" s="46"/>
      <c r="Y66" s="4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x14ac:dyDescent="0.2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1831</v>
      </c>
      <c r="W67" s="59"/>
      <c r="X67" s="46"/>
      <c r="Y67" s="27"/>
      <c r="Z67" s="4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x14ac:dyDescent="0.2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1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90407</v>
      </c>
      <c r="P68" s="64">
        <v>0</v>
      </c>
      <c r="Q68" s="64">
        <v>0</v>
      </c>
      <c r="R68" s="64">
        <v>0</v>
      </c>
      <c r="S68" s="64">
        <v>0</v>
      </c>
      <c r="T68" s="64">
        <v>5508</v>
      </c>
      <c r="U68" s="33"/>
      <c r="V68" s="160" t="s">
        <v>1831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x14ac:dyDescent="0.2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1863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x14ac:dyDescent="0.2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1863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x14ac:dyDescent="0.2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1661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1831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x14ac:dyDescent="0.2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20515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1831</v>
      </c>
      <c r="W72" s="59"/>
      <c r="X72" s="46"/>
      <c r="Y72" s="27"/>
      <c r="Z72" s="27"/>
      <c r="AA72" s="27"/>
      <c r="AB72" s="27"/>
      <c r="AC72" s="27"/>
      <c r="AD72" s="27"/>
      <c r="AE72" s="27"/>
      <c r="AF72" s="47"/>
      <c r="AG72" s="27"/>
      <c r="AH72" s="27"/>
      <c r="AI72" s="27"/>
      <c r="AJ72" s="27"/>
      <c r="AK72" s="27"/>
      <c r="AL72" s="27"/>
      <c r="AM72" s="27"/>
    </row>
    <row r="73" spans="1:39" x14ac:dyDescent="0.2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1054</v>
      </c>
      <c r="U73" s="33"/>
      <c r="V73" s="160" t="s">
        <v>1831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x14ac:dyDescent="0.2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11315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1831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x14ac:dyDescent="0.2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1831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x14ac:dyDescent="0.2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1863</v>
      </c>
      <c r="W76" s="59"/>
      <c r="X76" s="46"/>
      <c r="Y76" s="4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</row>
    <row r="77" spans="1:39" x14ac:dyDescent="0.2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1831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x14ac:dyDescent="0.2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1831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47"/>
      <c r="AJ78" s="27"/>
      <c r="AK78" s="27"/>
      <c r="AL78" s="27"/>
      <c r="AM78" s="27"/>
    </row>
    <row r="79" spans="1:39" x14ac:dyDescent="0.2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1831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47"/>
      <c r="AM79" s="47"/>
    </row>
    <row r="80" spans="1:39" x14ac:dyDescent="0.2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1831</v>
      </c>
      <c r="W80" s="59"/>
      <c r="X80" s="46"/>
      <c r="Y80" s="27"/>
      <c r="Z80" s="27"/>
      <c r="AA80" s="27"/>
      <c r="AB80" s="27"/>
      <c r="AC80" s="27"/>
      <c r="AD80" s="27"/>
      <c r="AE80" s="27"/>
      <c r="AF80" s="47"/>
      <c r="AG80" s="27"/>
      <c r="AH80" s="27"/>
      <c r="AI80" s="27"/>
      <c r="AJ80" s="27"/>
      <c r="AK80" s="27"/>
      <c r="AL80" s="27"/>
      <c r="AM80" s="27"/>
    </row>
    <row r="81" spans="1:39" x14ac:dyDescent="0.2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1831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x14ac:dyDescent="0.2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1831</v>
      </c>
      <c r="W82" s="59"/>
      <c r="X82" s="46"/>
      <c r="Y82" s="27"/>
      <c r="Z82" s="4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47"/>
      <c r="AM82" s="27"/>
    </row>
    <row r="83" spans="1:39" x14ac:dyDescent="0.2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80</v>
      </c>
      <c r="U83" s="33"/>
      <c r="V83" s="160" t="s">
        <v>1831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27"/>
      <c r="AI83" s="27"/>
      <c r="AJ83" s="27"/>
      <c r="AK83" s="27"/>
      <c r="AL83" s="27"/>
      <c r="AM83" s="27"/>
    </row>
    <row r="84" spans="1:39" x14ac:dyDescent="0.2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1831</v>
      </c>
      <c r="W84" s="59"/>
      <c r="X84" s="46"/>
      <c r="Y84" s="27"/>
      <c r="Z84" s="27"/>
      <c r="AA84" s="27"/>
      <c r="AB84" s="27"/>
      <c r="AC84" s="27"/>
      <c r="AD84" s="27"/>
      <c r="AE84" s="27"/>
      <c r="AF84" s="47"/>
      <c r="AG84" s="27"/>
      <c r="AH84" s="27"/>
      <c r="AI84" s="27"/>
      <c r="AJ84" s="27"/>
      <c r="AK84" s="27"/>
      <c r="AL84" s="27"/>
      <c r="AM84" s="27"/>
    </row>
    <row r="85" spans="1:39" x14ac:dyDescent="0.2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1831</v>
      </c>
      <c r="W85" s="59"/>
      <c r="X85" s="46"/>
      <c r="Y85" s="4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x14ac:dyDescent="0.2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1831</v>
      </c>
      <c r="W86" s="59"/>
      <c r="X86" s="46"/>
      <c r="Y86" s="27"/>
      <c r="Z86" s="27"/>
      <c r="AA86" s="27"/>
      <c r="AB86" s="4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27"/>
    </row>
    <row r="87" spans="1:39" x14ac:dyDescent="0.2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33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1</v>
      </c>
      <c r="U87" s="33"/>
      <c r="V87" s="160" t="s">
        <v>1831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47"/>
      <c r="AM87" s="27"/>
    </row>
    <row r="88" spans="1:39" x14ac:dyDescent="0.2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1831</v>
      </c>
      <c r="W88" s="59"/>
      <c r="X88" s="46"/>
      <c r="Y88" s="4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x14ac:dyDescent="0.2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4875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1</v>
      </c>
      <c r="U89" s="33"/>
      <c r="V89" s="160" t="s">
        <v>1831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47"/>
      <c r="AM89" s="27"/>
    </row>
    <row r="90" spans="1:39" x14ac:dyDescent="0.2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1831</v>
      </c>
      <c r="W90" s="59"/>
      <c r="X90" s="46"/>
      <c r="Y90" s="27"/>
      <c r="Z90" s="27"/>
      <c r="AA90" s="27"/>
      <c r="AB90" s="4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x14ac:dyDescent="0.2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1831</v>
      </c>
      <c r="W91" s="59"/>
      <c r="X91" s="46"/>
      <c r="Y91" s="27"/>
      <c r="Z91" s="27"/>
      <c r="AA91" s="27"/>
      <c r="AB91" s="27"/>
      <c r="AC91" s="27"/>
      <c r="AD91" s="27"/>
      <c r="AE91" s="27"/>
      <c r="AF91" s="47"/>
      <c r="AG91" s="27"/>
      <c r="AH91" s="27"/>
      <c r="AI91" s="27"/>
      <c r="AJ91" s="27"/>
      <c r="AK91" s="27"/>
      <c r="AL91" s="27"/>
      <c r="AM91" s="27"/>
    </row>
    <row r="92" spans="1:39" x14ac:dyDescent="0.2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1831</v>
      </c>
      <c r="W92" s="59"/>
      <c r="X92" s="46"/>
      <c r="Y92" s="27"/>
      <c r="Z92" s="27"/>
      <c r="AA92" s="27"/>
      <c r="AB92" s="27"/>
      <c r="AC92" s="27"/>
      <c r="AD92" s="27"/>
      <c r="AE92" s="27"/>
      <c r="AF92" s="47"/>
      <c r="AG92" s="27"/>
      <c r="AH92" s="27"/>
      <c r="AI92" s="27"/>
      <c r="AJ92" s="27"/>
      <c r="AK92" s="27"/>
      <c r="AL92" s="27"/>
      <c r="AM92" s="27"/>
    </row>
    <row r="93" spans="1:39" x14ac:dyDescent="0.2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1863</v>
      </c>
      <c r="W93" s="59"/>
      <c r="X93" s="46"/>
      <c r="Y93" s="27"/>
      <c r="Z93" s="27"/>
      <c r="AA93" s="27"/>
      <c r="AB93" s="27"/>
      <c r="AC93" s="27"/>
      <c r="AD93" s="27"/>
      <c r="AE93" s="27"/>
      <c r="AF93" s="47"/>
      <c r="AG93" s="27"/>
      <c r="AH93" s="27"/>
      <c r="AI93" s="27"/>
      <c r="AJ93" s="27"/>
      <c r="AK93" s="27"/>
      <c r="AL93" s="27"/>
      <c r="AM93" s="27"/>
    </row>
    <row r="94" spans="1:39" x14ac:dyDescent="0.2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1863</v>
      </c>
      <c r="W94" s="59"/>
      <c r="X94" s="46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</row>
    <row r="95" spans="1:39" x14ac:dyDescent="0.2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13718</v>
      </c>
      <c r="T95" s="64">
        <v>0</v>
      </c>
      <c r="U95" s="33"/>
      <c r="V95" s="160" t="s">
        <v>1831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x14ac:dyDescent="0.2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1831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x14ac:dyDescent="0.2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1831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47"/>
      <c r="AM97" s="47"/>
    </row>
    <row r="98" spans="1:39" x14ac:dyDescent="0.2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1831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x14ac:dyDescent="0.2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18720</v>
      </c>
      <c r="T99" s="64">
        <v>0</v>
      </c>
      <c r="U99" s="33"/>
      <c r="V99" s="160" t="s">
        <v>1831</v>
      </c>
      <c r="W99" s="59"/>
      <c r="X99" s="46"/>
      <c r="Y99" s="27"/>
      <c r="Z99" s="4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47"/>
      <c r="AM99" s="47"/>
    </row>
    <row r="100" spans="1:39" x14ac:dyDescent="0.2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1863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7"/>
    </row>
    <row r="101" spans="1:39" x14ac:dyDescent="0.2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1831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x14ac:dyDescent="0.2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1831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x14ac:dyDescent="0.2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160" t="s">
        <v>1863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x14ac:dyDescent="0.2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1831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</row>
    <row r="105" spans="1:39" x14ac:dyDescent="0.2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1831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x14ac:dyDescent="0.2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41787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1831</v>
      </c>
      <c r="W106" s="90"/>
      <c r="X106" s="46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47"/>
      <c r="AM106" s="27"/>
    </row>
    <row r="107" spans="1:39" x14ac:dyDescent="0.2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1831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47"/>
      <c r="AG107" s="27"/>
      <c r="AH107" s="27"/>
      <c r="AI107" s="27"/>
      <c r="AJ107" s="27"/>
      <c r="AK107" s="27"/>
      <c r="AL107" s="27"/>
      <c r="AM107" s="27"/>
    </row>
    <row r="108" spans="1:39" x14ac:dyDescent="0.2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1831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x14ac:dyDescent="0.2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264</v>
      </c>
      <c r="U109" s="33"/>
      <c r="V109" s="160" t="s">
        <v>1831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x14ac:dyDescent="0.2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1831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</row>
    <row r="111" spans="1:39" x14ac:dyDescent="0.2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1831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x14ac:dyDescent="0.2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1831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x14ac:dyDescent="0.2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1831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x14ac:dyDescent="0.2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359</v>
      </c>
      <c r="U114" s="33"/>
      <c r="V114" s="160" t="s">
        <v>1831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x14ac:dyDescent="0.2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157082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156256</v>
      </c>
      <c r="T115" s="64">
        <v>0</v>
      </c>
      <c r="U115" s="33"/>
      <c r="V115" s="160" t="s">
        <v>1831</v>
      </c>
      <c r="W115" s="59"/>
      <c r="X115" s="46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x14ac:dyDescent="0.2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1831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x14ac:dyDescent="0.2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1831</v>
      </c>
      <c r="W117" s="59"/>
      <c r="X117" s="46"/>
      <c r="Y117" s="4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x14ac:dyDescent="0.2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1831</v>
      </c>
      <c r="W118" s="59"/>
      <c r="X118" s="46"/>
      <c r="Y118" s="27"/>
      <c r="Z118" s="27"/>
      <c r="AA118" s="27"/>
      <c r="AB118" s="27"/>
      <c r="AC118" s="4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x14ac:dyDescent="0.2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1863</v>
      </c>
      <c r="W119" s="59"/>
      <c r="X119" s="46"/>
      <c r="Y119" s="27"/>
      <c r="Z119" s="4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</row>
    <row r="120" spans="1:39" x14ac:dyDescent="0.2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1831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spans="1:39" x14ac:dyDescent="0.2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1831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x14ac:dyDescent="0.2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1831</v>
      </c>
      <c r="W122" s="59"/>
      <c r="X122" s="46"/>
      <c r="Y122" s="4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spans="1:39" x14ac:dyDescent="0.2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950</v>
      </c>
      <c r="U123" s="33"/>
      <c r="V123" s="160" t="s">
        <v>1831</v>
      </c>
      <c r="W123" s="59"/>
      <c r="X123" s="46"/>
      <c r="Y123" s="4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x14ac:dyDescent="0.2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1831</v>
      </c>
      <c r="W124" s="59"/>
      <c r="X124" s="46"/>
      <c r="Y124" s="27"/>
      <c r="Z124" s="27"/>
      <c r="AA124" s="27"/>
      <c r="AB124" s="4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x14ac:dyDescent="0.2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1863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7"/>
    </row>
    <row r="126" spans="1:39" x14ac:dyDescent="0.2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1831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47"/>
      <c r="AM126" s="27"/>
    </row>
    <row r="127" spans="1:39" x14ac:dyDescent="0.2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1305314</v>
      </c>
      <c r="T127" s="64">
        <v>0</v>
      </c>
      <c r="U127" s="33"/>
      <c r="V127" s="160" t="s">
        <v>1831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x14ac:dyDescent="0.2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1831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/>
      <c r="AM128" s="27"/>
    </row>
    <row r="129" spans="1:39" x14ac:dyDescent="0.2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1863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x14ac:dyDescent="0.2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2560</v>
      </c>
      <c r="T130" s="64">
        <v>0</v>
      </c>
      <c r="U130" s="33"/>
      <c r="V130" s="160" t="s">
        <v>1831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27"/>
    </row>
    <row r="131" spans="1:39" x14ac:dyDescent="0.2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240</v>
      </c>
      <c r="U131" s="33"/>
      <c r="V131" s="160" t="s">
        <v>1863</v>
      </c>
      <c r="W131" s="59"/>
      <c r="X131" s="46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47"/>
      <c r="AM131" s="27"/>
    </row>
    <row r="132" spans="1:39" x14ac:dyDescent="0.2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1831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47"/>
      <c r="AM132" s="27"/>
    </row>
    <row r="133" spans="1:39" x14ac:dyDescent="0.2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3500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1831</v>
      </c>
      <c r="W133" s="59"/>
      <c r="X133" s="46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47"/>
      <c r="AM133" s="27"/>
    </row>
    <row r="134" spans="1:39" x14ac:dyDescent="0.2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1831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47"/>
      <c r="AM134" s="27"/>
    </row>
    <row r="135" spans="1:39" x14ac:dyDescent="0.2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1831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x14ac:dyDescent="0.2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2797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2004</v>
      </c>
      <c r="U136" s="33"/>
      <c r="V136" s="160" t="s">
        <v>1831</v>
      </c>
      <c r="W136" s="59"/>
      <c r="X136" s="46"/>
      <c r="Y136" s="4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x14ac:dyDescent="0.2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1831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x14ac:dyDescent="0.2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1863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x14ac:dyDescent="0.2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2304</v>
      </c>
      <c r="U139" s="33"/>
      <c r="V139" s="160" t="s">
        <v>1831</v>
      </c>
      <c r="W139" s="59"/>
      <c r="X139" s="46"/>
      <c r="Y139" s="27"/>
      <c r="Z139" s="47"/>
      <c r="AA139" s="27"/>
      <c r="AB139" s="27"/>
      <c r="AC139" s="47"/>
      <c r="AD139" s="27"/>
      <c r="AE139" s="27"/>
      <c r="AF139" s="47"/>
      <c r="AG139" s="27"/>
      <c r="AH139" s="27"/>
      <c r="AI139" s="27"/>
      <c r="AJ139" s="27"/>
      <c r="AK139" s="27"/>
      <c r="AL139" s="27"/>
      <c r="AM139" s="27"/>
    </row>
    <row r="140" spans="1:39" x14ac:dyDescent="0.2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1831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x14ac:dyDescent="0.2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1863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x14ac:dyDescent="0.2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1831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x14ac:dyDescent="0.2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1831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47"/>
    </row>
    <row r="144" spans="1:39" x14ac:dyDescent="0.2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1831</v>
      </c>
      <c r="W144" s="59"/>
      <c r="X144" s="46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7"/>
    </row>
    <row r="145" spans="1:39" x14ac:dyDescent="0.2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1</v>
      </c>
      <c r="U145" s="33"/>
      <c r="V145" s="160" t="s">
        <v>1831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7"/>
      <c r="AM145" s="27"/>
    </row>
    <row r="146" spans="1:39" x14ac:dyDescent="0.2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1831</v>
      </c>
      <c r="W146" s="59"/>
      <c r="X146" s="46"/>
      <c r="Y146" s="4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x14ac:dyDescent="0.2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1831</v>
      </c>
      <c r="W147" s="59"/>
      <c r="X147" s="46"/>
      <c r="Y147" s="47"/>
      <c r="Z147" s="4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47"/>
      <c r="AM147" s="27"/>
    </row>
    <row r="148" spans="1:39" x14ac:dyDescent="0.2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1831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47"/>
      <c r="AG148" s="27"/>
      <c r="AH148" s="27"/>
      <c r="AI148" s="27"/>
      <c r="AJ148" s="27"/>
      <c r="AK148" s="27"/>
      <c r="AL148" s="27"/>
      <c r="AM148" s="27"/>
    </row>
    <row r="149" spans="1:39" x14ac:dyDescent="0.2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1863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x14ac:dyDescent="0.2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1831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x14ac:dyDescent="0.2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1831</v>
      </c>
      <c r="W151" s="59"/>
      <c r="X151" s="46"/>
      <c r="Y151" s="4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47"/>
      <c r="AL151" s="27"/>
      <c r="AM151" s="47"/>
    </row>
    <row r="152" spans="1:39" x14ac:dyDescent="0.2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1831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47"/>
      <c r="AJ152" s="27"/>
      <c r="AK152" s="27"/>
      <c r="AL152" s="27"/>
      <c r="AM152" s="27"/>
    </row>
    <row r="153" spans="1:39" x14ac:dyDescent="0.2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1863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x14ac:dyDescent="0.2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1831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47"/>
      <c r="AL154" s="27"/>
      <c r="AM154" s="27"/>
    </row>
    <row r="155" spans="1:39" x14ac:dyDescent="0.2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1500</v>
      </c>
      <c r="U155" s="33"/>
      <c r="V155" s="160" t="s">
        <v>1831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x14ac:dyDescent="0.2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1863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x14ac:dyDescent="0.2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160" t="s">
        <v>1831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x14ac:dyDescent="0.2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4904</v>
      </c>
      <c r="U158" s="33"/>
      <c r="V158" s="160" t="s">
        <v>1831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x14ac:dyDescent="0.2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1</v>
      </c>
      <c r="T159" s="64">
        <v>2</v>
      </c>
      <c r="U159" s="33"/>
      <c r="V159" s="160" t="s">
        <v>1831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47"/>
      <c r="AM159" s="27"/>
    </row>
    <row r="160" spans="1:39" x14ac:dyDescent="0.2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1831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x14ac:dyDescent="0.2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26190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1863</v>
      </c>
      <c r="W161" s="59"/>
      <c r="X161" s="46"/>
      <c r="Y161" s="4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x14ac:dyDescent="0.2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160" t="s">
        <v>1831</v>
      </c>
      <c r="W162" s="59"/>
      <c r="X162" s="46"/>
      <c r="Y162" s="4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7"/>
      <c r="AM162" s="27"/>
    </row>
    <row r="163" spans="1:39" x14ac:dyDescent="0.2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160" t="s">
        <v>1863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x14ac:dyDescent="0.2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5520</v>
      </c>
      <c r="U164" s="33"/>
      <c r="V164" s="160" t="s">
        <v>1863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47"/>
      <c r="AG164" s="27"/>
      <c r="AH164" s="27"/>
      <c r="AI164" s="27"/>
      <c r="AJ164" s="27"/>
      <c r="AK164" s="27"/>
      <c r="AL164" s="27"/>
      <c r="AM164" s="27"/>
    </row>
    <row r="165" spans="1:39" x14ac:dyDescent="0.2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1831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x14ac:dyDescent="0.2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1863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</row>
    <row r="167" spans="1:39" s="2" customFormat="1" x14ac:dyDescent="0.2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1831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7"/>
      <c r="AM167" s="47"/>
    </row>
    <row r="168" spans="1:39" x14ac:dyDescent="0.2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240</v>
      </c>
      <c r="U168" s="33"/>
      <c r="V168" s="160" t="s">
        <v>1831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x14ac:dyDescent="0.2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1831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47"/>
      <c r="AG169" s="27"/>
      <c r="AH169" s="27"/>
      <c r="AI169" s="27"/>
      <c r="AJ169" s="27"/>
      <c r="AK169" s="27"/>
      <c r="AL169" s="27"/>
      <c r="AM169" s="27"/>
    </row>
    <row r="170" spans="1:39" x14ac:dyDescent="0.2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1831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x14ac:dyDescent="0.2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1831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x14ac:dyDescent="0.2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28877</v>
      </c>
      <c r="T172" s="64">
        <v>0</v>
      </c>
      <c r="U172" s="33"/>
      <c r="V172" s="160" t="s">
        <v>1831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x14ac:dyDescent="0.2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6002</v>
      </c>
      <c r="U173" s="33"/>
      <c r="V173" s="160" t="s">
        <v>1831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x14ac:dyDescent="0.2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736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1863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x14ac:dyDescent="0.2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1831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x14ac:dyDescent="0.2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1831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x14ac:dyDescent="0.2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1863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47"/>
      <c r="AJ177" s="27"/>
      <c r="AK177" s="27"/>
      <c r="AL177" s="27"/>
      <c r="AM177" s="27"/>
    </row>
    <row r="178" spans="1:39" x14ac:dyDescent="0.2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5936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400</v>
      </c>
      <c r="U178" s="33"/>
      <c r="V178" s="160" t="s">
        <v>1831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x14ac:dyDescent="0.2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768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1831</v>
      </c>
      <c r="W179" s="59"/>
      <c r="X179" s="46"/>
      <c r="Y179" s="4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</row>
    <row r="180" spans="1:39" x14ac:dyDescent="0.2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1831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47"/>
      <c r="AI180" s="27"/>
      <c r="AJ180" s="27"/>
      <c r="AK180" s="27"/>
      <c r="AL180" s="47"/>
      <c r="AM180" s="47"/>
    </row>
    <row r="181" spans="1:39" x14ac:dyDescent="0.2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1831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</row>
    <row r="182" spans="1:39" x14ac:dyDescent="0.2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1</v>
      </c>
      <c r="U182" s="33"/>
      <c r="V182" s="160" t="s">
        <v>1831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x14ac:dyDescent="0.2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1863</v>
      </c>
      <c r="W183" s="59"/>
      <c r="X183" s="46"/>
      <c r="Y183" s="27"/>
      <c r="Z183" s="27"/>
      <c r="AA183" s="27"/>
      <c r="AB183" s="4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x14ac:dyDescent="0.2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1863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x14ac:dyDescent="0.2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1831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x14ac:dyDescent="0.2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1831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27"/>
      <c r="AG186" s="27"/>
      <c r="AH186" s="47"/>
      <c r="AI186" s="27"/>
      <c r="AJ186" s="27"/>
      <c r="AK186" s="27"/>
      <c r="AL186" s="27"/>
      <c r="AM186" s="47"/>
    </row>
    <row r="187" spans="1:39" x14ac:dyDescent="0.2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1831</v>
      </c>
    </row>
    <row r="188" spans="1:39" x14ac:dyDescent="0.2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160" t="s">
        <v>1863</v>
      </c>
    </row>
    <row r="189" spans="1:39" x14ac:dyDescent="0.2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1831</v>
      </c>
    </row>
    <row r="190" spans="1:39" x14ac:dyDescent="0.2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384</v>
      </c>
      <c r="U190" s="33"/>
      <c r="V190" s="160" t="s">
        <v>1831</v>
      </c>
    </row>
    <row r="191" spans="1:39" x14ac:dyDescent="0.2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1831</v>
      </c>
    </row>
    <row r="192" spans="1:39" x14ac:dyDescent="0.2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160" t="s">
        <v>1831</v>
      </c>
    </row>
    <row r="193" spans="1:22" x14ac:dyDescent="0.2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1831</v>
      </c>
    </row>
    <row r="194" spans="1:22" x14ac:dyDescent="0.2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1831</v>
      </c>
    </row>
    <row r="195" spans="1:22" x14ac:dyDescent="0.2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1831</v>
      </c>
    </row>
    <row r="196" spans="1:22" x14ac:dyDescent="0.2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1817</v>
      </c>
    </row>
    <row r="197" spans="1:22" x14ac:dyDescent="0.2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1863</v>
      </c>
    </row>
    <row r="198" spans="1:22" x14ac:dyDescent="0.2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4040</v>
      </c>
      <c r="U198" s="33"/>
      <c r="V198" s="160" t="s">
        <v>1831</v>
      </c>
    </row>
    <row r="199" spans="1:22" x14ac:dyDescent="0.2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3601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1831</v>
      </c>
    </row>
    <row r="200" spans="1:22" x14ac:dyDescent="0.2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160" t="s">
        <v>1863</v>
      </c>
    </row>
    <row r="201" spans="1:22" x14ac:dyDescent="0.2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1831</v>
      </c>
    </row>
    <row r="202" spans="1:22" x14ac:dyDescent="0.2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1831</v>
      </c>
    </row>
    <row r="203" spans="1:22" x14ac:dyDescent="0.2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1831</v>
      </c>
    </row>
    <row r="204" spans="1:22" x14ac:dyDescent="0.2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2304</v>
      </c>
      <c r="U204" s="33"/>
      <c r="V204" s="160" t="s">
        <v>1831</v>
      </c>
    </row>
    <row r="205" spans="1:22" x14ac:dyDescent="0.2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721</v>
      </c>
      <c r="U205" s="33"/>
      <c r="V205" s="160" t="s">
        <v>1863</v>
      </c>
    </row>
    <row r="206" spans="1:22" x14ac:dyDescent="0.2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1831</v>
      </c>
    </row>
    <row r="207" spans="1:22" x14ac:dyDescent="0.2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1831</v>
      </c>
    </row>
    <row r="208" spans="1:22" x14ac:dyDescent="0.2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</v>
      </c>
      <c r="U208" s="33"/>
      <c r="V208" s="160" t="s">
        <v>1831</v>
      </c>
    </row>
    <row r="209" spans="1:22" s="2" customFormat="1" x14ac:dyDescent="0.2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1831</v>
      </c>
    </row>
    <row r="210" spans="1:22" x14ac:dyDescent="0.2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1831</v>
      </c>
    </row>
    <row r="211" spans="1:22" x14ac:dyDescent="0.2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600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1831</v>
      </c>
    </row>
    <row r="212" spans="1:22" x14ac:dyDescent="0.2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1863</v>
      </c>
    </row>
    <row r="213" spans="1:22" x14ac:dyDescent="0.2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1831</v>
      </c>
    </row>
    <row r="214" spans="1:22" x14ac:dyDescent="0.2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1831</v>
      </c>
    </row>
    <row r="215" spans="1:22" x14ac:dyDescent="0.2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1863</v>
      </c>
    </row>
    <row r="216" spans="1:22" x14ac:dyDescent="0.2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1863</v>
      </c>
    </row>
    <row r="217" spans="1:22" x14ac:dyDescent="0.2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1863</v>
      </c>
    </row>
    <row r="218" spans="1:22" x14ac:dyDescent="0.2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1863</v>
      </c>
    </row>
    <row r="219" spans="1:22" x14ac:dyDescent="0.2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1831</v>
      </c>
    </row>
    <row r="220" spans="1:22" x14ac:dyDescent="0.2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1831</v>
      </c>
    </row>
    <row r="221" spans="1:22" x14ac:dyDescent="0.2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1831</v>
      </c>
    </row>
    <row r="222" spans="1:22" x14ac:dyDescent="0.2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1831</v>
      </c>
    </row>
    <row r="223" spans="1:22" x14ac:dyDescent="0.2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1248</v>
      </c>
      <c r="U223" s="33"/>
      <c r="V223" s="160" t="s">
        <v>1831</v>
      </c>
    </row>
    <row r="224" spans="1:22" x14ac:dyDescent="0.2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1863</v>
      </c>
    </row>
    <row r="225" spans="1:22" x14ac:dyDescent="0.2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160" t="s">
        <v>1831</v>
      </c>
    </row>
    <row r="226" spans="1:22" x14ac:dyDescent="0.2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1776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60" t="s">
        <v>1831</v>
      </c>
    </row>
    <row r="227" spans="1:22" x14ac:dyDescent="0.2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1863</v>
      </c>
    </row>
    <row r="228" spans="1:22" x14ac:dyDescent="0.2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1831</v>
      </c>
    </row>
    <row r="229" spans="1:22" x14ac:dyDescent="0.2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1831</v>
      </c>
    </row>
    <row r="230" spans="1:22" x14ac:dyDescent="0.2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6000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3978</v>
      </c>
      <c r="T230" s="64">
        <v>1872</v>
      </c>
      <c r="U230" s="33"/>
      <c r="V230" s="160" t="s">
        <v>1863</v>
      </c>
    </row>
    <row r="231" spans="1:22" x14ac:dyDescent="0.2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1831</v>
      </c>
    </row>
    <row r="232" spans="1:22" x14ac:dyDescent="0.2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1831</v>
      </c>
    </row>
    <row r="233" spans="1:22" x14ac:dyDescent="0.2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1831</v>
      </c>
    </row>
    <row r="234" spans="1:22" x14ac:dyDescent="0.2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1831</v>
      </c>
    </row>
    <row r="235" spans="1:22" x14ac:dyDescent="0.2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1831</v>
      </c>
    </row>
    <row r="236" spans="1:22" s="2" customFormat="1" x14ac:dyDescent="0.2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60" t="s">
        <v>1863</v>
      </c>
    </row>
    <row r="237" spans="1:22" x14ac:dyDescent="0.2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1831</v>
      </c>
    </row>
    <row r="238" spans="1:22" x14ac:dyDescent="0.2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1863</v>
      </c>
    </row>
    <row r="239" spans="1:22" x14ac:dyDescent="0.2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1863</v>
      </c>
    </row>
    <row r="240" spans="1:22" x14ac:dyDescent="0.2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1863</v>
      </c>
    </row>
    <row r="241" spans="1:22" x14ac:dyDescent="0.2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60" t="s">
        <v>1831</v>
      </c>
    </row>
    <row r="242" spans="1:22" x14ac:dyDescent="0.2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438</v>
      </c>
      <c r="U242" s="33"/>
      <c r="V242" s="160" t="s">
        <v>1831</v>
      </c>
    </row>
    <row r="243" spans="1:22" x14ac:dyDescent="0.2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1831</v>
      </c>
    </row>
    <row r="244" spans="1:22" x14ac:dyDescent="0.2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10452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4272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3290</v>
      </c>
      <c r="T244" s="64">
        <v>0</v>
      </c>
      <c r="U244" s="33"/>
      <c r="V244" s="160" t="s">
        <v>1831</v>
      </c>
    </row>
    <row r="245" spans="1:22" x14ac:dyDescent="0.2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1863</v>
      </c>
    </row>
    <row r="246" spans="1:22" x14ac:dyDescent="0.2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17688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60" t="s">
        <v>1831</v>
      </c>
    </row>
    <row r="247" spans="1:22" x14ac:dyDescent="0.2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1831</v>
      </c>
    </row>
    <row r="248" spans="1:22" x14ac:dyDescent="0.2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1831</v>
      </c>
    </row>
    <row r="249" spans="1:22" x14ac:dyDescent="0.2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1863</v>
      </c>
    </row>
    <row r="250" spans="1:22" x14ac:dyDescent="0.2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1831</v>
      </c>
    </row>
    <row r="251" spans="1:22" s="2" customFormat="1" x14ac:dyDescent="0.2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68669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1831</v>
      </c>
    </row>
    <row r="252" spans="1:22" x14ac:dyDescent="0.2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6947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1728</v>
      </c>
      <c r="U252" s="33"/>
      <c r="V252" s="160" t="s">
        <v>1831</v>
      </c>
    </row>
    <row r="253" spans="1:22" x14ac:dyDescent="0.2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1863</v>
      </c>
    </row>
    <row r="254" spans="1:22" x14ac:dyDescent="0.2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1831</v>
      </c>
    </row>
    <row r="255" spans="1:22" x14ac:dyDescent="0.2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1831</v>
      </c>
    </row>
    <row r="256" spans="1:22" x14ac:dyDescent="0.2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1831</v>
      </c>
    </row>
    <row r="257" spans="1:22" x14ac:dyDescent="0.2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1863</v>
      </c>
    </row>
    <row r="258" spans="1:22" x14ac:dyDescent="0.2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1863</v>
      </c>
    </row>
    <row r="259" spans="1:22" x14ac:dyDescent="0.2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1831</v>
      </c>
    </row>
    <row r="260" spans="1:22" x14ac:dyDescent="0.2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0" t="s">
        <v>1831</v>
      </c>
    </row>
    <row r="261" spans="1:22" x14ac:dyDescent="0.2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1863</v>
      </c>
    </row>
    <row r="262" spans="1:22" x14ac:dyDescent="0.2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1831</v>
      </c>
    </row>
    <row r="263" spans="1:22" x14ac:dyDescent="0.2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5900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2400</v>
      </c>
      <c r="T263" s="64">
        <v>0</v>
      </c>
      <c r="U263" s="33"/>
      <c r="V263" s="160" t="s">
        <v>1831</v>
      </c>
    </row>
    <row r="264" spans="1:22" x14ac:dyDescent="0.2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1863</v>
      </c>
    </row>
    <row r="265" spans="1:22" x14ac:dyDescent="0.2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1831</v>
      </c>
    </row>
    <row r="266" spans="1:22" x14ac:dyDescent="0.2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1831</v>
      </c>
    </row>
    <row r="267" spans="1:22" x14ac:dyDescent="0.2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1863</v>
      </c>
    </row>
    <row r="268" spans="1:22" x14ac:dyDescent="0.2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1831</v>
      </c>
    </row>
    <row r="269" spans="1:22" x14ac:dyDescent="0.2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3200</v>
      </c>
      <c r="T269" s="64">
        <v>0</v>
      </c>
      <c r="U269" s="33"/>
      <c r="V269" s="160" t="s">
        <v>1831</v>
      </c>
    </row>
    <row r="270" spans="1:22" x14ac:dyDescent="0.2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32145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1800</v>
      </c>
      <c r="U270" s="33"/>
      <c r="V270" s="160" t="s">
        <v>1831</v>
      </c>
    </row>
    <row r="271" spans="1:22" x14ac:dyDescent="0.2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1831</v>
      </c>
    </row>
    <row r="272" spans="1:22" x14ac:dyDescent="0.2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1863</v>
      </c>
    </row>
    <row r="273" spans="1:22" x14ac:dyDescent="0.2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1831</v>
      </c>
    </row>
    <row r="274" spans="1:22" x14ac:dyDescent="0.2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1863</v>
      </c>
    </row>
    <row r="275" spans="1:22" x14ac:dyDescent="0.2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1831</v>
      </c>
    </row>
    <row r="276" spans="1:22" x14ac:dyDescent="0.2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656</v>
      </c>
      <c r="T276" s="64">
        <v>0</v>
      </c>
      <c r="U276" s="33"/>
      <c r="V276" s="160" t="s">
        <v>1831</v>
      </c>
    </row>
    <row r="277" spans="1:22" x14ac:dyDescent="0.2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762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1831</v>
      </c>
    </row>
    <row r="278" spans="1:22" x14ac:dyDescent="0.2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1831</v>
      </c>
    </row>
    <row r="279" spans="1:22" x14ac:dyDescent="0.2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1831</v>
      </c>
    </row>
    <row r="280" spans="1:22" s="2" customFormat="1" x14ac:dyDescent="0.2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67010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1831</v>
      </c>
    </row>
    <row r="281" spans="1:22" x14ac:dyDescent="0.2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1831</v>
      </c>
    </row>
    <row r="282" spans="1:22" x14ac:dyDescent="0.2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359347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1831</v>
      </c>
    </row>
    <row r="283" spans="1:22" x14ac:dyDescent="0.2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5049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1831</v>
      </c>
    </row>
    <row r="284" spans="1:22" x14ac:dyDescent="0.2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1863</v>
      </c>
    </row>
    <row r="285" spans="1:22" x14ac:dyDescent="0.2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1831</v>
      </c>
    </row>
    <row r="286" spans="1:22" x14ac:dyDescent="0.2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26640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1863</v>
      </c>
    </row>
    <row r="287" spans="1:22" x14ac:dyDescent="0.2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1863</v>
      </c>
    </row>
    <row r="288" spans="1:22" x14ac:dyDescent="0.2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1831</v>
      </c>
    </row>
    <row r="289" spans="1:22" x14ac:dyDescent="0.2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1831</v>
      </c>
    </row>
    <row r="290" spans="1:22" x14ac:dyDescent="0.2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1</v>
      </c>
      <c r="U290" s="33"/>
      <c r="V290" s="160" t="s">
        <v>1831</v>
      </c>
    </row>
    <row r="291" spans="1:22" x14ac:dyDescent="0.2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1831</v>
      </c>
    </row>
    <row r="292" spans="1:22" x14ac:dyDescent="0.2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1831</v>
      </c>
    </row>
    <row r="293" spans="1:22" x14ac:dyDescent="0.2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1831</v>
      </c>
    </row>
    <row r="294" spans="1:22" x14ac:dyDescent="0.2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960</v>
      </c>
      <c r="U294" s="33"/>
      <c r="V294" s="160" t="s">
        <v>1831</v>
      </c>
    </row>
    <row r="295" spans="1:22" x14ac:dyDescent="0.2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1863</v>
      </c>
    </row>
    <row r="296" spans="1:22" s="2" customFormat="1" x14ac:dyDescent="0.2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1831</v>
      </c>
    </row>
    <row r="297" spans="1:22" x14ac:dyDescent="0.2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1831</v>
      </c>
    </row>
    <row r="298" spans="1:22" x14ac:dyDescent="0.2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1863</v>
      </c>
    </row>
    <row r="299" spans="1:22" x14ac:dyDescent="0.2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1831</v>
      </c>
    </row>
    <row r="300" spans="1:22" x14ac:dyDescent="0.2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1831</v>
      </c>
    </row>
    <row r="301" spans="1:22" x14ac:dyDescent="0.2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1831</v>
      </c>
    </row>
    <row r="302" spans="1:22" x14ac:dyDescent="0.2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1831</v>
      </c>
    </row>
    <row r="303" spans="1:22" x14ac:dyDescent="0.2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1080</v>
      </c>
      <c r="T303" s="64">
        <v>1</v>
      </c>
      <c r="U303" s="33"/>
      <c r="V303" s="160" t="s">
        <v>1831</v>
      </c>
    </row>
    <row r="304" spans="1:22" x14ac:dyDescent="0.2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1000</v>
      </c>
      <c r="U304" s="33"/>
      <c r="V304" s="160" t="s">
        <v>1831</v>
      </c>
    </row>
    <row r="305" spans="1:22" x14ac:dyDescent="0.2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1831</v>
      </c>
    </row>
    <row r="306" spans="1:22" x14ac:dyDescent="0.2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1831</v>
      </c>
    </row>
    <row r="307" spans="1:22" x14ac:dyDescent="0.2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60" t="s">
        <v>1831</v>
      </c>
    </row>
    <row r="308" spans="1:22" x14ac:dyDescent="0.2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1831</v>
      </c>
    </row>
    <row r="309" spans="1:22" x14ac:dyDescent="0.2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597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4000</v>
      </c>
      <c r="T309" s="64">
        <v>2080</v>
      </c>
      <c r="U309" s="33"/>
      <c r="V309" s="160" t="s">
        <v>1863</v>
      </c>
    </row>
    <row r="310" spans="1:22" x14ac:dyDescent="0.2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0" t="s">
        <v>1831</v>
      </c>
    </row>
    <row r="311" spans="1:22" x14ac:dyDescent="0.2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1831</v>
      </c>
    </row>
    <row r="312" spans="1:22" x14ac:dyDescent="0.2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1440</v>
      </c>
      <c r="U312" s="33"/>
      <c r="V312" s="160" t="s">
        <v>1831</v>
      </c>
    </row>
    <row r="313" spans="1:22" x14ac:dyDescent="0.2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289</v>
      </c>
      <c r="U313" s="33"/>
      <c r="V313" s="160" t="s">
        <v>1831</v>
      </c>
    </row>
    <row r="314" spans="1:22" x14ac:dyDescent="0.2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1863</v>
      </c>
    </row>
    <row r="315" spans="1:22" x14ac:dyDescent="0.2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1831</v>
      </c>
    </row>
    <row r="316" spans="1:22" x14ac:dyDescent="0.2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1863</v>
      </c>
    </row>
    <row r="317" spans="1:22" x14ac:dyDescent="0.2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1817</v>
      </c>
    </row>
    <row r="318" spans="1:22" x14ac:dyDescent="0.2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1831</v>
      </c>
    </row>
    <row r="319" spans="1:22" x14ac:dyDescent="0.2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1831</v>
      </c>
    </row>
    <row r="320" spans="1:22" x14ac:dyDescent="0.2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12356</v>
      </c>
      <c r="U320" s="33"/>
      <c r="V320" s="160" t="s">
        <v>1831</v>
      </c>
    </row>
    <row r="321" spans="1:22" x14ac:dyDescent="0.2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18239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1831</v>
      </c>
    </row>
    <row r="322" spans="1:22" x14ac:dyDescent="0.2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160" t="s">
        <v>1831</v>
      </c>
    </row>
    <row r="323" spans="1:22" x14ac:dyDescent="0.2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1783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1864</v>
      </c>
    </row>
    <row r="324" spans="1:22" s="2" customFormat="1" x14ac:dyDescent="0.2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164597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35125</v>
      </c>
      <c r="T324" s="64">
        <v>0</v>
      </c>
      <c r="U324" s="33"/>
      <c r="V324" s="160" t="s">
        <v>1831</v>
      </c>
    </row>
    <row r="325" spans="1:22" x14ac:dyDescent="0.2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1831</v>
      </c>
    </row>
    <row r="326" spans="1:22" x14ac:dyDescent="0.2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2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1831</v>
      </c>
    </row>
    <row r="327" spans="1:22" x14ac:dyDescent="0.2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1700</v>
      </c>
      <c r="U327" s="33"/>
      <c r="V327" s="160" t="s">
        <v>1831</v>
      </c>
    </row>
    <row r="328" spans="1:22" x14ac:dyDescent="0.2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6748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1863</v>
      </c>
    </row>
    <row r="329" spans="1:22" x14ac:dyDescent="0.2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60" t="s">
        <v>1831</v>
      </c>
    </row>
    <row r="330" spans="1:22" x14ac:dyDescent="0.2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1863</v>
      </c>
    </row>
    <row r="331" spans="1:22" x14ac:dyDescent="0.2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1831</v>
      </c>
    </row>
    <row r="332" spans="1:22" x14ac:dyDescent="0.2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1831</v>
      </c>
    </row>
    <row r="333" spans="1:22" x14ac:dyDescent="0.2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1831</v>
      </c>
    </row>
    <row r="334" spans="1:22" x14ac:dyDescent="0.2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1817</v>
      </c>
    </row>
    <row r="335" spans="1:22" x14ac:dyDescent="0.2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1831</v>
      </c>
    </row>
    <row r="336" spans="1:22" x14ac:dyDescent="0.2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33"/>
      <c r="V336" s="160" t="s">
        <v>1831</v>
      </c>
    </row>
    <row r="337" spans="1:22" x14ac:dyDescent="0.2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1831</v>
      </c>
    </row>
    <row r="338" spans="1:22" x14ac:dyDescent="0.2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856</v>
      </c>
      <c r="U338" s="33"/>
      <c r="V338" s="160" t="s">
        <v>1863</v>
      </c>
    </row>
    <row r="339" spans="1:22" x14ac:dyDescent="0.2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1863</v>
      </c>
    </row>
    <row r="340" spans="1:22" x14ac:dyDescent="0.2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1831</v>
      </c>
    </row>
    <row r="341" spans="1:22" x14ac:dyDescent="0.2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1831</v>
      </c>
    </row>
    <row r="342" spans="1:22" x14ac:dyDescent="0.2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1831</v>
      </c>
    </row>
    <row r="343" spans="1:22" x14ac:dyDescent="0.2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1863</v>
      </c>
    </row>
    <row r="344" spans="1:22" x14ac:dyDescent="0.2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192</v>
      </c>
      <c r="U344" s="33"/>
      <c r="V344" s="160" t="s">
        <v>1831</v>
      </c>
    </row>
    <row r="345" spans="1:22" x14ac:dyDescent="0.2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1831</v>
      </c>
    </row>
    <row r="346" spans="1:22" x14ac:dyDescent="0.2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66988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1831</v>
      </c>
    </row>
    <row r="347" spans="1:22" x14ac:dyDescent="0.2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1831</v>
      </c>
    </row>
    <row r="348" spans="1:22" x14ac:dyDescent="0.2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416</v>
      </c>
      <c r="U348" s="33"/>
      <c r="V348" s="160" t="s">
        <v>1831</v>
      </c>
    </row>
    <row r="349" spans="1:22" x14ac:dyDescent="0.2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330</v>
      </c>
      <c r="U349" s="33"/>
      <c r="V349" s="160" t="s">
        <v>1863</v>
      </c>
    </row>
    <row r="350" spans="1:22" x14ac:dyDescent="0.2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1831</v>
      </c>
    </row>
    <row r="351" spans="1:22" x14ac:dyDescent="0.2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1831</v>
      </c>
    </row>
    <row r="352" spans="1:22" x14ac:dyDescent="0.2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840</v>
      </c>
      <c r="U352" s="33"/>
      <c r="V352" s="160" t="s">
        <v>1831</v>
      </c>
    </row>
    <row r="353" spans="1:22" x14ac:dyDescent="0.2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1831</v>
      </c>
    </row>
    <row r="354" spans="1:22" x14ac:dyDescent="0.2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1831</v>
      </c>
    </row>
    <row r="355" spans="1:22" x14ac:dyDescent="0.2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1831</v>
      </c>
    </row>
    <row r="356" spans="1:22" x14ac:dyDescent="0.2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1831</v>
      </c>
    </row>
    <row r="357" spans="1:22" x14ac:dyDescent="0.2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0" t="s">
        <v>1863</v>
      </c>
    </row>
    <row r="358" spans="1:22" x14ac:dyDescent="0.2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1863</v>
      </c>
    </row>
    <row r="359" spans="1:22" x14ac:dyDescent="0.2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1831</v>
      </c>
    </row>
    <row r="360" spans="1:22" x14ac:dyDescent="0.2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1863</v>
      </c>
    </row>
    <row r="361" spans="1:22" x14ac:dyDescent="0.2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1831</v>
      </c>
    </row>
    <row r="362" spans="1:22" x14ac:dyDescent="0.2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1831</v>
      </c>
    </row>
    <row r="363" spans="1:22" x14ac:dyDescent="0.2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904</v>
      </c>
      <c r="U363" s="33"/>
      <c r="V363" s="160" t="s">
        <v>1831</v>
      </c>
    </row>
    <row r="364" spans="1:22" x14ac:dyDescent="0.2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1831</v>
      </c>
    </row>
    <row r="365" spans="1:22" x14ac:dyDescent="0.2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1831</v>
      </c>
    </row>
    <row r="366" spans="1:22" x14ac:dyDescent="0.2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1863</v>
      </c>
    </row>
    <row r="367" spans="1:22" x14ac:dyDescent="0.2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1831</v>
      </c>
    </row>
    <row r="368" spans="1:22" x14ac:dyDescent="0.2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37717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60" t="s">
        <v>1863</v>
      </c>
    </row>
    <row r="369" spans="1:22" x14ac:dyDescent="0.2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1863</v>
      </c>
    </row>
    <row r="370" spans="1:22" x14ac:dyDescent="0.2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4000</v>
      </c>
      <c r="U370" s="33"/>
      <c r="V370" s="160" t="s">
        <v>1831</v>
      </c>
    </row>
    <row r="371" spans="1:22" x14ac:dyDescent="0.2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3240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160" t="s">
        <v>1831</v>
      </c>
    </row>
    <row r="372" spans="1:22" x14ac:dyDescent="0.2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1831</v>
      </c>
    </row>
    <row r="373" spans="1:22" x14ac:dyDescent="0.2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1863</v>
      </c>
    </row>
    <row r="374" spans="1:22" x14ac:dyDescent="0.2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1831</v>
      </c>
    </row>
    <row r="375" spans="1:22" x14ac:dyDescent="0.2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1863</v>
      </c>
    </row>
    <row r="376" spans="1:22" x14ac:dyDescent="0.2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1863</v>
      </c>
    </row>
    <row r="377" spans="1:22" x14ac:dyDescent="0.2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1863</v>
      </c>
    </row>
    <row r="378" spans="1:22" x14ac:dyDescent="0.2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8140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1831</v>
      </c>
    </row>
    <row r="379" spans="1:22" x14ac:dyDescent="0.2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 t="s">
        <v>1715</v>
      </c>
      <c r="G379" s="64" t="s">
        <v>1715</v>
      </c>
      <c r="H379" s="64" t="s">
        <v>1715</v>
      </c>
      <c r="I379" s="64" t="s">
        <v>1715</v>
      </c>
      <c r="J379" s="64" t="s">
        <v>1715</v>
      </c>
      <c r="K379" s="64" t="s">
        <v>1715</v>
      </c>
      <c r="L379" s="64" t="s">
        <v>1715</v>
      </c>
      <c r="M379" s="64" t="s">
        <v>1715</v>
      </c>
      <c r="N379" s="64" t="s">
        <v>1715</v>
      </c>
      <c r="O379" s="64" t="s">
        <v>1715</v>
      </c>
      <c r="P379" s="64" t="s">
        <v>1715</v>
      </c>
      <c r="Q379" s="64" t="s">
        <v>1715</v>
      </c>
      <c r="R379" s="64" t="s">
        <v>1715</v>
      </c>
      <c r="S379" s="64" t="s">
        <v>1715</v>
      </c>
      <c r="T379" s="64" t="s">
        <v>1715</v>
      </c>
      <c r="U379" s="33"/>
      <c r="V379" s="120" t="s">
        <v>1715</v>
      </c>
    </row>
    <row r="380" spans="1:22" x14ac:dyDescent="0.2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6890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1831</v>
      </c>
    </row>
    <row r="381" spans="1:22" x14ac:dyDescent="0.2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1863</v>
      </c>
    </row>
    <row r="382" spans="1:22" x14ac:dyDescent="0.2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225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1863</v>
      </c>
    </row>
    <row r="383" spans="1:22" x14ac:dyDescent="0.2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1831</v>
      </c>
    </row>
    <row r="384" spans="1:22" x14ac:dyDescent="0.2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2841</v>
      </c>
      <c r="U384" s="33"/>
      <c r="V384" s="160" t="s">
        <v>1831</v>
      </c>
    </row>
    <row r="385" spans="1:22" x14ac:dyDescent="0.2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1863</v>
      </c>
    </row>
    <row r="386" spans="1:22" x14ac:dyDescent="0.2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1831</v>
      </c>
    </row>
    <row r="387" spans="1:22" x14ac:dyDescent="0.2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1863</v>
      </c>
    </row>
    <row r="388" spans="1:22" x14ac:dyDescent="0.2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1863</v>
      </c>
    </row>
    <row r="389" spans="1:22" x14ac:dyDescent="0.2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0" t="s">
        <v>1831</v>
      </c>
    </row>
    <row r="390" spans="1:22" x14ac:dyDescent="0.2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1831</v>
      </c>
    </row>
    <row r="391" spans="1:22" x14ac:dyDescent="0.2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1831</v>
      </c>
    </row>
    <row r="392" spans="1:22" x14ac:dyDescent="0.2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1294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1831</v>
      </c>
    </row>
    <row r="393" spans="1:22" x14ac:dyDescent="0.2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1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1831</v>
      </c>
    </row>
    <row r="394" spans="1:22" x14ac:dyDescent="0.2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7431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1831</v>
      </c>
    </row>
    <row r="395" spans="1:22" x14ac:dyDescent="0.2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1863</v>
      </c>
    </row>
    <row r="396" spans="1:22" x14ac:dyDescent="0.2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60" t="s">
        <v>1831</v>
      </c>
    </row>
    <row r="397" spans="1:22" x14ac:dyDescent="0.2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1863</v>
      </c>
    </row>
    <row r="398" spans="1:22" x14ac:dyDescent="0.2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1831</v>
      </c>
    </row>
    <row r="399" spans="1:22" x14ac:dyDescent="0.2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1863</v>
      </c>
    </row>
    <row r="400" spans="1:22" x14ac:dyDescent="0.2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1831</v>
      </c>
    </row>
    <row r="401" spans="1:22" x14ac:dyDescent="0.2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1831</v>
      </c>
    </row>
    <row r="402" spans="1:22" x14ac:dyDescent="0.2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1831</v>
      </c>
    </row>
    <row r="403" spans="1:22" x14ac:dyDescent="0.2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60" t="s">
        <v>1831</v>
      </c>
    </row>
    <row r="404" spans="1:22" x14ac:dyDescent="0.2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6750</v>
      </c>
      <c r="T404" s="64">
        <v>0</v>
      </c>
      <c r="U404" s="33"/>
      <c r="V404" s="160" t="s">
        <v>1831</v>
      </c>
    </row>
    <row r="405" spans="1:22" x14ac:dyDescent="0.2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160" t="s">
        <v>1863</v>
      </c>
    </row>
    <row r="406" spans="1:22" x14ac:dyDescent="0.2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1831</v>
      </c>
    </row>
    <row r="407" spans="1:22" x14ac:dyDescent="0.2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1831</v>
      </c>
    </row>
    <row r="408" spans="1:22" x14ac:dyDescent="0.2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1831</v>
      </c>
    </row>
    <row r="409" spans="1:22" x14ac:dyDescent="0.2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1708</v>
      </c>
      <c r="U409" s="33"/>
      <c r="V409" s="160" t="s">
        <v>1863</v>
      </c>
    </row>
    <row r="410" spans="1:22" x14ac:dyDescent="0.2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1831</v>
      </c>
    </row>
    <row r="411" spans="1:22" x14ac:dyDescent="0.2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1863</v>
      </c>
    </row>
    <row r="412" spans="1:22" x14ac:dyDescent="0.2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1831</v>
      </c>
    </row>
    <row r="413" spans="1:22" x14ac:dyDescent="0.2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1831</v>
      </c>
    </row>
    <row r="414" spans="1:22" x14ac:dyDescent="0.2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192</v>
      </c>
      <c r="T414" s="64">
        <v>0</v>
      </c>
      <c r="U414" s="33"/>
      <c r="V414" s="160" t="s">
        <v>1831</v>
      </c>
    </row>
    <row r="415" spans="1:22" x14ac:dyDescent="0.2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1831</v>
      </c>
    </row>
    <row r="416" spans="1:22" x14ac:dyDescent="0.2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1831</v>
      </c>
    </row>
    <row r="417" spans="1:22" x14ac:dyDescent="0.2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1863</v>
      </c>
    </row>
    <row r="418" spans="1:22" x14ac:dyDescent="0.2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1831</v>
      </c>
    </row>
    <row r="419" spans="1:22" x14ac:dyDescent="0.2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1863</v>
      </c>
    </row>
    <row r="420" spans="1:22" x14ac:dyDescent="0.2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1831</v>
      </c>
    </row>
    <row r="421" spans="1:22" x14ac:dyDescent="0.2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1831</v>
      </c>
    </row>
    <row r="422" spans="1:22" s="2" customFormat="1" x14ac:dyDescent="0.2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1831</v>
      </c>
    </row>
    <row r="423" spans="1:22" x14ac:dyDescent="0.2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1831</v>
      </c>
    </row>
    <row r="424" spans="1:22" x14ac:dyDescent="0.2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1863</v>
      </c>
    </row>
    <row r="425" spans="1:22" x14ac:dyDescent="0.2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1863</v>
      </c>
    </row>
    <row r="426" spans="1:22" x14ac:dyDescent="0.2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112</v>
      </c>
      <c r="U426" s="33"/>
      <c r="V426" s="160" t="s">
        <v>1831</v>
      </c>
    </row>
    <row r="427" spans="1:22" x14ac:dyDescent="0.2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2300</v>
      </c>
      <c r="T427" s="64">
        <v>0</v>
      </c>
      <c r="U427" s="33"/>
      <c r="V427" s="160" t="s">
        <v>1831</v>
      </c>
    </row>
    <row r="428" spans="1:22" x14ac:dyDescent="0.2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1863</v>
      </c>
    </row>
    <row r="429" spans="1:22" x14ac:dyDescent="0.2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1831</v>
      </c>
    </row>
    <row r="430" spans="1:22" x14ac:dyDescent="0.2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1863</v>
      </c>
    </row>
    <row r="431" spans="1:22" x14ac:dyDescent="0.2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60" t="s">
        <v>1831</v>
      </c>
    </row>
    <row r="432" spans="1:22" x14ac:dyDescent="0.2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191640</v>
      </c>
      <c r="T432" s="64">
        <v>0</v>
      </c>
      <c r="U432" s="33"/>
      <c r="V432" s="160" t="s">
        <v>1831</v>
      </c>
    </row>
    <row r="433" spans="1:22" x14ac:dyDescent="0.2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1817</v>
      </c>
    </row>
    <row r="434" spans="1:22" x14ac:dyDescent="0.2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1831</v>
      </c>
    </row>
    <row r="435" spans="1:22" x14ac:dyDescent="0.2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1863</v>
      </c>
    </row>
    <row r="436" spans="1:22" x14ac:dyDescent="0.2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1831</v>
      </c>
    </row>
    <row r="437" spans="1:22" x14ac:dyDescent="0.2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1863</v>
      </c>
    </row>
    <row r="438" spans="1:22" x14ac:dyDescent="0.2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1831</v>
      </c>
    </row>
    <row r="439" spans="1:22" x14ac:dyDescent="0.2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1831</v>
      </c>
    </row>
    <row r="440" spans="1:22" x14ac:dyDescent="0.2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1863</v>
      </c>
    </row>
    <row r="441" spans="1:22" x14ac:dyDescent="0.2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5335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100000</v>
      </c>
      <c r="T441" s="64">
        <v>0</v>
      </c>
      <c r="U441" s="33"/>
      <c r="V441" s="160" t="s">
        <v>1831</v>
      </c>
    </row>
    <row r="442" spans="1:22" x14ac:dyDescent="0.2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1831</v>
      </c>
    </row>
    <row r="443" spans="1:22" x14ac:dyDescent="0.2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2638</v>
      </c>
      <c r="T443" s="64">
        <v>0</v>
      </c>
      <c r="U443" s="33"/>
      <c r="V443" s="160" t="s">
        <v>1831</v>
      </c>
    </row>
    <row r="444" spans="1:22" x14ac:dyDescent="0.2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1863</v>
      </c>
    </row>
    <row r="445" spans="1:22" x14ac:dyDescent="0.2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3000</v>
      </c>
      <c r="T445" s="64">
        <v>0</v>
      </c>
      <c r="U445" s="33"/>
      <c r="V445" s="160" t="s">
        <v>1831</v>
      </c>
    </row>
    <row r="446" spans="1:22" x14ac:dyDescent="0.2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1831</v>
      </c>
    </row>
    <row r="447" spans="1:22" x14ac:dyDescent="0.2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1831</v>
      </c>
    </row>
    <row r="448" spans="1:22" x14ac:dyDescent="0.2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216</v>
      </c>
      <c r="U448" s="33"/>
      <c r="V448" s="160" t="s">
        <v>1831</v>
      </c>
    </row>
    <row r="449" spans="1:22" x14ac:dyDescent="0.2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1863</v>
      </c>
    </row>
    <row r="450" spans="1:22" x14ac:dyDescent="0.2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1863</v>
      </c>
    </row>
    <row r="451" spans="1:22" x14ac:dyDescent="0.2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19600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720</v>
      </c>
      <c r="U451" s="33"/>
      <c r="V451" s="160" t="s">
        <v>1863</v>
      </c>
    </row>
    <row r="452" spans="1:22" x14ac:dyDescent="0.2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2400</v>
      </c>
      <c r="U452" s="33"/>
      <c r="V452" s="160" t="s">
        <v>1831</v>
      </c>
    </row>
    <row r="453" spans="1:22" x14ac:dyDescent="0.2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1831</v>
      </c>
    </row>
    <row r="454" spans="1:22" x14ac:dyDescent="0.2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1831</v>
      </c>
    </row>
    <row r="455" spans="1:22" x14ac:dyDescent="0.2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1831</v>
      </c>
    </row>
    <row r="456" spans="1:22" x14ac:dyDescent="0.2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684</v>
      </c>
      <c r="U456" s="33"/>
      <c r="V456" s="160" t="s">
        <v>1863</v>
      </c>
    </row>
    <row r="457" spans="1:22" x14ac:dyDescent="0.2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1831</v>
      </c>
    </row>
    <row r="458" spans="1:22" s="2" customFormat="1" x14ac:dyDescent="0.2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2990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96696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1831</v>
      </c>
    </row>
    <row r="459" spans="1:22" x14ac:dyDescent="0.2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1831</v>
      </c>
    </row>
    <row r="460" spans="1:22" x14ac:dyDescent="0.2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1831</v>
      </c>
    </row>
    <row r="461" spans="1:22" x14ac:dyDescent="0.2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1831</v>
      </c>
    </row>
    <row r="462" spans="1:22" x14ac:dyDescent="0.2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1831</v>
      </c>
    </row>
    <row r="463" spans="1:22" x14ac:dyDescent="0.2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1831</v>
      </c>
    </row>
    <row r="464" spans="1:22" x14ac:dyDescent="0.2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192</v>
      </c>
      <c r="U464" s="33"/>
      <c r="V464" s="160" t="s">
        <v>1863</v>
      </c>
    </row>
    <row r="465" spans="1:22" x14ac:dyDescent="0.2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1831</v>
      </c>
    </row>
    <row r="466" spans="1:22" x14ac:dyDescent="0.2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60" t="s">
        <v>1831</v>
      </c>
    </row>
    <row r="467" spans="1:22" x14ac:dyDescent="0.2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1831</v>
      </c>
    </row>
    <row r="468" spans="1:22" x14ac:dyDescent="0.2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216</v>
      </c>
      <c r="U468" s="33"/>
      <c r="V468" s="160" t="s">
        <v>1831</v>
      </c>
    </row>
    <row r="469" spans="1:22" x14ac:dyDescent="0.2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520</v>
      </c>
      <c r="U469" s="33"/>
      <c r="V469" s="160" t="s">
        <v>1831</v>
      </c>
    </row>
    <row r="470" spans="1:22" x14ac:dyDescent="0.2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1863</v>
      </c>
    </row>
    <row r="471" spans="1:22" x14ac:dyDescent="0.2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1831</v>
      </c>
    </row>
    <row r="472" spans="1:22" x14ac:dyDescent="0.2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1831</v>
      </c>
    </row>
    <row r="473" spans="1:22" x14ac:dyDescent="0.2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1831</v>
      </c>
    </row>
    <row r="474" spans="1:22" x14ac:dyDescent="0.2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4160</v>
      </c>
      <c r="T474" s="64">
        <v>1675</v>
      </c>
      <c r="U474" s="33"/>
      <c r="V474" s="160" t="s">
        <v>1831</v>
      </c>
    </row>
    <row r="475" spans="1:22" x14ac:dyDescent="0.2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0</v>
      </c>
      <c r="U475" s="33"/>
      <c r="V475" s="160" t="s">
        <v>1831</v>
      </c>
    </row>
    <row r="476" spans="1:22" x14ac:dyDescent="0.2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2440</v>
      </c>
      <c r="U476" s="33"/>
      <c r="V476" s="160" t="s">
        <v>1831</v>
      </c>
    </row>
    <row r="477" spans="1:22" s="2" customFormat="1" x14ac:dyDescent="0.2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2736</v>
      </c>
      <c r="T477" s="64">
        <v>0</v>
      </c>
      <c r="U477" s="33"/>
      <c r="V477" s="160" t="s">
        <v>1831</v>
      </c>
    </row>
    <row r="478" spans="1:22" x14ac:dyDescent="0.2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1831</v>
      </c>
    </row>
    <row r="479" spans="1:22" x14ac:dyDescent="0.2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784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60" t="s">
        <v>1831</v>
      </c>
    </row>
    <row r="480" spans="1:22" x14ac:dyDescent="0.2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 t="s">
        <v>1715</v>
      </c>
      <c r="G480" s="64" t="s">
        <v>1715</v>
      </c>
      <c r="H480" s="64" t="s">
        <v>1715</v>
      </c>
      <c r="I480" s="64" t="s">
        <v>1715</v>
      </c>
      <c r="J480" s="64" t="s">
        <v>1715</v>
      </c>
      <c r="K480" s="64" t="s">
        <v>1715</v>
      </c>
      <c r="L480" s="64" t="s">
        <v>1715</v>
      </c>
      <c r="M480" s="64" t="s">
        <v>1715</v>
      </c>
      <c r="N480" s="64" t="s">
        <v>1715</v>
      </c>
      <c r="O480" s="64" t="s">
        <v>1715</v>
      </c>
      <c r="P480" s="64" t="s">
        <v>1715</v>
      </c>
      <c r="Q480" s="64" t="s">
        <v>1715</v>
      </c>
      <c r="R480" s="64" t="s">
        <v>1715</v>
      </c>
      <c r="S480" s="64" t="s">
        <v>1715</v>
      </c>
      <c r="T480" s="64" t="s">
        <v>1715</v>
      </c>
      <c r="U480" s="33"/>
      <c r="V480" s="120" t="s">
        <v>1715</v>
      </c>
    </row>
    <row r="481" spans="1:22" x14ac:dyDescent="0.2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1863</v>
      </c>
    </row>
    <row r="482" spans="1:22" x14ac:dyDescent="0.2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1536</v>
      </c>
      <c r="G482" s="64">
        <v>8625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720</v>
      </c>
      <c r="T482" s="64">
        <v>0</v>
      </c>
      <c r="U482" s="33"/>
      <c r="V482" s="160" t="s">
        <v>1831</v>
      </c>
    </row>
    <row r="483" spans="1:22" x14ac:dyDescent="0.2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1831</v>
      </c>
    </row>
    <row r="484" spans="1:22" x14ac:dyDescent="0.2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1831</v>
      </c>
    </row>
    <row r="485" spans="1:22" x14ac:dyDescent="0.2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1863</v>
      </c>
    </row>
    <row r="486" spans="1:22" x14ac:dyDescent="0.2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1831</v>
      </c>
    </row>
    <row r="487" spans="1:22" x14ac:dyDescent="0.2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1831</v>
      </c>
    </row>
    <row r="488" spans="1:22" x14ac:dyDescent="0.2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1831</v>
      </c>
    </row>
    <row r="489" spans="1:22" x14ac:dyDescent="0.2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1831</v>
      </c>
    </row>
    <row r="490" spans="1:22" x14ac:dyDescent="0.2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8893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1831</v>
      </c>
    </row>
    <row r="491" spans="1:22" x14ac:dyDescent="0.2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1831</v>
      </c>
    </row>
    <row r="492" spans="1:22" x14ac:dyDescent="0.2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1954</v>
      </c>
      <c r="U492" s="33"/>
      <c r="V492" s="160" t="s">
        <v>1831</v>
      </c>
    </row>
    <row r="493" spans="1:22" x14ac:dyDescent="0.2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1831</v>
      </c>
    </row>
    <row r="494" spans="1:22" x14ac:dyDescent="0.2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1831</v>
      </c>
    </row>
    <row r="495" spans="1:22" s="2" customFormat="1" x14ac:dyDescent="0.2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1863</v>
      </c>
    </row>
    <row r="496" spans="1:22" x14ac:dyDescent="0.2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1831</v>
      </c>
    </row>
    <row r="497" spans="1:22" x14ac:dyDescent="0.2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1831</v>
      </c>
    </row>
    <row r="498" spans="1:22" x14ac:dyDescent="0.2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1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1</v>
      </c>
      <c r="S498" s="64">
        <v>0</v>
      </c>
      <c r="T498" s="64">
        <v>2402</v>
      </c>
      <c r="U498" s="33"/>
      <c r="V498" s="160" t="s">
        <v>1831</v>
      </c>
    </row>
    <row r="499" spans="1:22" x14ac:dyDescent="0.2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3300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160" t="s">
        <v>1831</v>
      </c>
    </row>
    <row r="500" spans="1:22" x14ac:dyDescent="0.2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1831</v>
      </c>
    </row>
    <row r="501" spans="1:22" x14ac:dyDescent="0.2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1831</v>
      </c>
    </row>
    <row r="502" spans="1:22" x14ac:dyDescent="0.2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1863</v>
      </c>
    </row>
    <row r="503" spans="1:22" x14ac:dyDescent="0.2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200</v>
      </c>
      <c r="U503" s="33"/>
      <c r="V503" s="160" t="s">
        <v>1863</v>
      </c>
    </row>
    <row r="504" spans="1:22" x14ac:dyDescent="0.2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1831</v>
      </c>
    </row>
    <row r="505" spans="1:22" x14ac:dyDescent="0.2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1831</v>
      </c>
    </row>
    <row r="506" spans="1:22" x14ac:dyDescent="0.2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7640</v>
      </c>
      <c r="S506" s="64">
        <v>0</v>
      </c>
      <c r="T506" s="64">
        <v>0</v>
      </c>
      <c r="U506" s="33"/>
      <c r="V506" s="160" t="s">
        <v>1831</v>
      </c>
    </row>
    <row r="507" spans="1:22" x14ac:dyDescent="0.2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2688</v>
      </c>
      <c r="U507" s="33"/>
      <c r="V507" s="160" t="s">
        <v>1863</v>
      </c>
    </row>
    <row r="508" spans="1:22" x14ac:dyDescent="0.2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1863</v>
      </c>
    </row>
    <row r="509" spans="1:22" x14ac:dyDescent="0.2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600</v>
      </c>
      <c r="U509" s="33"/>
      <c r="V509" s="160" t="s">
        <v>1831</v>
      </c>
    </row>
    <row r="510" spans="1:22" x14ac:dyDescent="0.2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1831</v>
      </c>
    </row>
    <row r="511" spans="1:22" x14ac:dyDescent="0.2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1831</v>
      </c>
    </row>
    <row r="512" spans="1:22" x14ac:dyDescent="0.2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1831</v>
      </c>
    </row>
    <row r="513" spans="1:22" x14ac:dyDescent="0.2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161</v>
      </c>
      <c r="U513" s="33"/>
      <c r="V513" s="160" t="s">
        <v>1831</v>
      </c>
    </row>
    <row r="514" spans="1:22" x14ac:dyDescent="0.2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1831</v>
      </c>
    </row>
    <row r="515" spans="1:22" x14ac:dyDescent="0.2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20" t="s">
        <v>1715</v>
      </c>
    </row>
    <row r="516" spans="1:22" x14ac:dyDescent="0.2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1</v>
      </c>
      <c r="U516" s="33"/>
      <c r="V516" s="160" t="s">
        <v>1831</v>
      </c>
    </row>
    <row r="517" spans="1:22" x14ac:dyDescent="0.2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1863</v>
      </c>
    </row>
    <row r="518" spans="1:22" x14ac:dyDescent="0.2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14835</v>
      </c>
      <c r="T518" s="64">
        <v>0</v>
      </c>
      <c r="U518" s="33"/>
      <c r="V518" s="160" t="s">
        <v>1831</v>
      </c>
    </row>
    <row r="519" spans="1:22" s="2" customFormat="1" x14ac:dyDescent="0.2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1831</v>
      </c>
    </row>
    <row r="520" spans="1:22" x14ac:dyDescent="0.2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1831</v>
      </c>
    </row>
    <row r="521" spans="1:22" x14ac:dyDescent="0.2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960</v>
      </c>
      <c r="U521" s="33"/>
      <c r="V521" s="160" t="s">
        <v>1831</v>
      </c>
    </row>
    <row r="522" spans="1:22" x14ac:dyDescent="0.2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1863</v>
      </c>
    </row>
    <row r="523" spans="1:22" x14ac:dyDescent="0.2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1863</v>
      </c>
    </row>
    <row r="524" spans="1:22" x14ac:dyDescent="0.2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4608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1863</v>
      </c>
    </row>
    <row r="525" spans="1:22" x14ac:dyDescent="0.2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1831</v>
      </c>
    </row>
    <row r="526" spans="1:22" x14ac:dyDescent="0.2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1863</v>
      </c>
    </row>
    <row r="527" spans="1:22" x14ac:dyDescent="0.2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1863</v>
      </c>
    </row>
    <row r="528" spans="1:22" x14ac:dyDescent="0.2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1831</v>
      </c>
    </row>
    <row r="529" spans="1:22" x14ac:dyDescent="0.2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1863</v>
      </c>
    </row>
    <row r="530" spans="1:22" x14ac:dyDescent="0.2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1863</v>
      </c>
    </row>
    <row r="531" spans="1:22" x14ac:dyDescent="0.2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1831</v>
      </c>
    </row>
    <row r="532" spans="1:22" x14ac:dyDescent="0.2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1831</v>
      </c>
    </row>
    <row r="533" spans="1:22" x14ac:dyDescent="0.2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923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646</v>
      </c>
      <c r="T533" s="64">
        <v>0</v>
      </c>
      <c r="U533" s="33"/>
      <c r="V533" s="160" t="s">
        <v>1863</v>
      </c>
    </row>
    <row r="534" spans="1:22" x14ac:dyDescent="0.2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1831</v>
      </c>
    </row>
    <row r="535" spans="1:22" x14ac:dyDescent="0.2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1831</v>
      </c>
    </row>
    <row r="536" spans="1:22" x14ac:dyDescent="0.2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1831</v>
      </c>
    </row>
    <row r="537" spans="1:22" x14ac:dyDescent="0.2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1831</v>
      </c>
    </row>
    <row r="538" spans="1:22" x14ac:dyDescent="0.2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1831</v>
      </c>
    </row>
    <row r="539" spans="1:22" x14ac:dyDescent="0.2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252</v>
      </c>
      <c r="U539" s="33"/>
      <c r="V539" s="160" t="s">
        <v>1831</v>
      </c>
    </row>
    <row r="540" spans="1:22" x14ac:dyDescent="0.2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1831</v>
      </c>
    </row>
    <row r="541" spans="1:22" x14ac:dyDescent="0.2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24106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1831</v>
      </c>
    </row>
    <row r="542" spans="1:22" x14ac:dyDescent="0.2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1831</v>
      </c>
    </row>
    <row r="543" spans="1:22" x14ac:dyDescent="0.2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1831</v>
      </c>
    </row>
    <row r="544" spans="1:22" x14ac:dyDescent="0.2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1831</v>
      </c>
    </row>
    <row r="545" spans="1:22" x14ac:dyDescent="0.2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</v>
      </c>
      <c r="U545" s="33"/>
      <c r="V545" s="160" t="s">
        <v>1831</v>
      </c>
    </row>
    <row r="546" spans="1:22" s="2" customFormat="1" x14ac:dyDescent="0.2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1831</v>
      </c>
    </row>
    <row r="547" spans="1:22" x14ac:dyDescent="0.2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60" t="s">
        <v>1831</v>
      </c>
    </row>
    <row r="548" spans="1:22" x14ac:dyDescent="0.2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1831</v>
      </c>
    </row>
    <row r="549" spans="1:22" x14ac:dyDescent="0.2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1831</v>
      </c>
    </row>
    <row r="550" spans="1:22" x14ac:dyDescent="0.2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1831</v>
      </c>
    </row>
    <row r="551" spans="1:22" x14ac:dyDescent="0.2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2400</v>
      </c>
      <c r="U551" s="33"/>
      <c r="V551" s="160" t="s">
        <v>1831</v>
      </c>
    </row>
    <row r="552" spans="1:22" x14ac:dyDescent="0.2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1831</v>
      </c>
    </row>
    <row r="553" spans="1:22" x14ac:dyDescent="0.2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672</v>
      </c>
      <c r="T553" s="64">
        <v>8688</v>
      </c>
      <c r="U553" s="33"/>
      <c r="V553" s="160" t="s">
        <v>1831</v>
      </c>
    </row>
    <row r="554" spans="1:22" x14ac:dyDescent="0.2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1863</v>
      </c>
    </row>
    <row r="555" spans="1:22" x14ac:dyDescent="0.2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60" t="s">
        <v>1863</v>
      </c>
    </row>
    <row r="556" spans="1:22" x14ac:dyDescent="0.2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704</v>
      </c>
      <c r="U556" s="33"/>
      <c r="V556" s="160" t="s">
        <v>1831</v>
      </c>
    </row>
    <row r="557" spans="1:22" x14ac:dyDescent="0.2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3913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1831</v>
      </c>
    </row>
    <row r="558" spans="1:22" x14ac:dyDescent="0.2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1831</v>
      </c>
    </row>
    <row r="559" spans="1:22" x14ac:dyDescent="0.2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360</v>
      </c>
      <c r="U559" s="33"/>
      <c r="V559" s="160" t="s">
        <v>1831</v>
      </c>
    </row>
    <row r="560" spans="1:22" x14ac:dyDescent="0.2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1831</v>
      </c>
    </row>
    <row r="561" spans="1:22" x14ac:dyDescent="0.2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1831</v>
      </c>
    </row>
    <row r="562" spans="1:22" x14ac:dyDescent="0.2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1831</v>
      </c>
    </row>
    <row r="563" spans="1:22" x14ac:dyDescent="0.2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1831</v>
      </c>
    </row>
    <row r="564" spans="1:22" x14ac:dyDescent="0.2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60" t="s">
        <v>1831</v>
      </c>
    </row>
    <row r="565" spans="1:22" x14ac:dyDescent="0.2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1831</v>
      </c>
    </row>
    <row r="566" spans="1:22" x14ac:dyDescent="0.2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1831</v>
      </c>
    </row>
    <row r="567" spans="1:22" x14ac:dyDescent="0.2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1831</v>
      </c>
    </row>
    <row r="568" spans="1:22" x14ac:dyDescent="0.2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1831</v>
      </c>
    </row>
    <row r="569" spans="1:22" x14ac:dyDescent="0.2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60" t="s">
        <v>1863</v>
      </c>
    </row>
    <row r="570" spans="1:22" s="2" customFormat="1" x14ac:dyDescent="0.2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1831</v>
      </c>
    </row>
    <row r="571" spans="1:22" x14ac:dyDescent="0.2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1831</v>
      </c>
    </row>
    <row r="572" spans="1:22" x14ac:dyDescent="0.2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2079</v>
      </c>
      <c r="U572" s="33"/>
      <c r="V572" s="160" t="s">
        <v>1863</v>
      </c>
    </row>
    <row r="573" spans="1:22" x14ac:dyDescent="0.2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144</v>
      </c>
      <c r="U573" s="33"/>
      <c r="V573" s="160" t="s">
        <v>1831</v>
      </c>
    </row>
    <row r="574" spans="1:22" x14ac:dyDescent="0.2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20" t="s">
        <v>1715</v>
      </c>
    </row>
    <row r="575" spans="1:22" x14ac:dyDescent="0.2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25920</v>
      </c>
      <c r="U575" s="33"/>
      <c r="V575" s="160" t="s">
        <v>1831</v>
      </c>
    </row>
    <row r="576" spans="1:22" x14ac:dyDescent="0.2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1863</v>
      </c>
    </row>
    <row r="577" spans="1:22" x14ac:dyDescent="0.2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1863</v>
      </c>
    </row>
    <row r="578" spans="1:22" x14ac:dyDescent="0.2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1831</v>
      </c>
    </row>
    <row r="579" spans="1:22" x14ac:dyDescent="0.2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5600</v>
      </c>
      <c r="T579" s="64">
        <v>0</v>
      </c>
      <c r="U579" s="33"/>
      <c r="V579" s="160" t="s">
        <v>1831</v>
      </c>
    </row>
    <row r="580" spans="1:22" x14ac:dyDescent="0.2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1831</v>
      </c>
    </row>
    <row r="581" spans="1:22" x14ac:dyDescent="0.2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1831</v>
      </c>
    </row>
    <row r="582" spans="1:22" x14ac:dyDescent="0.2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624</v>
      </c>
      <c r="U582" s="33"/>
      <c r="V582" s="160" t="s">
        <v>1863</v>
      </c>
    </row>
    <row r="583" spans="1:22" x14ac:dyDescent="0.2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1831</v>
      </c>
    </row>
    <row r="584" spans="1:22" x14ac:dyDescent="0.2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1831</v>
      </c>
    </row>
    <row r="585" spans="1:22" x14ac:dyDescent="0.2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1863</v>
      </c>
    </row>
    <row r="586" spans="1:22" x14ac:dyDescent="0.2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1831</v>
      </c>
    </row>
    <row r="587" spans="1:22" x14ac:dyDescent="0.2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1465</v>
      </c>
      <c r="U587" s="33"/>
      <c r="V587" s="160" t="s">
        <v>1831</v>
      </c>
    </row>
    <row r="588" spans="1:22" x14ac:dyDescent="0.2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1831</v>
      </c>
    </row>
    <row r="589" spans="1:22" x14ac:dyDescent="0.2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1863</v>
      </c>
    </row>
    <row r="590" spans="1:22" x14ac:dyDescent="0.2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1831</v>
      </c>
    </row>
    <row r="591" spans="1:22" x14ac:dyDescent="0.2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1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1831</v>
      </c>
    </row>
    <row r="592" spans="1:22" x14ac:dyDescent="0.2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92" t="s">
        <v>1793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2" t="s">
        <v>1832</v>
      </c>
    </row>
    <row r="593" spans="1:22" x14ac:dyDescent="0.2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1831</v>
      </c>
    </row>
    <row r="594" spans="1:22" x14ac:dyDescent="0.2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1984</v>
      </c>
      <c r="U594" s="33"/>
      <c r="V594" s="160" t="s">
        <v>1831</v>
      </c>
    </row>
    <row r="595" spans="1:22" x14ac:dyDescent="0.2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125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1863</v>
      </c>
    </row>
    <row r="596" spans="1:22" s="2" customFormat="1" x14ac:dyDescent="0.2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1863</v>
      </c>
    </row>
    <row r="597" spans="1:22" x14ac:dyDescent="0.2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1831</v>
      </c>
    </row>
    <row r="598" spans="1:22" s="3" customFormat="1" ht="15.75" x14ac:dyDescent="0.2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136766</v>
      </c>
      <c r="P598" s="64">
        <v>0</v>
      </c>
      <c r="Q598" s="64">
        <v>0</v>
      </c>
      <c r="R598" s="64">
        <v>0</v>
      </c>
      <c r="S598" s="64">
        <v>8820</v>
      </c>
      <c r="T598" s="64">
        <v>22948</v>
      </c>
      <c r="U598" s="33"/>
      <c r="V598" s="160" t="s">
        <v>1863</v>
      </c>
    </row>
    <row r="599" spans="1:22" x14ac:dyDescent="0.2">
      <c r="C599" s="42"/>
      <c r="F599" s="31"/>
    </row>
    <row r="600" spans="1:22" x14ac:dyDescent="0.2">
      <c r="C600" s="42"/>
    </row>
    <row r="601" spans="1:22" x14ac:dyDescent="0.2">
      <c r="C601" s="42"/>
    </row>
    <row r="602" spans="1:22" x14ac:dyDescent="0.2">
      <c r="C602" s="42"/>
    </row>
    <row r="603" spans="1:22" x14ac:dyDescent="0.2">
      <c r="C603" s="42"/>
    </row>
    <row r="604" spans="1:22" x14ac:dyDescent="0.2">
      <c r="C604" s="42"/>
    </row>
    <row r="605" spans="1:22" x14ac:dyDescent="0.2">
      <c r="C605" s="42"/>
    </row>
    <row r="606" spans="1:22" x14ac:dyDescent="0.2">
      <c r="C606" s="42"/>
    </row>
    <row r="607" spans="1:22" x14ac:dyDescent="0.2">
      <c r="C607" s="42"/>
    </row>
    <row r="608" spans="1:22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V598">
    <sortCondition ref="A31"/>
  </sortState>
  <phoneticPr fontId="0" type="noConversion"/>
  <printOptions horizontalCentered="1"/>
  <pageMargins left="0.44" right="0.42" top="0.75" bottom="0.75" header="0.25" footer="0.25"/>
  <pageSetup scale="49" fitToHeight="21" orientation="landscape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certret</vt:lpstr>
      <vt:lpstr>certoff</vt:lpstr>
      <vt:lpstr>nr_co</vt:lpstr>
      <vt:lpstr>nr_co!Print_Area</vt:lpstr>
      <vt:lpstr>nr_co!Print_Titles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2005-03-07T20:13:35Z</cp:lastPrinted>
  <dcterms:created xsi:type="dcterms:W3CDTF">2002-03-27T21:40:16Z</dcterms:created>
  <dcterms:modified xsi:type="dcterms:W3CDTF">2016-05-31T12:36:10Z</dcterms:modified>
</cp:coreProperties>
</file>