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<sst xmlns="http://schemas.openxmlformats.org/spreadsheetml/2006/main" count="6144" uniqueCount="1869">
  <si>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</si>
  <si>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</si>
  <si>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</si>
  <si>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</si>
  <si>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</si>
  <si>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</si>
  <si>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</si>
  <si>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</si>
  <si>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</si>
  <si>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</si>
  <si>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</si>
  <si>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</si>
  <si>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</si>
  <si>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</si>
  <si>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</si>
  <si>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</si>
  <si>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</si>
  <si>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</si>
  <si>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</si>
  <si>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</si>
  <si>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</si>
  <si>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</si>
  <si>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</si>
  <si>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</si>
  <si>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</si>
  <si>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</si>
  <si>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</si>
  <si>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</si>
  <si>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</si>
  <si>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</si>
  <si>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</si>
  <si>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</si>
  <si>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</si>
  <si>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</si>
  <si>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</si>
  <si>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</si>
  <si>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</si>
  <si>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</si>
  <si>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</si>
  <si>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</si>
  <si>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</si>
  <si>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</si>
  <si>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</si>
  <si>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</si>
  <si>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</si>
  <si>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</si>
  <si>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</si>
  <si>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</si>
  <si>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</si>
  <si>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</si>
  <si>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</si>
  <si>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</si>
  <si>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</si>
  <si>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</si>
  <si>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</si>
  <si>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</si>
  <si>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</si>
  <si>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</si>
  <si>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</si>
  <si>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</si>
  <si>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</si>
  <si>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</si>
  <si>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</si>
  <si>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</si>
  <si>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</si>
  <si>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</si>
  <si>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</si>
  <si>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</si>
  <si>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</si>
  <si>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</si>
  <si>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</si>
  <si>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</si>
  <si>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</si>
  <si>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</si>
  <si>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</si>
  <si>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</si>
  <si>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</si>
  <si>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</si>
  <si>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</si>
  <si>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</si>
  <si>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</si>
  <si>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</si>
  <si>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</si>
  <si>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</si>
  <si>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</si>
  <si>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</si>
  <si>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</si>
  <si>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</si>
  <si>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</si>
  <si>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</si>
  <si>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</si>
  <si>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</si>
  <si>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</si>
  <si>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</si>
  <si>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</si>
  <si>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</si>
  <si>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</si>
  <si>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</si>
  <si>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</si>
  <si>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</si>
  <si>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</si>
  <si>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</si>
  <si>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</si>
  <si>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</si>
  <si>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</si>
  <si>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</si>
  <si>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</si>
  <si>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</si>
  <si>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</si>
  <si>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</si>
  <si>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</si>
  <si>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</si>
  <si>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</si>
  <si>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</si>
  <si>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</si>
  <si>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</si>
  <si>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</si>
  <si>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</si>
  <si>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</si>
  <si>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</si>
  <si>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</si>
  <si>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</si>
  <si>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</si>
  <si>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</si>
  <si>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</si>
  <si>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</si>
  <si>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</si>
  <si>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</si>
  <si>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</si>
  <si>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</si>
  <si>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</si>
  <si>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</si>
  <si>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</si>
  <si>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</si>
  <si>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</si>
  <si>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</si>
  <si>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</si>
  <si>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</si>
  <si>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</si>
  <si>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</si>
  <si>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</si>
  <si>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</si>
  <si>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</si>
  <si>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</si>
  <si>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</si>
  <si>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</si>
  <si>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</si>
  <si>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</si>
  <si>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</si>
  <si>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</si>
  <si>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</si>
  <si>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</si>
  <si>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</si>
  <si>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</si>
  <si>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</si>
  <si>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</si>
  <si>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</si>
  <si>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</si>
  <si>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</si>
  <si>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</si>
  <si>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</si>
  <si>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</si>
  <si>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</si>
  <si>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</si>
  <si>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</si>
  <si>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</si>
  <si>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</si>
  <si>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</si>
  <si>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</si>
  <si>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</si>
  <si>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</si>
  <si>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</si>
  <si>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</si>
  <si>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</si>
  <si>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</si>
  <si>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</si>
  <si>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</si>
  <si>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</si>
  <si>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</si>
  <si>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</si>
  <si>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</si>
  <si>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</si>
  <si>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</si>
  <si>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</si>
  <si>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</si>
  <si>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</si>
  <si>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</si>
  <si>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</si>
  <si>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</si>
  <si>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</si>
  <si>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</si>
  <si>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</si>
  <si>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</si>
  <si>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</si>
  <si>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</si>
  <si>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</si>
  <si>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</si>
  <si>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</si>
  <si>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</si>
  <si>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</si>
  <si>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</si>
  <si>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</si>
  <si>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</si>
  <si>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</si>
  <si>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</si>
  <si>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</si>
  <si>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</si>
  <si>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</si>
  <si>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</si>
  <si>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</si>
  <si>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</si>
  <si>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</si>
  <si>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</si>
  <si>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</si>
  <si>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</si>
  <si>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</si>
  <si>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</si>
  <si>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</si>
  <si>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</si>
  <si>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</si>
  <si>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</si>
  <si>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</si>
  <si>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</si>
  <si>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</si>
  <si>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</si>
  <si>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</si>
  <si>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</si>
  <si>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</si>
  <si>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</si>
  <si>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</si>
  <si>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</si>
  <si>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</si>
  <si>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</si>
  <si>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</si>
  <si>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</si>
  <si>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</si>
  <si>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</si>
  <si>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</si>
  <si>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</si>
  <si>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</si>
  <si>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</si>
  <si>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</si>
  <si>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</si>
  <si>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</si>
  <si>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</si>
  <si>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</si>
  <si>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</si>
  <si>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</si>
  <si>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</si>
  <si>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</si>
  <si>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</si>
  <si>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</si>
  <si>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</si>
  <si>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</si>
  <si>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</si>
  <si>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</si>
  <si>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</si>
  <si>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</si>
  <si>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</si>
  <si>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</si>
  <si>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</si>
  <si>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</si>
  <si>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</si>
  <si>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</si>
  <si>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</si>
  <si>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</si>
  <si>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</si>
  <si>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</si>
  <si>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</si>
  <si>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</si>
  <si>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</si>
  <si>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</si>
  <si>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</si>
  <si>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</si>
  <si>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</si>
  <si>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</si>
  <si>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</si>
  <si>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</si>
  <si>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</si>
  <si>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</si>
  <si>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</si>
  <si>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</si>
  <si>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</si>
  <si>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</si>
  <si>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</si>
  <si>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</si>
  <si>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</si>
  <si>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</si>
  <si>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</si>
  <si>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</si>
  <si>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</si>
  <si>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</si>
  <si>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</si>
  <si>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</si>
  <si>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</si>
  <si>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</si>
  <si>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</si>
  <si>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</si>
  <si>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</si>
  <si>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</si>
  <si>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</si>
  <si>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</si>
  <si>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</si>
  <si>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</si>
  <si>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</si>
  <si>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</si>
  <si>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</si>
  <si>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</si>
  <si>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</si>
  <si>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</si>
  <si>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</si>
  <si>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</si>
  <si>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</si>
  <si>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</si>
  <si>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</si>
  <si>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</si>
  <si>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</si>
  <si>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</si>
  <si>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</si>
  <si>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</si>
  <si>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</si>
  <si>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</si>
  <si>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</si>
  <si>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</si>
  <si>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</si>
  <si>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</si>
  <si>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</si>
  <si>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</si>
  <si>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</si>
  <si>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</si>
  <si>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</si>
  <si>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</si>
  <si>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</si>
  <si>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</si>
  <si>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</si>
  <si>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</si>
  <si>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</si>
  <si>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</si>
  <si>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</si>
  <si>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</si>
  <si>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</si>
  <si>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</si>
  <si>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</si>
  <si>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</si>
  <si>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</si>
  <si>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</si>
  <si>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</si>
  <si>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</si>
  <si>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</si>
  <si>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</si>
  <si>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</si>
  <si>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</si>
  <si>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</si>
  <si>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</si>
  <si>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</si>
  <si>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</si>
  <si>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</si>
  <si>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</si>
  <si>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</si>
  <si>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</si>
  <si>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</si>
  <si>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</si>
  <si>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</si>
  <si>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</si>
  <si>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</si>
  <si>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</si>
  <si>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</si>
  <si>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</si>
  <si>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</si>
  <si>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</si>
  <si>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</si>
  <si>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</si>
  <si>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</si>
  <si>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</si>
  <si>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</si>
  <si>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</si>
  <si>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</si>
  <si>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</si>
  <si>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</si>
  <si>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</si>
  <si>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</si>
  <si>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</si>
  <si>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</si>
  <si>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</si>
  <si>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</si>
  <si>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</si>
  <si>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</si>
  <si>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</si>
  <si>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</si>
  <si>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</si>
  <si>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</si>
  <si>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</si>
  <si>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</si>
  <si>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</si>
  <si>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</si>
  <si>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</si>
  <si>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</si>
  <si>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</si>
  <si>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</si>
  <si>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</si>
  <si>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</si>
  <si>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</si>
  <si>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</si>
  <si>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</si>
  <si>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</si>
  <si>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</si>
  <si>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</si>
  <si>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</si>
  <si>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</si>
  <si>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</si>
  <si>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</si>
  <si>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</si>
  <si>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</si>
  <si>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</si>
  <si>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</si>
  <si>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</si>
  <si>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</si>
  <si>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</si>
  <si>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</si>
  <si>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</si>
  <si>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</si>
  <si>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</si>
  <si>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</si>
  <si>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</si>
  <si>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</si>
  <si>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</si>
  <si>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</si>
  <si>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</si>
  <si>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</si>
  <si>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</si>
  <si>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</si>
  <si>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</si>
  <si>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</si>
  <si>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</si>
  <si>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</si>
  <si>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</si>
  <si>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</si>
  <si>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</si>
  <si>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</si>
  <si>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</si>
  <si>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</si>
  <si>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</si>
  <si>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</si>
  <si>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</si>
  <si>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</si>
  <si>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</si>
  <si>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</si>
  <si>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</si>
  <si>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</si>
  <si>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</si>
  <si>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</si>
  <si>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</si>
  <si>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</si>
  <si>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</si>
  <si>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</si>
  <si>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</si>
  <si>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</si>
  <si>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</si>
  <si>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</si>
  <si>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</si>
  <si>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</si>
  <si>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</si>
  <si>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</si>
  <si>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</si>
  <si>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</si>
  <si>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</si>
  <si>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</si>
  <si>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</si>
  <si>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</si>
  <si>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</si>
  <si>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</si>
  <si>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</si>
  <si>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</si>
  <si>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</si>
  <si>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</si>
  <si>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</si>
  <si>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</si>
  <si>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</si>
  <si>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</si>
  <si>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</si>
  <si>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</si>
  <si>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</si>
  <si>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</si>
  <si>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</si>
  <si>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</si>
  <si>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</si>
  <si>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</si>
  <si>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</si>
  <si>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</si>
  <si>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</si>
  <si>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</si>
  <si>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</si>
  <si>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</si>
  <si>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</si>
  <si>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</si>
  <si>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</si>
  <si>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</si>
  <si>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</si>
  <si>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</si>
  <si>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</si>
  <si>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</si>
  <si>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</si>
  <si>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</si>
  <si>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</si>
  <si>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</si>
  <si>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</si>
  <si>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</si>
  <si>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</si>
  <si>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</si>
  <si>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</si>
  <si>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</si>
  <si>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</si>
  <si>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</si>
  <si>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</si>
  <si>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</si>
  <si>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</si>
  <si>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</si>
  <si>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</si>
  <si>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</si>
  <si>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</si>
  <si>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</si>
  <si>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</si>
  <si>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</si>
  <si>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</si>
  <si>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</si>
  <si>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</si>
  <si>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</si>
  <si>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</si>
  <si>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</si>
  <si>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</si>
  <si>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</si>
  <si>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</si>
  <si>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</si>
  <si>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</si>
  <si>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</si>
  <si>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</si>
  <si>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</si>
  <si>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</si>
  <si>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</si>
  <si>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</si>
  <si>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</si>
  <si>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</si>
  <si>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</si>
  <si>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</si>
  <si>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</si>
  <si>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</si>
  <si>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</si>
  <si>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</si>
  <si>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</si>
  <si>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</si>
  <si>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</si>
  <si>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</si>
  <si>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</si>
  <si>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</si>
  <si>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</si>
  <si>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</si>
  <si>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</si>
  <si>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</si>
  <si>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</si>
  <si>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</si>
  <si>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</si>
  <si>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</si>
  <si>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</si>
  <si>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</si>
  <si>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</si>
  <si>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</si>
  <si>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</si>
  <si>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</si>
  <si>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</si>
  <si>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</si>
  <si>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</si>
  <si>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</si>
  <si>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</si>
  <si>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</si>
  <si>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</si>
  <si>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</si>
  <si>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</si>
  <si>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</si>
  <si>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</si>
  <si>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</si>
  <si>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</si>
  <si>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</si>
  <si>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</si>
  <si>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</si>
  <si>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</si>
  <si>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</si>
  <si>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</si>
  <si>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</si>
  <si>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</si>
  <si>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</si>
  <si>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</si>
  <si>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</si>
  <si>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</si>
  <si>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</si>
  <si>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</si>
  <si>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</si>
  <si>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</si>
  <si>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</si>
  <si>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</si>
  <si>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</si>
  <si>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</si>
  <si>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</si>
  <si>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</si>
  <si>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</si>
  <si>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</si>
  <si>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</si>
  <si>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</si>
  <si>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</si>
  <si>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</si>
  <si>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</si>
  <si>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</si>
  <si>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</si>
  <si>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</si>
  <si>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</si>
  <si>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</si>
  <si>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</si>
  <si>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</si>
  <si>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</si>
  <si>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</si>
  <si>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</si>
  <si>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</si>
  <si>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</si>
  <si>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</si>
  <si>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</si>
  <si>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</si>
  <si>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</si>
  <si>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</si>
  <si>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</si>
  <si>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</si>
  <si>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</si>
  <si>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</si>
  <si>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</si>
  <si>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</si>
  <si>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</si>
  <si>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</si>
  <si>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</si>
  <si>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</si>
  <si>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</si>
  <si>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</si>
  <si>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</si>
  <si>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</si>
  <si>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</si>
  <si>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</si>
  <si>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</si>
  <si>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</si>
  <si>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</si>
  <si>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</si>
  <si>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</si>
  <si>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</si>
  <si>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</si>
  <si>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</si>
  <si>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</si>
  <si>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</si>
  <si>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</si>
  <si>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</si>
  <si>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</si>
  <si>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</si>
  <si>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</si>
  <si>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</si>
  <si>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</si>
  <si>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</si>
  <si>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</si>
  <si>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</si>
  <si>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</si>
  <si>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</si>
  <si>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</si>
  <si>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</si>
  <si>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</si>
  <si>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</si>
  <si>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</si>
  <si>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</si>
  <si>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</si>
  <si>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</si>
  <si>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</si>
  <si>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</si>
  <si>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</si>
  <si>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</si>
  <si>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</si>
  <si>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</si>
  <si>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</si>
  <si>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</si>
  <si>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</si>
  <si>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</si>
  <si>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</si>
  <si>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</si>
  <si>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</si>
  <si>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</si>
  <si>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</si>
  <si>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</si>
  <si>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</si>
  <si>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</si>
  <si>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</si>
  <si>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</si>
  <si>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</si>
  <si>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</si>
  <si>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</si>
  <si>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</si>
  <si>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</si>
  <si>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</si>
  <si>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</si>
  <si>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</si>
  <si>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</si>
  <si>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</si>
  <si>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</si>
  <si>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</si>
  <si>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</si>
  <si>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</si>
  <si>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</si>
  <si>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</si>
  <si>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</si>
  <si>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</si>
  <si>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</si>
  <si>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</si>
  <si>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</si>
  <si>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</si>
  <si>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</si>
  <si>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</si>
  <si>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</si>
  <si>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</si>
  <si>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</si>
  <si>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</si>
  <si>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</si>
  <si>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</si>
  <si>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</si>
  <si>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</si>
  <si>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</si>
  <si>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</si>
  <si>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</si>
  <si>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</si>
  <si>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</si>
  <si>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</si>
  <si>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</si>
  <si>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</si>
  <si>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</si>
  <si>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</si>
  <si>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</si>
  <si>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</si>
  <si>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</si>
  <si>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</si>
  <si>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</si>
  <si>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</si>
  <si>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</si>
  <si>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</si>
  <si>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</si>
  <si>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</si>
  <si>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</si>
  <si>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</si>
  <si>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</si>
  <si>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</si>
  <si>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</si>
  <si>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</si>
  <si>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</si>
  <si>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</si>
  <si>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</si>
  <si>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</si>
  <si>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</si>
  <si>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</si>
  <si>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</si>
  <si>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</si>
  <si>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</si>
  <si>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</si>
  <si>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</si>
  <si>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</si>
  <si>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</si>
  <si>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</si>
  <si>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</si>
  <si>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</si>
  <si>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</si>
  <si>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</si>
  <si>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</si>
  <si>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</si>
  <si>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</si>
  <si>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</si>
  <si>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</si>
  <si>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</si>
  <si>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</si>
  <si>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</si>
  <si>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</si>
  <si>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</si>
  <si>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</si>
  <si>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</si>
  <si>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</si>
  <si>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</si>
  <si>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</si>
  <si>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</si>
  <si>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</si>
  <si>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</si>
  <si>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</si>
  <si>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</si>
  <si>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</si>
  <si>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</si>
  <si>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</si>
  <si>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</si>
  <si>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</si>
  <si>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</si>
  <si>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</si>
  <si>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</si>
  <si>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</si>
  <si>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</si>
  <si>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</si>
  <si>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</si>
  <si>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</si>
  <si>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</si>
  <si>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</si>
  <si>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</si>
  <si>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</si>
  <si>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</si>
  <si>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</si>
  <si>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</si>
  <si>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</si>
  <si>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</si>
  <si>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</si>
  <si>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</si>
  <si>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</si>
  <si>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</si>
  <si>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</si>
  <si>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</si>
  <si>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</si>
  <si>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</si>
  <si>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</si>
  <si>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</si>
  <si>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</si>
  <si>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</si>
  <si>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</si>
  <si>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</si>
  <si>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</si>
  <si>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</si>
  <si>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</si>
  <si>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</si>
  <si>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</si>
  <si>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</si>
  <si>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</si>
  <si>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</si>
  <si>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</si>
  <si>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</si>
  <si>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</si>
  <si>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</si>
  <si>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</si>
  <si>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</si>
  <si>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</si>
  <si>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</si>
  <si>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</si>
  <si>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</si>
  <si>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</si>
  <si>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</si>
  <si>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</si>
  <si>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</si>
  <si>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</si>
  <si>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</si>
  <si>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</si>
  <si>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</si>
  <si>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</si>
  <si>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</si>
  <si>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</si>
  <si>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</si>
  <si>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</si>
  <si>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</si>
  <si>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</si>
  <si>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</si>
  <si>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</si>
  <si>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</si>
  <si>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</si>
  <si>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</si>
  <si>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</si>
  <si>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</si>
  <si>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</si>
  <si>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</si>
  <si>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</si>
  <si>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</si>
  <si>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</si>
  <si>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</si>
  <si>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</si>
  <si>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</si>
  <si>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</si>
  <si>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</si>
  <si>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</si>
  <si>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</si>
  <si>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</si>
  <si>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</si>
  <si>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</si>
  <si>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</si>
  <si>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</si>
  <si>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</si>
  <si>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</si>
  <si>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</si>
  <si>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</si>
  <si>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</si>
  <si>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</si>
  <si>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</si>
  <si>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</si>
  <si>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</si>
  <si>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</si>
  <si>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</si>
  <si>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</si>
  <si>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</si>
  <si>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</si>
  <si>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</si>
  <si>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</si>
  <si>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</si>
  <si>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</si>
  <si>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</si>
  <si>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</si>
  <si>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</si>
  <si>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</si>
  <si>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</si>
  <si>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</si>
  <si>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</si>
  <si>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</si>
  <si>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</si>
  <si>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</si>
  <si>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</si>
  <si>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</si>
  <si>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</si>
  <si>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</si>
  <si>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</si>
  <si>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</si>
  <si>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</si>
  <si>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</si>
  <si>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</si>
  <si>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</si>
  <si>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</si>
  <si>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</si>
  <si>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</si>
  <si>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</si>
  <si>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</si>
  <si>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</si>
  <si>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</si>
  <si>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</si>
  <si>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</si>
  <si>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</si>
  <si>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</si>
  <si>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</si>
  <si>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</si>
  <si>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</si>
  <si>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</si>
  <si>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</si>
  <si>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</si>
  <si>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</si>
  <si>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</si>
  <si>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</si>
  <si>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</si>
  <si>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</si>
  <si>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</si>
  <si>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</si>
  <si>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</si>
  <si>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</si>
  <si>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</si>
  <si>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</si>
  <si>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</si>
  <si>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</si>
  <si>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</si>
  <si>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</si>
  <si>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</si>
  <si>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</si>
  <si>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</si>
  <si>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</si>
  <si>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</si>
  <si>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</si>
  <si>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</si>
  <si>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</si>
  <si>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</si>
  <si>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</si>
  <si>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</si>
  <si>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</si>
  <si>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</si>
  <si>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</si>
  <si>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</si>
  <si>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</si>
  <si>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</si>
  <si>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</si>
  <si>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</si>
  <si>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</si>
  <si>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</si>
  <si>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</si>
  <si>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</si>
  <si>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</si>
  <si>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</si>
  <si>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</si>
  <si>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</si>
  <si>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</si>
  <si>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</si>
  <si>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</si>
  <si>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</si>
  <si>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</si>
  <si>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</si>
  <si>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</si>
  <si>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</si>
  <si>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</si>
  <si>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</si>
  <si>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</si>
  <si>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</si>
  <si>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</si>
  <si>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</si>
  <si>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</si>
  <si>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</si>
  <si>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</si>
  <si>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</si>
  <si>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</si>
  <si>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</si>
  <si>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</si>
  <si>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</si>
  <si>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</si>
  <si>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</si>
  <si>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</si>
  <si>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</si>
  <si>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</si>
  <si>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</si>
  <si>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</si>
  <si>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</si>
  <si>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</si>
  <si>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</si>
  <si>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</si>
  <si>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</si>
  <si>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</si>
  <si>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</si>
  <si>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</si>
  <si>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</si>
  <si>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</si>
  <si>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</si>
  <si>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</si>
  <si>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</si>
  <si>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</si>
  <si>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</si>
  <si>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</si>
  <si>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</si>
  <si>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</si>
  <si>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</si>
  <si>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</si>
  <si>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</si>
  <si>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</si>
  <si>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</si>
  <si>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</si>
  <si>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</si>
  <si>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</si>
  <si>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</si>
  <si>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</si>
  <si>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</si>
  <si>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</si>
  <si>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</si>
  <si>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</si>
  <si>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</si>
  <si>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</si>
  <si>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</si>
  <si>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</si>
  <si>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</si>
  <si>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</si>
  <si>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</si>
  <si>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</si>
  <si>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</si>
  <si>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</si>
  <si>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</si>
  <si>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</si>
  <si>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</si>
  <si>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</si>
  <si>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</si>
  <si>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</si>
  <si>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</si>
  <si>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</si>
  <si>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</si>
  <si>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</si>
  <si>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</si>
  <si>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</si>
  <si>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</si>
  <si>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</si>
  <si>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</si>
  <si>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</si>
  <si>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</si>
  <si>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</si>
  <si>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</si>
  <si>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</si>
  <si>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</si>
  <si>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</si>
  <si>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</si>
  <si>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</si>
  <si>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</si>
  <si>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</si>
  <si>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</si>
  <si>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</si>
  <si>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</si>
  <si>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</si>
  <si>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</si>
  <si>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</si>
  <si>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</si>
  <si>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</si>
  <si>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</si>
  <si>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</si>
  <si>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</si>
  <si>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</si>
  <si>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</si>
  <si>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</si>
  <si>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</si>
  <si>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</si>
  <si>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</si>
  <si>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</si>
  <si>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</si>
  <si>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</si>
  <si>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</si>
  <si>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</si>
  <si>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</si>
  <si>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</si>
  <si>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</si>
  <si>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</si>
  <si>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</si>
  <si>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</si>
  <si>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</si>
  <si>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</si>
  <si>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</si>
  <si>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</si>
  <si>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</si>
  <si>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</si>
  <si>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</si>
  <si>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</si>
  <si>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</si>
  <si>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</si>
  <si>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</si>
  <si>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</si>
  <si>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</si>
  <si>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</si>
  <si>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</si>
  <si>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</si>
  <si>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</si>
  <si>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</si>
  <si>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</si>
  <si>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</si>
  <si>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</si>
  <si>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</si>
  <si>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</si>
  <si>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</si>
  <si>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</si>
  <si>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</si>
  <si>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</si>
  <si>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</si>
  <si>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</si>
  <si>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</si>
  <si>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</si>
  <si>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</si>
  <si>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</si>
  <si>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</si>
  <si>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</si>
  <si>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</si>
  <si>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</si>
  <si>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</si>
  <si>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</si>
  <si>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</si>
  <si>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</si>
  <si>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</si>
  <si>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</si>
  <si>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</si>
  <si>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</si>
  <si>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</si>
  <si>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</si>
  <si>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</si>
  <si>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</si>
  <si>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</si>
  <si>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</si>
  <si>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</si>
  <si>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</si>
  <si>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</si>
  <si>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</si>
  <si>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</si>
  <si>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</si>
  <si>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</si>
  <si>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</si>
  <si>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</si>
  <si>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</si>
  <si>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</si>
  <si>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</si>
  <si>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</si>
  <si>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</si>
  <si>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</si>
  <si>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</si>
  <si>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</si>
  <si>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</si>
  <si>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</si>
  <si>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</si>
  <si>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</si>
  <si>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</si>
  <si>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</si>
  <si>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</si>
  <si>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</si>
  <si>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</si>
  <si>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</si>
  <si>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</si>
  <si>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</si>
  <si>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</si>
  <si>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</si>
  <si>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</si>
  <si>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</si>
  <si>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</si>
  <si>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</si>
  <si>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</si>
  <si>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</si>
  <si>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</si>
  <si>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</si>
  <si>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</si>
  <si>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</si>
  <si>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</si>
  <si>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</si>
  <si>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</si>
  <si>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</si>
  <si>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</si>
  <si>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</si>
  <si>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</si>
  <si>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</si>
  <si>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</si>
  <si>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</si>
  <si>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</si>
  <si>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</si>
  <si>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</si>
  <si>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</si>
  <si>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</si>
  <si>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</si>
  <si>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</si>
  <si>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</si>
  <si>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</si>
  <si>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</si>
  <si>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</si>
  <si>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</si>
  <si>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</si>
  <si>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</si>
  <si>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</si>
  <si>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</si>
  <si>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</si>
  <si>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</si>
  <si>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</si>
  <si>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</si>
  <si>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</si>
  <si>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</si>
  <si>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</si>
  <si>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</si>
  <si>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</si>
  <si>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</si>
  <si>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</si>
  <si>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</si>
  <si>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</si>
  <si>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</si>
  <si>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</si>
  <si>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</si>
  <si>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</si>
  <si>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</si>
  <si>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</si>
  <si>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</si>
  <si>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</si>
  <si>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</si>
  <si>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</si>
  <si>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</si>
  <si>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</si>
  <si>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</si>
  <si>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</si>
  <si>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</si>
  <si>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</si>
  <si>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</si>
  <si>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</si>
  <si>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</si>
  <si>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</si>
  <si>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</si>
  <si>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</si>
  <si>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</si>
  <si>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</si>
  <si>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</si>
  <si>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</si>
  <si>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</si>
  <si>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</si>
  <si>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</si>
  <si>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</si>
  <si>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</si>
  <si>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</si>
  <si>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</si>
  <si>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</si>
  <si>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</si>
  <si>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</si>
  <si>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</si>
  <si>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</si>
  <si>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</si>
  <si>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</si>
  <si>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</si>
  <si>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</si>
  <si>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</si>
  <si>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</si>
  <si>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</si>
  <si>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</si>
  <si>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</si>
  <si>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</si>
  <si>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</si>
  <si>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</si>
  <si>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</si>
  <si>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</si>
  <si>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</si>
  <si>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</si>
  <si>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</si>
  <si>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</si>
  <si>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</si>
  <si>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</si>
  <si>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</si>
  <si>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</si>
  <si>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</si>
  <si>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</si>
  <si>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</si>
  <si>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</si>
  <si>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</si>
  <si>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</si>
  <si>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</si>
  <si>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</si>
  <si>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</si>
  <si>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</si>
  <si>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</si>
  <si>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</si>
  <si>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</si>
  <si>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</si>
  <si>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</si>
  <si>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</si>
  <si>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</si>
  <si>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</si>
  <si>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</si>
  <si>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</si>
  <si>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</si>
  <si>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</si>
  <si>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</si>
  <si>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</si>
  <si>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</si>
  <si>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</si>
  <si>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</si>
  <si>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</si>
  <si>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</si>
  <si>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</si>
  <si>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</si>
  <si>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</si>
  <si>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</si>
  <si>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</si>
  <si>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</si>
  <si>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</si>
  <si>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</si>
  <si>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</si>
  <si>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</si>
  <si>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</si>
  <si>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</si>
  <si>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</si>
  <si>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</si>
  <si>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</si>
  <si>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</si>
  <si>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</si>
  <si>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</si>
  <si>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</si>
  <si>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</si>
  <si>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</si>
  <si>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</si>
  <si>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</si>
  <si>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</si>
  <si>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</si>
  <si>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</si>
  <si>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</si>
  <si>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</si>
  <si>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</si>
  <si>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</si>
  <si>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</si>
  <si>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</si>
  <si>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</si>
  <si>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</si>
  <si>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</si>
  <si>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</si>
  <si>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</si>
  <si>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</si>
  <si>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</si>
  <si>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</si>
  <si>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</si>
  <si>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</si>
  <si>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</si>
  <si>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</si>
  <si>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</si>
  <si>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</si>
  <si>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</si>
  <si>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</si>
  <si>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</si>
  <si>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</si>
  <si>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</si>
  <si>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</si>
  <si>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</si>
  <si>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</si>
  <si>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</si>
  <si>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</si>
  <si>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</si>
  <si>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</si>
  <si>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</si>
  <si>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</si>
  <si>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</si>
  <si>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</si>
  <si>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</si>
  <si>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</si>
  <si>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</si>
  <si>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</si>
  <si>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</si>
  <si>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</si>
  <si>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</si>
  <si>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</si>
  <si>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</si>
  <si>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</si>
  <si>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</si>
  <si>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</si>
  <si>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</si>
  <si>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</si>
  <si>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</si>
  <si>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</si>
  <si>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</si>
  <si>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</si>
  <si>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</si>
  <si>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</si>
  <si>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</si>
  <si>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</si>
  <si>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</si>
  <si>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</si>
  <si>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</si>
  <si>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</si>
  <si>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</si>
  <si>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</si>
  <si>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</si>
  <si>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</si>
  <si>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</si>
  <si>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</si>
  <si>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</si>
  <si>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</si>
  <si>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</si>
  <si>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</si>
  <si>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</si>
  <si>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</si>
  <si>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</si>
  <si>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</si>
  <si>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</si>
  <si>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</si>
  <si>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</si>
  <si>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</si>
  <si>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</si>
  <si>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</si>
  <si>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</si>
  <si>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</si>
  <si>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</si>
  <si>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</si>
  <si>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</si>
  <si>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</si>
  <si>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</si>
  <si>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</si>
  <si>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</si>
  <si>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</si>
  <si>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</si>
  <si>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</si>
  <si>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</si>
  <si>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</si>
  <si>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</si>
  <si>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</si>
  <si>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</si>
  <si>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</si>
  <si>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</si>
  <si>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</si>
  <si>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</si>
  <si>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</si>
  <si>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</si>
  <si>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</si>
  <si>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</si>
  <si>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</si>
  <si>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</si>
  <si>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</si>
  <si>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</si>
  <si>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</si>
  <si>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</si>
  <si>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</si>
  <si>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</si>
  <si>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</si>
  <si>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</si>
  <si>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</si>
  <si>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</si>
  <si>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</si>
  <si>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</si>
  <si>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</si>
  <si>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</si>
  <si>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</si>
  <si>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</si>
  <si>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</si>
  <si>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</si>
  <si>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</si>
  <si>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</si>
  <si>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</si>
  <si>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</si>
  <si>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</si>
  <si>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</si>
  <si>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</si>
  <si>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</si>
  <si>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</si>
  <si>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</si>
  <si>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</si>
  <si>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</si>
  <si>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</si>
  <si>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</si>
  <si>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</si>
  <si>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</si>
  <si>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</si>
  <si>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</si>
  <si>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</si>
  <si>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</si>
  <si>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</si>
  <si>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</si>
  <si>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</si>
  <si>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</si>
  <si>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</si>
  <si>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</si>
  <si>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</si>
  <si>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</si>
  <si>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</si>
  <si>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</si>
  <si>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</si>
  <si>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</si>
  <si>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</si>
  <si>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</si>
  <si>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</si>
  <si>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</si>
  <si>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</si>
  <si>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</si>
  <si>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</si>
  <si>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</si>
  <si>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</si>
  <si>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</si>
  <si>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</si>
  <si>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</si>
  <si>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</si>
  <si>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</si>
  <si>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</si>
  <si>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</si>
  <si>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</si>
  <si>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</si>
  <si>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</si>
  <si>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</si>
  <si>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</si>
  <si>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</si>
  <si>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</si>
  <si>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</si>
  <si>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</si>
  <si>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</si>
  <si>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</si>
  <si>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</si>
  <si>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</si>
  <si>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</si>
  <si>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</si>
  <si>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</si>
  <si>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</si>
  <si>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</si>
  <si>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</si>
  <si>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</si>
  <si>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</si>
  <si>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</si>
  <si>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</si>
  <si>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</si>
  <si>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</si>
  <si>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</si>
  <si>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</si>
  <si>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</si>
  <si>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</si>
  <si>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</si>
  <si>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</si>
  <si>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</si>
  <si>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</si>
  <si>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</si>
  <si>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</si>
  <si>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</si>
  <si>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</si>
  <si>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</si>
  <si>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</si>
  <si>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</si>
  <si>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</si>
  <si>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</si>
  <si>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</si>
  <si>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</si>
  <si>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</si>
  <si>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</si>
  <si>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</si>
  <si>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</si>
  <si>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</si>
  <si>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</si>
  <si>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</si>
  <si>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</si>
  <si>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</si>
  <si>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</si>
  <si>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</si>
  <si>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</si>
  <si>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</si>
  <si>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</si>
  <si>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</si>
  <si>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</si>
  <si>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</si>
  <si>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</si>
  <si>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</si>
  <si>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</si>
  <si>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</si>
  <si>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</si>
  <si>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</si>
  <si>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</si>
  <si>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</si>
  <si>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</si>
  <si>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</si>
  <si>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</si>
  <si>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</si>
  <si>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</si>
  <si>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</si>
  <si>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</si>
  <si>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</si>
  <si>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</si>
  <si>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</si>
  <si>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</si>
  <si>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</si>
  <si>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</si>
  <si>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</si>
  <si>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</si>
  <si>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</si>
  <si>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</si>
  <si>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</si>
  <si>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</si>
  <si>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</si>
  <si>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</si>
  <si>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</si>
  <si>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</si>
  <si>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</si>
  <si>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</si>
  <si>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</si>
  <si>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</si>
  <si>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</si>
  <si>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</si>
  <si>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</si>
  <si>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</si>
  <si>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</si>
  <si>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</si>
  <si>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</si>
  <si>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</si>
  <si>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</si>
  <si>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</si>
  <si>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</si>
  <si>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</si>
  <si>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</si>
  <si>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</si>
  <si>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</si>
  <si>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</si>
  <si>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</si>
  <si>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</si>
  <si>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</si>
  <si>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</si>
  <si>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</si>
  <si>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</si>
  <si>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</si>
  <si>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</si>
  <si>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</si>
  <si>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</si>
  <si>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</si>
  <si>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</si>
  <si>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</si>
  <si>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</si>
  <si>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</si>
  <si>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</si>
  <si>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</si>
  <si>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</si>
  <si>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</si>
  <si>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</si>
  <si>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</si>
  <si>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</si>
  <si>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</si>
  <si>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</si>
  <si>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</si>
  <si>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</si>
  <si>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</si>
  <si>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</si>
  <si>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</si>
  <si>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</si>
  <si>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</si>
  <si>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</si>
  <si>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</si>
  <si>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</si>
  <si>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</si>
  <si>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</si>
  <si>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</si>
  <si>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</si>
  <si>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</si>
  <si>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</si>
  <si>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</si>
  <si>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</si>
  <si>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</si>
  <si>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</si>
  <si>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</si>
  <si>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</si>
  <si>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</si>
  <si>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</si>
  <si>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</si>
  <si>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</si>
  <si>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</si>
  <si>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</si>
  <si>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</si>
  <si>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</si>
  <si>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</si>
  <si>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</si>
  <si>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</si>
  <si>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</si>
  <si>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</si>
  <si>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</si>
  <si>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</si>
  <si>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</si>
  <si>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</si>
  <si>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</si>
  <si>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</si>
  <si>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</si>
  <si>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</si>
  <si>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</si>
  <si>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</si>
  <si>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</si>
  <si>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</si>
  <si>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</si>
  <si>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</si>
  <si>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</si>
  <si>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</si>
  <si>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</si>
  <si>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</si>
  <si>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</si>
  <si>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</si>
  <si>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</si>
  <si>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</si>
  <si>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</si>
  <si>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</si>
  <si>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</si>
  <si>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</si>
  <si>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</si>
  <si>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</si>
  <si>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</si>
  <si>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</si>
  <si>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</si>
  <si>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</si>
  <si>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</si>
  <si>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</si>
  <si>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</si>
  <si>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</si>
  <si>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</si>
  <si>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</si>
  <si>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</si>
  <si>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</si>
  <si>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</si>
  <si>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</si>
  <si>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</si>
  <si>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</si>
  <si>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</si>
  <si>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</si>
  <si>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</si>
  <si>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</si>
  <si>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</si>
  <si>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</si>
  <si>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</si>
  <si>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</si>
  <si>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</si>
  <si>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</si>
  <si>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</si>
  <si>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</si>
  <si>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</si>
  <si>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</si>
  <si>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</si>
  <si>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</si>
  <si>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</si>
  <si>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</si>
  <si>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</si>
  <si>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</si>
  <si>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</si>
  <si>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</si>
  <si>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</si>
  <si>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</si>
  <si>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</si>
  <si>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</si>
  <si>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</si>
  <si>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</si>
  <si>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</si>
  <si>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</si>
  <si>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</si>
  <si>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</si>
  <si>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</si>
  <si>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</si>
  <si>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</si>
  <si>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</si>
  <si>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</si>
  <si>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</si>
  <si>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WILDWOOD CREST BORO</t>
  </si>
  <si>
    <t>BELMAR BORO</t>
  </si>
  <si>
    <t>EAGLESWOOD TWP</t>
  </si>
  <si>
    <t>UPPER PITTSGROVE TWP</t>
  </si>
  <si>
    <t>Princeton (1114)</t>
  </si>
  <si>
    <t>LINDENWOLD BORO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</si>
  <si>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</si>
  <si>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</si>
  <si>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</si>
  <si>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</si>
  <si>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</si>
  <si>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</si>
  <si>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</si>
  <si>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</si>
  <si>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</si>
  <si>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20160407</t>
  </si>
  <si>
    <t>See Hardwick</t>
  </si>
  <si>
    <t>Missing data</t>
  </si>
  <si>
    <t>ATLANTIC CITY</t>
  </si>
  <si>
    <t>GALLOWAY TWP</t>
  </si>
  <si>
    <t>FAIRVIEW BORO</t>
  </si>
  <si>
    <t>LEONIA BORO</t>
  </si>
  <si>
    <t>LYNDHURST TWP</t>
  </si>
  <si>
    <t>MAHWAH TWP</t>
  </si>
  <si>
    <t>RIDGEFIELD BORO</t>
  </si>
  <si>
    <t>CAMDEN CITY</t>
  </si>
  <si>
    <t>SEA ISLE CITY</t>
  </si>
  <si>
    <t>NUTLEY TOWN</t>
  </si>
  <si>
    <t>WEST ORANGE TOWN</t>
  </si>
  <si>
    <t>JERSEY CITY</t>
  </si>
  <si>
    <t>EDISON TWP</t>
  </si>
  <si>
    <t>MONROE TWP</t>
  </si>
  <si>
    <t>SOUTH AMBOY CITY</t>
  </si>
  <si>
    <t>SOUTH PLAINFIELD BORO</t>
  </si>
  <si>
    <t>HOWELL TWP</t>
  </si>
  <si>
    <t>WALL TWP</t>
  </si>
  <si>
    <t>HANOVER TWP</t>
  </si>
  <si>
    <t>KINNELON BORO</t>
  </si>
  <si>
    <t>MORRIS TWP</t>
  </si>
  <si>
    <t>PARSIPPANY-TROY HILLS TWP</t>
  </si>
  <si>
    <t>RANDOLPH TWP</t>
  </si>
  <si>
    <t>RIVERDALE BORO</t>
  </si>
  <si>
    <t>DOVER TWP</t>
  </si>
  <si>
    <t>LITTLE EGG HARBOR TWP</t>
  </si>
  <si>
    <t>PENNSVILLE TWP</t>
  </si>
  <si>
    <t>NORTH PLAINFIELD BORO</t>
  </si>
  <si>
    <t>HILLSIDE TWP</t>
  </si>
  <si>
    <t>LINDEN CITY</t>
  </si>
  <si>
    <t>UNION TWP</t>
  </si>
  <si>
    <t>WHITE TWP</t>
  </si>
  <si>
    <t>DELRAN TWP</t>
  </si>
  <si>
    <t>Square feet of office space authorized by building permits, March 2016</t>
  </si>
  <si>
    <t>Source:  New Jersey Department of Community Affairs, 5/9/16</t>
  </si>
  <si>
    <t>20160509</t>
  </si>
  <si>
    <t>see Princeton (1114)</t>
  </si>
  <si>
    <t>EGG HARBOR TWP</t>
  </si>
  <si>
    <t>PLEASANTVILLE CITY</t>
  </si>
  <si>
    <t>FAIR LAWN BORO</t>
  </si>
  <si>
    <t>FRANKLIN LAKES BORO</t>
  </si>
  <si>
    <t>HACKENSACK CITY</t>
  </si>
  <si>
    <t>MEDFORD TWP</t>
  </si>
  <si>
    <t>MOORESTOWN TWP</t>
  </si>
  <si>
    <t>NORTH HANOVER TWP</t>
  </si>
  <si>
    <t>BELLMAWR BORO</t>
  </si>
  <si>
    <t>CHERRY HILL TWP</t>
  </si>
  <si>
    <t>WATERFORD TWP</t>
  </si>
  <si>
    <t>MAPLEWOOD TWP</t>
  </si>
  <si>
    <t>WEST CALDWELL BORO</t>
  </si>
  <si>
    <t>WOOLWICH TWP</t>
  </si>
  <si>
    <t>BAYONNE CITY</t>
  </si>
  <si>
    <t>EAST WINDSOR TWP</t>
  </si>
  <si>
    <t>HOPEWELL TWP</t>
  </si>
  <si>
    <t>ROBBINSVILLE</t>
  </si>
  <si>
    <t>MARLBORO TWP</t>
  </si>
  <si>
    <t>MIDDLETOWN TWP</t>
  </si>
  <si>
    <t>CHATHAM TWP</t>
  </si>
  <si>
    <t>CHESTER BORO</t>
  </si>
  <si>
    <t>MOUNT ARLINGTON BORO</t>
  </si>
  <si>
    <t>ROCKAWAY TWP</t>
  </si>
  <si>
    <t>CLIFTON CITY</t>
  </si>
  <si>
    <t>LITTLE FALLS TWP</t>
  </si>
  <si>
    <t>PILESGROVE TWP</t>
  </si>
  <si>
    <t>BERNARDS TWP</t>
  </si>
  <si>
    <t>MONTGOMERY TWP</t>
  </si>
  <si>
    <t>ELIZABETH CITY</t>
  </si>
  <si>
    <t>KENILWORTH BORO</t>
  </si>
  <si>
    <t>SCOTCH PLAINS TWP</t>
  </si>
  <si>
    <t>ALLAMUCHY TWP</t>
  </si>
  <si>
    <t>Square feet of office space authorized by building permits, January-March 2016</t>
  </si>
  <si>
    <t xml:space="preserve">  March 2015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</si>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</sst>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7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NumberFormat="1" applyFont="1" applyBorder="1" applyAlignment="1" applyProtection="1">
      <alignment horizontal="right"/>
      <protection locked="0"/>
    </xf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2" fillId="0" borderId="16" xfId="0" applyNumberFormat="1" applyFont="1" applyBorder="1" applyAlignment="1" applyProtection="1">
      <alignment horizontal="right"/>
      <protection locked="0"/>
    </xf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36" fillId="0" borderId="15" xfId="0" applyNumberFormat="1" applyFont="1" applyBorder="1" applyAlignment="1" applyProtection="1">
      <alignment horizontal="right"/>
      <protection locked="0"/>
    </xf>
    <xf numFmtId="0" fontId="0" fillId="0" borderId="51" xfId="0" applyBorder="1"/>
    <xf numFmtId="0" fontId="0" fillId="0" borderId="37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G6" sqref="G6:K119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G6" s="54" t="s">
        <v>31</v>
      </c>
      <c r="H6" s="55" t="s">
        <v>1753</v>
      </c>
      <c r="I6" s="56">
        <v>1912</v>
      </c>
      <c r="J6" s="56">
        <v>1912</v>
      </c>
    </row>
    <row r="7" spans="1:11" x14ac:dyDescent="0.2">
      <c r="G7" s="54" t="s">
        <v>34</v>
      </c>
      <c r="H7" s="55" t="s">
        <v>1796</v>
      </c>
      <c r="I7" s="56">
        <v>14579</v>
      </c>
      <c r="J7" s="56">
        <v>14579</v>
      </c>
    </row>
    <row r="8" spans="1:11" x14ac:dyDescent="0.2">
      <c r="G8" s="54" t="s">
        <v>43</v>
      </c>
      <c r="H8" s="55" t="s">
        <v>1776</v>
      </c>
      <c r="I8" s="56">
        <v>12311</v>
      </c>
      <c r="J8" s="56">
        <v>12311</v>
      </c>
    </row>
    <row r="9" spans="1:11" x14ac:dyDescent="0.2">
      <c r="G9" s="54" t="s">
        <v>52</v>
      </c>
      <c r="H9" s="55" t="s">
        <v>1833</v>
      </c>
      <c r="I9" s="56">
        <v>0</v>
      </c>
      <c r="J9" s="56">
        <v>0</v>
      </c>
    </row>
    <row r="10" spans="1:11" x14ac:dyDescent="0.2">
      <c r="G10" s="54" t="s">
        <v>61</v>
      </c>
      <c r="H10" s="55" t="s">
        <v>1797</v>
      </c>
      <c r="I10" s="56">
        <v>0</v>
      </c>
      <c r="J10" s="56">
        <v>0</v>
      </c>
    </row>
    <row r="11" spans="1:11" x14ac:dyDescent="0.2">
      <c r="G11" s="54" t="s">
        <v>74</v>
      </c>
      <c r="H11" s="55" t="s">
        <v>1754</v>
      </c>
      <c r="I11" s="56">
        <v>1155</v>
      </c>
      <c r="J11" s="56">
        <v>1155</v>
      </c>
    </row>
    <row r="12" spans="1:11" x14ac:dyDescent="0.2">
      <c r="G12" s="54" t="s">
        <v>82</v>
      </c>
      <c r="H12" s="55" t="s">
        <v>1834</v>
      </c>
      <c r="I12" s="56">
        <v>1387</v>
      </c>
      <c r="J12" s="56">
        <v>1387</v>
      </c>
    </row>
    <row r="13" spans="1:11" x14ac:dyDescent="0.2">
      <c r="G13" s="54" t="s">
        <v>130</v>
      </c>
      <c r="H13" s="55" t="s">
        <v>1762</v>
      </c>
      <c r="I13" s="56">
        <v>0</v>
      </c>
      <c r="K13" s="56">
        <v>0</v>
      </c>
    </row>
    <row r="14" spans="1:11" x14ac:dyDescent="0.2">
      <c r="G14" s="54" t="s">
        <v>145</v>
      </c>
      <c r="H14" s="55" t="s">
        <v>1835</v>
      </c>
      <c r="I14" s="56">
        <v>0</v>
      </c>
      <c r="K14" s="56">
        <v>0</v>
      </c>
    </row>
    <row r="15" spans="1:11" x14ac:dyDescent="0.2">
      <c r="G15" s="54" t="s">
        <v>148</v>
      </c>
      <c r="H15" s="55" t="s">
        <v>1798</v>
      </c>
      <c r="I15" s="56">
        <v>6600</v>
      </c>
      <c r="J15" s="56">
        <v>6600</v>
      </c>
    </row>
    <row r="16" spans="1:11" x14ac:dyDescent="0.2">
      <c r="G16" s="54" t="s">
        <v>154</v>
      </c>
      <c r="H16" s="55" t="s">
        <v>1836</v>
      </c>
      <c r="I16" s="56">
        <v>0</v>
      </c>
      <c r="K16" s="56">
        <v>0</v>
      </c>
    </row>
    <row r="17" spans="7:11" x14ac:dyDescent="0.2">
      <c r="G17" s="54" t="s">
        <v>163</v>
      </c>
      <c r="H17" s="55" t="s">
        <v>1837</v>
      </c>
      <c r="I17" s="56">
        <v>1586</v>
      </c>
      <c r="J17" s="56">
        <v>0</v>
      </c>
      <c r="K17" s="56">
        <v>1586</v>
      </c>
    </row>
    <row r="18" spans="7:11" x14ac:dyDescent="0.2">
      <c r="G18" s="54" t="s">
        <v>181</v>
      </c>
      <c r="H18" s="55" t="s">
        <v>1799</v>
      </c>
      <c r="I18" s="56">
        <v>0</v>
      </c>
      <c r="J18" s="56">
        <v>0</v>
      </c>
    </row>
    <row r="19" spans="7:11" x14ac:dyDescent="0.2">
      <c r="G19" s="54" t="s">
        <v>190</v>
      </c>
      <c r="H19" s="55" t="s">
        <v>1800</v>
      </c>
      <c r="I19" s="56">
        <v>0</v>
      </c>
      <c r="K19" s="56">
        <v>0</v>
      </c>
    </row>
    <row r="20" spans="7:11" x14ac:dyDescent="0.2">
      <c r="G20" s="54" t="s">
        <v>193</v>
      </c>
      <c r="H20" s="55" t="s">
        <v>1801</v>
      </c>
      <c r="I20" s="56">
        <v>0</v>
      </c>
      <c r="J20" s="56">
        <v>0</v>
      </c>
      <c r="K20" s="56">
        <v>0</v>
      </c>
    </row>
    <row r="21" spans="7:11" x14ac:dyDescent="0.2">
      <c r="G21" s="54" t="s">
        <v>232</v>
      </c>
      <c r="H21" s="55" t="s">
        <v>1768</v>
      </c>
      <c r="I21" s="56">
        <v>0</v>
      </c>
      <c r="J21" s="56">
        <v>0</v>
      </c>
      <c r="K21" s="56">
        <v>0</v>
      </c>
    </row>
    <row r="22" spans="7:11" x14ac:dyDescent="0.2">
      <c r="G22" s="54" t="s">
        <v>241</v>
      </c>
      <c r="H22" s="55" t="s">
        <v>1802</v>
      </c>
      <c r="I22" s="56">
        <v>0</v>
      </c>
      <c r="J22" s="56">
        <v>0</v>
      </c>
    </row>
    <row r="23" spans="7:11" x14ac:dyDescent="0.2">
      <c r="G23" s="54" t="s">
        <v>253</v>
      </c>
      <c r="H23" s="55" t="s">
        <v>1772</v>
      </c>
      <c r="I23" s="56">
        <v>54</v>
      </c>
      <c r="K23" s="56">
        <v>54</v>
      </c>
    </row>
    <row r="24" spans="7:11" x14ac:dyDescent="0.2">
      <c r="G24" s="54" t="s">
        <v>265</v>
      </c>
      <c r="H24" s="55" t="s">
        <v>1769</v>
      </c>
      <c r="I24" s="56">
        <v>115646</v>
      </c>
      <c r="J24" s="56">
        <v>115646</v>
      </c>
    </row>
    <row r="25" spans="7:11" x14ac:dyDescent="0.2">
      <c r="G25" s="54" t="s">
        <v>274</v>
      </c>
      <c r="H25" s="55" t="s">
        <v>1784</v>
      </c>
      <c r="I25" s="56">
        <v>1176</v>
      </c>
      <c r="K25" s="56">
        <v>1176</v>
      </c>
    </row>
    <row r="26" spans="7:11" x14ac:dyDescent="0.2">
      <c r="G26" s="54" t="s">
        <v>316</v>
      </c>
      <c r="H26" s="55" t="s">
        <v>1747</v>
      </c>
      <c r="I26" s="56">
        <v>0</v>
      </c>
      <c r="J26" s="56">
        <v>0</v>
      </c>
    </row>
    <row r="27" spans="7:11" x14ac:dyDescent="0.2">
      <c r="G27" s="54" t="s">
        <v>334</v>
      </c>
      <c r="H27" s="55" t="s">
        <v>1828</v>
      </c>
      <c r="I27" s="56">
        <v>0</v>
      </c>
      <c r="J27" s="56">
        <v>0</v>
      </c>
    </row>
    <row r="28" spans="7:11" x14ac:dyDescent="0.2">
      <c r="G28" s="54" t="s">
        <v>363</v>
      </c>
      <c r="H28" s="55" t="s">
        <v>1838</v>
      </c>
      <c r="I28" s="56">
        <v>95</v>
      </c>
      <c r="K28" s="56">
        <v>95</v>
      </c>
    </row>
    <row r="29" spans="7:11" x14ac:dyDescent="0.2">
      <c r="G29" s="54" t="s">
        <v>369</v>
      </c>
      <c r="H29" s="55" t="s">
        <v>1839</v>
      </c>
      <c r="I29" s="56">
        <v>1</v>
      </c>
      <c r="J29" s="56">
        <v>1</v>
      </c>
    </row>
    <row r="30" spans="7:11" x14ac:dyDescent="0.2">
      <c r="G30" s="54" t="s">
        <v>375</v>
      </c>
      <c r="H30" s="55" t="s">
        <v>1744</v>
      </c>
      <c r="I30" s="56">
        <v>0</v>
      </c>
      <c r="J30" s="56">
        <v>0</v>
      </c>
      <c r="K30" s="56">
        <v>0</v>
      </c>
    </row>
    <row r="31" spans="7:11" x14ac:dyDescent="0.2">
      <c r="G31" s="54" t="s">
        <v>381</v>
      </c>
      <c r="H31" s="55" t="s">
        <v>1840</v>
      </c>
      <c r="I31" s="56">
        <v>4320</v>
      </c>
      <c r="J31" s="56">
        <v>4320</v>
      </c>
    </row>
    <row r="32" spans="7:11" x14ac:dyDescent="0.2">
      <c r="G32" s="54" t="s">
        <v>434</v>
      </c>
      <c r="H32" s="55" t="s">
        <v>1841</v>
      </c>
      <c r="I32" s="56">
        <v>2400</v>
      </c>
      <c r="J32" s="56">
        <v>2400</v>
      </c>
    </row>
    <row r="33" spans="7:11" x14ac:dyDescent="0.2">
      <c r="G33" s="54" t="s">
        <v>437</v>
      </c>
      <c r="H33" s="55" t="s">
        <v>1785</v>
      </c>
      <c r="I33" s="56">
        <v>1248</v>
      </c>
      <c r="J33" s="56">
        <v>1248</v>
      </c>
    </row>
    <row r="34" spans="7:11" x14ac:dyDescent="0.2">
      <c r="G34" s="54" t="s">
        <v>446</v>
      </c>
      <c r="H34" s="55" t="s">
        <v>1803</v>
      </c>
      <c r="I34" s="56">
        <v>55484</v>
      </c>
      <c r="J34" s="56">
        <v>55484</v>
      </c>
    </row>
    <row r="35" spans="7:11" x14ac:dyDescent="0.2">
      <c r="G35" s="54" t="s">
        <v>449</v>
      </c>
      <c r="H35" s="55" t="s">
        <v>1842</v>
      </c>
      <c r="I35" s="56">
        <v>1000</v>
      </c>
      <c r="K35" s="56">
        <v>1000</v>
      </c>
    </row>
    <row r="36" spans="7:11" x14ac:dyDescent="0.2">
      <c r="G36" s="54" t="s">
        <v>461</v>
      </c>
      <c r="H36" s="55" t="s">
        <v>1786</v>
      </c>
      <c r="I36" s="56">
        <v>10498</v>
      </c>
      <c r="J36" s="56">
        <v>10498</v>
      </c>
    </row>
    <row r="37" spans="7:11" x14ac:dyDescent="0.2">
      <c r="G37" s="54" t="s">
        <v>488</v>
      </c>
      <c r="H37" s="55" t="s">
        <v>1783</v>
      </c>
      <c r="I37" s="56">
        <v>0</v>
      </c>
      <c r="J37" s="56">
        <v>0</v>
      </c>
    </row>
    <row r="38" spans="7:11" x14ac:dyDescent="0.2">
      <c r="G38" s="54" t="s">
        <v>503</v>
      </c>
      <c r="H38" s="55" t="s">
        <v>1787</v>
      </c>
      <c r="I38" s="56">
        <v>0</v>
      </c>
      <c r="J38" s="56">
        <v>0</v>
      </c>
    </row>
    <row r="39" spans="7:11" x14ac:dyDescent="0.2">
      <c r="G39" s="54" t="s">
        <v>527</v>
      </c>
      <c r="H39" s="55" t="s">
        <v>1843</v>
      </c>
      <c r="I39" s="56">
        <v>560</v>
      </c>
      <c r="J39" s="56">
        <v>560</v>
      </c>
    </row>
    <row r="40" spans="7:11" x14ac:dyDescent="0.2">
      <c r="G40" s="54" t="s">
        <v>530</v>
      </c>
      <c r="H40" s="55" t="s">
        <v>1788</v>
      </c>
      <c r="I40" s="56">
        <v>952</v>
      </c>
      <c r="K40" s="56">
        <v>952</v>
      </c>
    </row>
    <row r="41" spans="7:11" x14ac:dyDescent="0.2">
      <c r="G41" s="54" t="s">
        <v>560</v>
      </c>
      <c r="H41" s="55" t="s">
        <v>1804</v>
      </c>
      <c r="I41" s="56">
        <v>22698</v>
      </c>
      <c r="J41" s="56">
        <v>22698</v>
      </c>
    </row>
    <row r="42" spans="7:11" x14ac:dyDescent="0.2">
      <c r="G42" s="54" t="s">
        <v>578</v>
      </c>
      <c r="H42" s="55" t="s">
        <v>1778</v>
      </c>
      <c r="I42" s="56">
        <v>9526</v>
      </c>
      <c r="J42" s="56">
        <v>9526</v>
      </c>
    </row>
    <row r="43" spans="7:11" x14ac:dyDescent="0.2">
      <c r="G43" s="54" t="s">
        <v>623</v>
      </c>
      <c r="H43" s="55" t="s">
        <v>1763</v>
      </c>
      <c r="I43" s="56">
        <v>11895</v>
      </c>
      <c r="J43" s="56">
        <v>0</v>
      </c>
      <c r="K43" s="56">
        <v>11895</v>
      </c>
    </row>
    <row r="44" spans="7:11" x14ac:dyDescent="0.2">
      <c r="G44" s="54" t="s">
        <v>652</v>
      </c>
      <c r="H44" s="55" t="s">
        <v>1844</v>
      </c>
      <c r="I44" s="56">
        <v>3312</v>
      </c>
      <c r="K44" s="56">
        <v>3312</v>
      </c>
    </row>
    <row r="45" spans="7:11" x14ac:dyDescent="0.2">
      <c r="G45" s="54" t="s">
        <v>661</v>
      </c>
      <c r="H45" s="55" t="s">
        <v>1720</v>
      </c>
      <c r="I45" s="56">
        <v>15137</v>
      </c>
      <c r="J45" s="56">
        <v>15137</v>
      </c>
      <c r="K45" s="56">
        <v>0</v>
      </c>
    </row>
    <row r="46" spans="7:11" x14ac:dyDescent="0.2">
      <c r="G46" s="54" t="s">
        <v>667</v>
      </c>
      <c r="H46" s="55" t="s">
        <v>1805</v>
      </c>
      <c r="I46" s="56">
        <v>4524</v>
      </c>
      <c r="J46" s="56">
        <v>4524</v>
      </c>
    </row>
    <row r="47" spans="7:11" x14ac:dyDescent="0.2">
      <c r="G47" s="54" t="s">
        <v>682</v>
      </c>
      <c r="H47" s="55" t="s">
        <v>1845</v>
      </c>
      <c r="I47" s="56">
        <v>936</v>
      </c>
      <c r="K47" s="56">
        <v>936</v>
      </c>
    </row>
    <row r="48" spans="7:11" x14ac:dyDescent="0.2">
      <c r="G48" s="54" t="s">
        <v>685</v>
      </c>
      <c r="H48" s="55" t="s">
        <v>1806</v>
      </c>
      <c r="I48" s="56">
        <v>0</v>
      </c>
      <c r="J48" s="56">
        <v>0</v>
      </c>
    </row>
    <row r="49" spans="7:11" x14ac:dyDescent="0.2">
      <c r="G49" s="54" t="s">
        <v>754</v>
      </c>
      <c r="H49" s="55" t="s">
        <v>1846</v>
      </c>
      <c r="I49" s="56">
        <v>2560</v>
      </c>
      <c r="J49" s="56">
        <v>2560</v>
      </c>
    </row>
    <row r="50" spans="7:11" x14ac:dyDescent="0.2">
      <c r="G50" s="54" t="s">
        <v>757</v>
      </c>
      <c r="H50" s="55" t="s">
        <v>1847</v>
      </c>
      <c r="I50" s="56">
        <v>81584</v>
      </c>
      <c r="J50" s="56">
        <v>81584</v>
      </c>
    </row>
    <row r="51" spans="7:11" x14ac:dyDescent="0.2">
      <c r="G51" s="54" t="s">
        <v>772</v>
      </c>
      <c r="H51" s="55" t="s">
        <v>1807</v>
      </c>
      <c r="I51" s="56">
        <v>23566</v>
      </c>
      <c r="K51" s="56">
        <v>23566</v>
      </c>
    </row>
    <row r="52" spans="7:11" x14ac:dyDescent="0.2">
      <c r="G52" s="54" t="s">
        <v>778</v>
      </c>
      <c r="H52" s="55" t="s">
        <v>1777</v>
      </c>
      <c r="I52" s="56">
        <v>0</v>
      </c>
      <c r="J52" s="56">
        <v>0</v>
      </c>
      <c r="K52" s="56">
        <v>0</v>
      </c>
    </row>
    <row r="53" spans="7:11" x14ac:dyDescent="0.2">
      <c r="G53" s="54" t="s">
        <v>852</v>
      </c>
      <c r="H53" s="55" t="s">
        <v>1745</v>
      </c>
      <c r="I53" s="56">
        <v>1880</v>
      </c>
      <c r="J53" s="56">
        <v>241</v>
      </c>
      <c r="K53" s="56">
        <v>1639</v>
      </c>
    </row>
    <row r="54" spans="7:11" x14ac:dyDescent="0.2">
      <c r="G54" s="54" t="s">
        <v>870</v>
      </c>
      <c r="H54" s="55" t="s">
        <v>1848</v>
      </c>
      <c r="I54" s="56">
        <v>0</v>
      </c>
      <c r="K54" s="56">
        <v>0</v>
      </c>
    </row>
    <row r="55" spans="7:11" x14ac:dyDescent="0.2">
      <c r="G55" s="54" t="s">
        <v>884</v>
      </c>
      <c r="H55" s="55" t="s">
        <v>1849</v>
      </c>
      <c r="I55" s="56">
        <v>0</v>
      </c>
      <c r="K55" s="56">
        <v>0</v>
      </c>
    </row>
    <row r="56" spans="7:11" x14ac:dyDescent="0.2">
      <c r="G56" s="54" t="s">
        <v>886</v>
      </c>
      <c r="H56" s="55" t="s">
        <v>1733</v>
      </c>
      <c r="I56" s="56">
        <v>4605</v>
      </c>
      <c r="J56" s="56">
        <v>576</v>
      </c>
      <c r="K56" s="56">
        <v>4029</v>
      </c>
    </row>
    <row r="57" spans="7:11" x14ac:dyDescent="0.2">
      <c r="G57" s="54" t="s">
        <v>897</v>
      </c>
      <c r="H57" s="55" t="s">
        <v>1850</v>
      </c>
      <c r="I57" s="56">
        <v>0</v>
      </c>
      <c r="J57" s="56">
        <v>0</v>
      </c>
    </row>
    <row r="58" spans="7:11" ht="15" x14ac:dyDescent="0.25">
      <c r="G58" s="96" t="s">
        <v>1736</v>
      </c>
      <c r="H58" s="55" t="s">
        <v>1764</v>
      </c>
      <c r="I58" s="56">
        <v>0</v>
      </c>
      <c r="J58" s="56">
        <v>0</v>
      </c>
      <c r="K58" s="56">
        <v>0</v>
      </c>
    </row>
    <row r="59" spans="7:11" x14ac:dyDescent="0.2">
      <c r="G59" s="54" t="s">
        <v>914</v>
      </c>
      <c r="H59" s="55" t="s">
        <v>1808</v>
      </c>
      <c r="I59" s="56">
        <v>64232</v>
      </c>
      <c r="J59" s="56">
        <v>64232</v>
      </c>
    </row>
    <row r="60" spans="7:11" x14ac:dyDescent="0.2">
      <c r="G60" s="54" t="s">
        <v>926</v>
      </c>
      <c r="H60" s="55" t="s">
        <v>1774</v>
      </c>
      <c r="I60" s="56">
        <v>12924</v>
      </c>
      <c r="J60" s="56">
        <v>6600</v>
      </c>
      <c r="K60" s="56">
        <v>6324</v>
      </c>
    </row>
    <row r="61" spans="7:11" x14ac:dyDescent="0.2">
      <c r="G61" s="54" t="s">
        <v>938</v>
      </c>
      <c r="H61" s="55" t="s">
        <v>1809</v>
      </c>
      <c r="I61" s="56">
        <v>0</v>
      </c>
      <c r="K61" s="56">
        <v>0</v>
      </c>
    </row>
    <row r="62" spans="7:11" x14ac:dyDescent="0.2">
      <c r="G62" s="54" t="s">
        <v>943</v>
      </c>
      <c r="H62" s="55" t="s">
        <v>1755</v>
      </c>
      <c r="I62" s="56">
        <v>37452</v>
      </c>
      <c r="J62" s="56">
        <v>18300</v>
      </c>
      <c r="K62" s="56">
        <v>19152</v>
      </c>
    </row>
    <row r="63" spans="7:11" x14ac:dyDescent="0.2">
      <c r="G63" s="54" t="s">
        <v>955</v>
      </c>
      <c r="H63" s="55" t="s">
        <v>1741</v>
      </c>
      <c r="I63" s="56">
        <v>0</v>
      </c>
      <c r="J63" s="56">
        <v>0</v>
      </c>
    </row>
    <row r="64" spans="7:11" x14ac:dyDescent="0.2">
      <c r="G64" s="54" t="s">
        <v>958</v>
      </c>
      <c r="H64" s="55" t="s">
        <v>1810</v>
      </c>
      <c r="I64" s="56">
        <v>0</v>
      </c>
      <c r="K64" s="56">
        <v>0</v>
      </c>
    </row>
    <row r="65" spans="7:11" x14ac:dyDescent="0.2">
      <c r="G65" s="54" t="s">
        <v>961</v>
      </c>
      <c r="H65" s="55" t="s">
        <v>1721</v>
      </c>
      <c r="I65" s="56">
        <v>192086</v>
      </c>
      <c r="J65" s="56">
        <v>145796</v>
      </c>
      <c r="K65" s="56">
        <v>46290</v>
      </c>
    </row>
    <row r="66" spans="7:11" x14ac:dyDescent="0.2">
      <c r="G66" s="54" t="s">
        <v>964</v>
      </c>
      <c r="H66" s="55" t="s">
        <v>1811</v>
      </c>
      <c r="I66" s="56">
        <v>0</v>
      </c>
      <c r="J66" s="56">
        <v>0</v>
      </c>
    </row>
    <row r="67" spans="7:11" x14ac:dyDescent="0.2">
      <c r="G67" s="54" t="s">
        <v>973</v>
      </c>
      <c r="H67" s="55" t="s">
        <v>1746</v>
      </c>
      <c r="I67" s="56">
        <v>0</v>
      </c>
      <c r="J67" s="56">
        <v>0</v>
      </c>
      <c r="K67" s="56">
        <v>0</v>
      </c>
    </row>
    <row r="68" spans="7:11" x14ac:dyDescent="0.2">
      <c r="G68" s="54" t="s">
        <v>991</v>
      </c>
      <c r="H68" s="55" t="s">
        <v>1779</v>
      </c>
      <c r="I68" s="56">
        <v>0</v>
      </c>
      <c r="J68" s="56">
        <v>0</v>
      </c>
    </row>
    <row r="69" spans="7:11" x14ac:dyDescent="0.2">
      <c r="G69" s="54" t="s">
        <v>997</v>
      </c>
      <c r="H69" s="55" t="s">
        <v>1789</v>
      </c>
      <c r="I69" s="56">
        <v>1</v>
      </c>
      <c r="J69" s="56">
        <v>1</v>
      </c>
    </row>
    <row r="70" spans="7:11" x14ac:dyDescent="0.2">
      <c r="G70" s="54" t="s">
        <v>1027</v>
      </c>
      <c r="H70" s="55" t="s">
        <v>1773</v>
      </c>
      <c r="I70" s="56">
        <v>0</v>
      </c>
      <c r="J70" s="56">
        <v>0</v>
      </c>
    </row>
    <row r="71" spans="7:11" x14ac:dyDescent="0.2">
      <c r="G71" s="54" t="s">
        <v>1030</v>
      </c>
      <c r="H71" s="55" t="s">
        <v>1812</v>
      </c>
      <c r="I71" s="56">
        <v>66688</v>
      </c>
      <c r="J71" s="56">
        <v>66688</v>
      </c>
    </row>
    <row r="72" spans="7:11" x14ac:dyDescent="0.2">
      <c r="G72" s="54" t="s">
        <v>1051</v>
      </c>
      <c r="H72" s="55" t="s">
        <v>1765</v>
      </c>
      <c r="I72" s="56">
        <v>0</v>
      </c>
      <c r="J72" s="56">
        <v>0</v>
      </c>
      <c r="K72" s="56">
        <v>0</v>
      </c>
    </row>
    <row r="73" spans="7:11" x14ac:dyDescent="0.2">
      <c r="G73" s="54" t="s">
        <v>1057</v>
      </c>
      <c r="H73" s="55" t="s">
        <v>1851</v>
      </c>
      <c r="I73" s="56">
        <v>27720</v>
      </c>
      <c r="J73" s="56">
        <v>27720</v>
      </c>
    </row>
    <row r="74" spans="7:11" x14ac:dyDescent="0.2">
      <c r="G74" s="54" t="s">
        <v>1066</v>
      </c>
      <c r="H74" s="55" t="s">
        <v>1852</v>
      </c>
      <c r="I74" s="56">
        <v>2715</v>
      </c>
      <c r="J74" s="56">
        <v>2715</v>
      </c>
      <c r="K74" s="56">
        <v>0</v>
      </c>
    </row>
    <row r="75" spans="7:11" x14ac:dyDescent="0.2">
      <c r="G75" s="54" t="s">
        <v>1069</v>
      </c>
      <c r="H75" s="55" t="s">
        <v>1756</v>
      </c>
      <c r="I75" s="56">
        <v>0</v>
      </c>
      <c r="J75" s="56">
        <v>0</v>
      </c>
    </row>
    <row r="76" spans="7:11" x14ac:dyDescent="0.2">
      <c r="G76" s="54" t="s">
        <v>1078</v>
      </c>
      <c r="H76" s="55" t="s">
        <v>1790</v>
      </c>
      <c r="I76" s="56">
        <v>50000</v>
      </c>
      <c r="K76" s="56">
        <v>50000</v>
      </c>
    </row>
    <row r="77" spans="7:11" x14ac:dyDescent="0.2">
      <c r="G77" s="54" t="s">
        <v>1128</v>
      </c>
      <c r="H77" s="55" t="s">
        <v>1813</v>
      </c>
      <c r="I77" s="56">
        <v>21275</v>
      </c>
      <c r="J77" s="56">
        <v>21275</v>
      </c>
    </row>
    <row r="78" spans="7:11" x14ac:dyDescent="0.2">
      <c r="G78" s="54" t="s">
        <v>1140</v>
      </c>
      <c r="H78" s="55" t="s">
        <v>1749</v>
      </c>
      <c r="I78" s="56">
        <v>5496</v>
      </c>
      <c r="J78" s="56">
        <v>5496</v>
      </c>
    </row>
    <row r="79" spans="7:11" x14ac:dyDescent="0.2">
      <c r="G79" s="54" t="s">
        <v>1146</v>
      </c>
      <c r="H79" s="55" t="s">
        <v>1853</v>
      </c>
      <c r="I79" s="56">
        <v>1283</v>
      </c>
      <c r="K79" s="56">
        <v>1283</v>
      </c>
    </row>
    <row r="80" spans="7:11" x14ac:dyDescent="0.2">
      <c r="G80" s="54" t="s">
        <v>1149</v>
      </c>
      <c r="H80" s="55" t="s">
        <v>1854</v>
      </c>
      <c r="I80" s="56">
        <v>64883</v>
      </c>
      <c r="J80" s="56">
        <v>64883</v>
      </c>
    </row>
    <row r="81" spans="7:11" x14ac:dyDescent="0.2">
      <c r="G81" s="54" t="s">
        <v>1167</v>
      </c>
      <c r="H81" s="55" t="s">
        <v>1814</v>
      </c>
      <c r="I81" s="56">
        <v>10635</v>
      </c>
      <c r="J81" s="56">
        <v>10635</v>
      </c>
    </row>
    <row r="82" spans="7:11" x14ac:dyDescent="0.2">
      <c r="G82" s="54" t="s">
        <v>1176</v>
      </c>
      <c r="H82" s="55" t="s">
        <v>1815</v>
      </c>
      <c r="I82" s="56">
        <v>0</v>
      </c>
      <c r="J82" s="56">
        <v>0</v>
      </c>
    </row>
    <row r="83" spans="7:11" x14ac:dyDescent="0.2">
      <c r="G83" s="54" t="s">
        <v>1197</v>
      </c>
      <c r="H83" s="55" t="s">
        <v>1816</v>
      </c>
      <c r="I83" s="56">
        <v>5740</v>
      </c>
      <c r="J83" s="56">
        <v>5740</v>
      </c>
    </row>
    <row r="84" spans="7:11" x14ac:dyDescent="0.2">
      <c r="G84" s="54" t="s">
        <v>1203</v>
      </c>
      <c r="H84" s="55" t="s">
        <v>1766</v>
      </c>
      <c r="I84" s="56">
        <v>13475</v>
      </c>
      <c r="K84" s="56">
        <v>13475</v>
      </c>
    </row>
    <row r="85" spans="7:11" x14ac:dyDescent="0.2">
      <c r="G85" s="54" t="s">
        <v>1209</v>
      </c>
      <c r="H85" s="55" t="s">
        <v>1855</v>
      </c>
      <c r="I85" s="56">
        <v>0</v>
      </c>
      <c r="K85" s="56">
        <v>0</v>
      </c>
    </row>
    <row r="86" spans="7:11" x14ac:dyDescent="0.2">
      <c r="G86" s="54" t="s">
        <v>1218</v>
      </c>
      <c r="H86" s="55" t="s">
        <v>1817</v>
      </c>
      <c r="I86" s="56">
        <v>69573</v>
      </c>
      <c r="J86" s="56">
        <v>69573</v>
      </c>
      <c r="K86" s="56">
        <v>0</v>
      </c>
    </row>
    <row r="87" spans="7:11" x14ac:dyDescent="0.2">
      <c r="G87" s="54" t="s">
        <v>1227</v>
      </c>
      <c r="H87" s="55" t="s">
        <v>1818</v>
      </c>
      <c r="I87" s="56">
        <v>12627</v>
      </c>
      <c r="J87" s="56">
        <v>12627</v>
      </c>
    </row>
    <row r="88" spans="7:11" x14ac:dyDescent="0.2">
      <c r="G88" s="54" t="s">
        <v>1230</v>
      </c>
      <c r="H88" s="55" t="s">
        <v>1819</v>
      </c>
      <c r="I88" s="56">
        <v>0</v>
      </c>
      <c r="J88" s="56">
        <v>0</v>
      </c>
    </row>
    <row r="89" spans="7:11" x14ac:dyDescent="0.2">
      <c r="G89" s="54" t="s">
        <v>1236</v>
      </c>
      <c r="H89" s="55" t="s">
        <v>1856</v>
      </c>
      <c r="I89" s="56">
        <v>6300</v>
      </c>
      <c r="K89" s="56">
        <v>6300</v>
      </c>
    </row>
    <row r="90" spans="7:11" x14ac:dyDescent="0.2">
      <c r="G90" s="54" t="s">
        <v>1265</v>
      </c>
      <c r="H90" s="55" t="s">
        <v>1757</v>
      </c>
      <c r="I90" s="56">
        <v>320</v>
      </c>
      <c r="K90" s="56">
        <v>320</v>
      </c>
    </row>
    <row r="91" spans="7:11" x14ac:dyDescent="0.2">
      <c r="G91" s="54" t="s">
        <v>1268</v>
      </c>
      <c r="H91" s="55" t="s">
        <v>1820</v>
      </c>
      <c r="I91" s="56">
        <v>3062</v>
      </c>
      <c r="J91" s="56">
        <v>3062</v>
      </c>
    </row>
    <row r="92" spans="7:11" x14ac:dyDescent="0.2">
      <c r="G92" s="54" t="s">
        <v>1270</v>
      </c>
      <c r="H92" s="55" t="s">
        <v>1780</v>
      </c>
      <c r="I92" s="56">
        <v>10763</v>
      </c>
      <c r="J92" s="56">
        <v>10763</v>
      </c>
    </row>
    <row r="93" spans="7:11" x14ac:dyDescent="0.2">
      <c r="G93" s="54" t="s">
        <v>1279</v>
      </c>
      <c r="H93" s="55" t="s">
        <v>1722</v>
      </c>
      <c r="I93" s="56">
        <v>0</v>
      </c>
      <c r="J93" s="56">
        <v>0</v>
      </c>
    </row>
    <row r="94" spans="7:11" x14ac:dyDescent="0.2">
      <c r="G94" s="54" t="s">
        <v>1288</v>
      </c>
      <c r="H94" s="55" t="s">
        <v>1734</v>
      </c>
      <c r="I94" s="56">
        <v>85987</v>
      </c>
      <c r="J94" s="56">
        <v>85987</v>
      </c>
      <c r="K94" s="56">
        <v>0</v>
      </c>
    </row>
    <row r="95" spans="7:11" x14ac:dyDescent="0.2">
      <c r="G95" s="54" t="s">
        <v>1291</v>
      </c>
      <c r="H95" s="55" t="s">
        <v>1748</v>
      </c>
      <c r="I95" s="56">
        <v>656</v>
      </c>
      <c r="J95" s="56">
        <v>656</v>
      </c>
    </row>
    <row r="96" spans="7:11" x14ac:dyDescent="0.2">
      <c r="G96" s="54" t="s">
        <v>1294</v>
      </c>
      <c r="H96" s="55" t="s">
        <v>1821</v>
      </c>
      <c r="I96" s="56">
        <v>0</v>
      </c>
      <c r="J96" s="56">
        <v>0</v>
      </c>
    </row>
    <row r="97" spans="7:11" x14ac:dyDescent="0.2">
      <c r="G97" s="54" t="s">
        <v>1335</v>
      </c>
      <c r="H97" s="55" t="s">
        <v>1767</v>
      </c>
      <c r="I97" s="56">
        <v>5328</v>
      </c>
      <c r="J97" s="56">
        <v>5328</v>
      </c>
    </row>
    <row r="98" spans="7:11" x14ac:dyDescent="0.2">
      <c r="G98" s="54" t="s">
        <v>1350</v>
      </c>
      <c r="H98" s="55" t="s">
        <v>1857</v>
      </c>
      <c r="I98" s="56">
        <v>1184</v>
      </c>
      <c r="J98" s="56">
        <v>784</v>
      </c>
      <c r="K98" s="56">
        <v>400</v>
      </c>
    </row>
    <row r="99" spans="7:11" x14ac:dyDescent="0.2">
      <c r="G99" s="54" t="s">
        <v>1359</v>
      </c>
      <c r="H99" s="55" t="s">
        <v>1858</v>
      </c>
      <c r="I99" s="56">
        <v>2</v>
      </c>
      <c r="K99" s="56">
        <v>2</v>
      </c>
    </row>
    <row r="100" spans="7:11" x14ac:dyDescent="0.2">
      <c r="G100" s="54" t="s">
        <v>1415</v>
      </c>
      <c r="H100" s="55" t="s">
        <v>1822</v>
      </c>
      <c r="I100" s="56">
        <v>0</v>
      </c>
      <c r="K100" s="56">
        <v>0</v>
      </c>
    </row>
    <row r="101" spans="7:11" x14ac:dyDescent="0.2">
      <c r="G101" s="54" t="s">
        <v>1418</v>
      </c>
      <c r="H101" s="55" t="s">
        <v>1859</v>
      </c>
      <c r="I101" s="56">
        <v>610</v>
      </c>
      <c r="J101" s="56">
        <v>610</v>
      </c>
    </row>
    <row r="102" spans="7:11" x14ac:dyDescent="0.2">
      <c r="G102" s="54" t="s">
        <v>1433</v>
      </c>
      <c r="H102" s="55" t="s">
        <v>1781</v>
      </c>
      <c r="I102" s="56">
        <v>1988</v>
      </c>
      <c r="J102" s="56">
        <v>1988</v>
      </c>
    </row>
    <row r="103" spans="7:11" x14ac:dyDescent="0.2">
      <c r="G103" s="54" t="s">
        <v>1442</v>
      </c>
      <c r="H103" s="55" t="s">
        <v>1860</v>
      </c>
      <c r="I103" s="56">
        <v>0</v>
      </c>
      <c r="K103" s="56">
        <v>0</v>
      </c>
    </row>
    <row r="104" spans="7:11" x14ac:dyDescent="0.2">
      <c r="G104" s="54" t="s">
        <v>1451</v>
      </c>
      <c r="H104" s="55" t="s">
        <v>1775</v>
      </c>
      <c r="I104" s="56">
        <v>150</v>
      </c>
      <c r="J104" s="56">
        <v>6</v>
      </c>
      <c r="K104" s="56">
        <v>144</v>
      </c>
    </row>
    <row r="105" spans="7:11" x14ac:dyDescent="0.2">
      <c r="G105" s="54" t="s">
        <v>1454</v>
      </c>
      <c r="H105" s="55" t="s">
        <v>1771</v>
      </c>
      <c r="I105" s="56">
        <v>2634</v>
      </c>
      <c r="J105" s="56">
        <v>2634</v>
      </c>
    </row>
    <row r="106" spans="7:11" x14ac:dyDescent="0.2">
      <c r="G106" s="54" t="s">
        <v>1465</v>
      </c>
      <c r="H106" s="55" t="s">
        <v>1723</v>
      </c>
      <c r="I106" s="56">
        <v>0</v>
      </c>
      <c r="J106" s="56">
        <v>0</v>
      </c>
    </row>
    <row r="107" spans="7:11" x14ac:dyDescent="0.2">
      <c r="G107" s="54" t="s">
        <v>1474</v>
      </c>
      <c r="H107" s="55" t="s">
        <v>1861</v>
      </c>
      <c r="I107" s="56">
        <v>0</v>
      </c>
      <c r="K107" s="56">
        <v>0</v>
      </c>
    </row>
    <row r="108" spans="7:11" x14ac:dyDescent="0.2">
      <c r="G108" s="54" t="s">
        <v>1477</v>
      </c>
      <c r="H108" s="55" t="s">
        <v>1823</v>
      </c>
      <c r="I108" s="56">
        <v>784</v>
      </c>
      <c r="K108" s="56">
        <v>784</v>
      </c>
    </row>
    <row r="109" spans="7:11" x14ac:dyDescent="0.2">
      <c r="G109" s="54" t="s">
        <v>1572</v>
      </c>
      <c r="H109" s="55" t="s">
        <v>1791</v>
      </c>
      <c r="I109" s="56">
        <v>4089</v>
      </c>
      <c r="K109" s="56">
        <v>4089</v>
      </c>
    </row>
    <row r="110" spans="7:11" x14ac:dyDescent="0.2">
      <c r="G110" s="54" t="s">
        <v>1581</v>
      </c>
      <c r="H110" s="55" t="s">
        <v>1862</v>
      </c>
      <c r="I110" s="56">
        <v>3444</v>
      </c>
      <c r="J110" s="56">
        <v>3444</v>
      </c>
    </row>
    <row r="111" spans="7:11" x14ac:dyDescent="0.2">
      <c r="G111" s="54" t="s">
        <v>1590</v>
      </c>
      <c r="H111" s="55" t="s">
        <v>1824</v>
      </c>
      <c r="I111" s="56">
        <v>0</v>
      </c>
      <c r="J111" s="56">
        <v>0</v>
      </c>
    </row>
    <row r="112" spans="7:11" x14ac:dyDescent="0.2">
      <c r="G112" s="54" t="s">
        <v>1593</v>
      </c>
      <c r="H112" s="55" t="s">
        <v>1863</v>
      </c>
      <c r="I112" s="56">
        <v>8160</v>
      </c>
      <c r="J112" s="56">
        <v>8160</v>
      </c>
    </row>
    <row r="113" spans="7:11" x14ac:dyDescent="0.2">
      <c r="G113" s="54" t="s">
        <v>1596</v>
      </c>
      <c r="H113" s="55" t="s">
        <v>1825</v>
      </c>
      <c r="I113" s="56">
        <v>0</v>
      </c>
      <c r="K113" s="56">
        <v>0</v>
      </c>
    </row>
    <row r="114" spans="7:11" x14ac:dyDescent="0.2">
      <c r="G114" s="54" t="s">
        <v>1617</v>
      </c>
      <c r="H114" s="55" t="s">
        <v>1864</v>
      </c>
      <c r="I114" s="56">
        <v>3178</v>
      </c>
      <c r="J114" s="56">
        <v>3178</v>
      </c>
    </row>
    <row r="115" spans="7:11" x14ac:dyDescent="0.2">
      <c r="G115" s="54" t="s">
        <v>1625</v>
      </c>
      <c r="H115" s="55" t="s">
        <v>1826</v>
      </c>
      <c r="I115" s="56">
        <v>2</v>
      </c>
      <c r="J115" s="56">
        <v>1</v>
      </c>
      <c r="K115" s="56">
        <v>1</v>
      </c>
    </row>
    <row r="116" spans="7:11" x14ac:dyDescent="0.2">
      <c r="G116" s="54" t="s">
        <v>1633</v>
      </c>
      <c r="H116" s="55" t="s">
        <v>1865</v>
      </c>
      <c r="I116" s="56">
        <v>1</v>
      </c>
      <c r="K116" s="56">
        <v>1</v>
      </c>
    </row>
    <row r="117" spans="7:11" x14ac:dyDescent="0.2">
      <c r="G117" s="54" t="s">
        <v>1691</v>
      </c>
      <c r="H117" s="55" t="s">
        <v>1770</v>
      </c>
      <c r="I117" s="56">
        <v>25002</v>
      </c>
      <c r="J117" s="56">
        <v>25002</v>
      </c>
    </row>
    <row r="118" spans="7:11" x14ac:dyDescent="0.2">
      <c r="G118" s="54" t="s">
        <v>1693</v>
      </c>
      <c r="H118" s="55" t="s">
        <v>1827</v>
      </c>
      <c r="I118" s="56">
        <v>1</v>
      </c>
      <c r="J118" s="56">
        <v>1</v>
      </c>
    </row>
    <row r="119" spans="7:11" x14ac:dyDescent="0.2">
      <c r="G119" s="54" t="s">
        <v>1695</v>
      </c>
      <c r="H119" s="55" t="s">
        <v>1724</v>
      </c>
      <c r="I119" s="56">
        <v>48896</v>
      </c>
      <c r="J119" s="56">
        <v>47396</v>
      </c>
      <c r="K119" s="56">
        <v>1500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1752</v>
      </c>
    </row>
    <row r="2" spans="1:16" ht="16.5" thickTop="1" x14ac:dyDescent="0.25">
      <c r="A2" s="1" t="str">
        <f>office_ytd!A1</f>
        <v>Square feet of office space authorized by building permits, January-March 2016</v>
      </c>
      <c r="I2" s="107"/>
      <c r="J2" s="108" t="str">
        <f>A2</f>
        <v>Square feet of office space authorized by building permits, January-March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5/9/16</v>
      </c>
      <c r="I4" s="111"/>
      <c r="J4" s="59" t="str">
        <f>A4</f>
        <v>Source:  New Jersey Department of Community Affairs, 5/9/16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3"/>
    </row>
    <row r="6" spans="1:16" x14ac:dyDescent="0.2">
      <c r="I6" s="113"/>
      <c r="J6" s="89"/>
      <c r="K6" s="60"/>
      <c r="L6" s="60"/>
      <c r="M6" s="60"/>
      <c r="N6" s="61" t="s">
        <v>1759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1751</v>
      </c>
      <c r="K7" s="77" t="s">
        <v>6</v>
      </c>
      <c r="L7" s="78" t="s">
        <v>5</v>
      </c>
      <c r="M7" s="79" t="s">
        <v>1697</v>
      </c>
      <c r="N7" s="62" t="s">
        <v>1760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192086</v>
      </c>
      <c r="D8" s="51">
        <v>145796</v>
      </c>
      <c r="E8" s="51">
        <v>46290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192086</v>
      </c>
      <c r="N8" s="83">
        <f t="shared" si="1"/>
        <v>145796</v>
      </c>
      <c r="O8" s="84">
        <f t="shared" si="1"/>
        <v>46290</v>
      </c>
      <c r="P8" s="114"/>
    </row>
    <row r="9" spans="1:16" ht="13.5" thickBot="1" x14ac:dyDescent="0.25">
      <c r="A9" s="170" t="s">
        <v>266</v>
      </c>
      <c r="B9" s="170" t="s">
        <v>8</v>
      </c>
      <c r="C9" s="51">
        <v>115646</v>
      </c>
      <c r="D9" s="51">
        <v>115646</v>
      </c>
      <c r="E9" s="51">
        <v>0</v>
      </c>
      <c r="F9" s="10"/>
      <c r="G9" s="29"/>
      <c r="I9" s="113"/>
      <c r="J9" s="92">
        <v>2</v>
      </c>
      <c r="K9" s="85" t="str">
        <f t="shared" si="0"/>
        <v>Saddle Brook Township</v>
      </c>
      <c r="L9" s="85" t="str">
        <f t="shared" si="1"/>
        <v>Bergen</v>
      </c>
      <c r="M9" s="86">
        <f t="shared" si="1"/>
        <v>115646</v>
      </c>
      <c r="N9" s="86">
        <f t="shared" si="1"/>
        <v>115646</v>
      </c>
      <c r="O9" s="86">
        <f t="shared" si="1"/>
        <v>0</v>
      </c>
      <c r="P9" s="114"/>
    </row>
    <row r="10" spans="1:16" ht="13.5" thickBot="1" x14ac:dyDescent="0.25">
      <c r="A10" s="170" t="s">
        <v>1289</v>
      </c>
      <c r="B10" s="170" t="s">
        <v>21</v>
      </c>
      <c r="C10" s="51">
        <v>85987</v>
      </c>
      <c r="D10" s="51">
        <v>85987</v>
      </c>
      <c r="E10" s="51">
        <v>0</v>
      </c>
      <c r="F10" s="10"/>
      <c r="G10" s="29"/>
      <c r="I10" s="113"/>
      <c r="J10" s="92">
        <v>3</v>
      </c>
      <c r="K10" s="85" t="str">
        <f t="shared" si="0"/>
        <v>Lakewood Township</v>
      </c>
      <c r="L10" s="85" t="str">
        <f t="shared" si="1"/>
        <v>Ocean</v>
      </c>
      <c r="M10" s="86">
        <f t="shared" si="1"/>
        <v>85987</v>
      </c>
      <c r="N10" s="86">
        <f t="shared" si="1"/>
        <v>85987</v>
      </c>
      <c r="O10" s="86">
        <f t="shared" si="1"/>
        <v>0</v>
      </c>
      <c r="P10" s="114"/>
    </row>
    <row r="11" spans="1:16" ht="13.5" thickBot="1" x14ac:dyDescent="0.25">
      <c r="A11" s="170" t="s">
        <v>758</v>
      </c>
      <c r="B11" s="170" t="s">
        <v>15</v>
      </c>
      <c r="C11" s="51">
        <v>81584</v>
      </c>
      <c r="D11" s="51">
        <v>81584</v>
      </c>
      <c r="E11" s="51">
        <v>0</v>
      </c>
      <c r="F11" s="10"/>
      <c r="G11" s="29"/>
      <c r="I11" s="113"/>
      <c r="J11" s="92">
        <v>4</v>
      </c>
      <c r="K11" s="85" t="str">
        <f t="shared" si="0"/>
        <v>Bayonne City</v>
      </c>
      <c r="L11" s="85" t="str">
        <f t="shared" si="1"/>
        <v>Hudson</v>
      </c>
      <c r="M11" s="86">
        <f t="shared" si="1"/>
        <v>81584</v>
      </c>
      <c r="N11" s="86">
        <f t="shared" si="1"/>
        <v>81584</v>
      </c>
      <c r="O11" s="86">
        <f t="shared" si="1"/>
        <v>0</v>
      </c>
      <c r="P11" s="114"/>
    </row>
    <row r="12" spans="1:16" ht="13.5" thickBot="1" x14ac:dyDescent="0.25">
      <c r="A12" s="170" t="s">
        <v>1219</v>
      </c>
      <c r="B12" s="170" t="s">
        <v>20</v>
      </c>
      <c r="C12" s="51">
        <v>69573</v>
      </c>
      <c r="D12" s="51">
        <v>69573</v>
      </c>
      <c r="E12" s="51">
        <v>0</v>
      </c>
      <c r="F12" s="27"/>
      <c r="G12" s="29"/>
      <c r="I12" s="113"/>
      <c r="J12" s="92">
        <v>5</v>
      </c>
      <c r="K12" s="85" t="str">
        <f t="shared" si="0"/>
        <v>Parsippany-Troy Hills Twp</v>
      </c>
      <c r="L12" s="85" t="str">
        <f t="shared" si="1"/>
        <v>Morris</v>
      </c>
      <c r="M12" s="86">
        <f t="shared" si="1"/>
        <v>69573</v>
      </c>
      <c r="N12" s="86">
        <f t="shared" si="1"/>
        <v>69573</v>
      </c>
      <c r="O12" s="86">
        <f t="shared" si="1"/>
        <v>0</v>
      </c>
      <c r="P12" s="114"/>
    </row>
    <row r="13" spans="1:16" ht="13.5" thickBot="1" x14ac:dyDescent="0.25">
      <c r="A13" s="170" t="s">
        <v>1031</v>
      </c>
      <c r="B13" s="170" t="s">
        <v>19</v>
      </c>
      <c r="C13" s="51">
        <v>66688</v>
      </c>
      <c r="D13" s="51">
        <v>66688</v>
      </c>
      <c r="E13" s="51">
        <v>0</v>
      </c>
      <c r="F13" s="10"/>
      <c r="G13" s="29"/>
      <c r="I13" s="113"/>
      <c r="J13" s="92">
        <v>6</v>
      </c>
      <c r="K13" s="85" t="str">
        <f t="shared" si="0"/>
        <v>Howell Township</v>
      </c>
      <c r="L13" s="85" t="str">
        <f t="shared" si="1"/>
        <v>Monmouth</v>
      </c>
      <c r="M13" s="86">
        <f t="shared" si="1"/>
        <v>66688</v>
      </c>
      <c r="N13" s="86">
        <f t="shared" si="1"/>
        <v>66688</v>
      </c>
      <c r="O13" s="86">
        <f t="shared" si="1"/>
        <v>0</v>
      </c>
      <c r="P13" s="114"/>
    </row>
    <row r="14" spans="1:16" ht="13.5" thickBot="1" x14ac:dyDescent="0.25">
      <c r="A14" s="170" t="s">
        <v>1150</v>
      </c>
      <c r="B14" s="170" t="s">
        <v>20</v>
      </c>
      <c r="C14" s="51">
        <v>64883</v>
      </c>
      <c r="D14" s="51">
        <v>64883</v>
      </c>
      <c r="E14" s="51">
        <v>0</v>
      </c>
      <c r="F14" s="10"/>
      <c r="G14" s="29"/>
      <c r="I14" s="113"/>
      <c r="J14" s="92">
        <v>7</v>
      </c>
      <c r="K14" s="85" t="str">
        <f t="shared" si="0"/>
        <v>Chester Borough</v>
      </c>
      <c r="L14" s="85" t="str">
        <f t="shared" si="1"/>
        <v>Morris</v>
      </c>
      <c r="M14" s="86">
        <f t="shared" si="1"/>
        <v>64883</v>
      </c>
      <c r="N14" s="86">
        <f t="shared" si="1"/>
        <v>64883</v>
      </c>
      <c r="O14" s="86">
        <f t="shared" si="1"/>
        <v>0</v>
      </c>
      <c r="P14" s="114"/>
    </row>
    <row r="15" spans="1:16" ht="13.5" thickBot="1" x14ac:dyDescent="0.25">
      <c r="A15" s="170" t="s">
        <v>915</v>
      </c>
      <c r="B15" s="170" t="s">
        <v>18</v>
      </c>
      <c r="C15" s="51">
        <v>64232</v>
      </c>
      <c r="D15" s="51">
        <v>64232</v>
      </c>
      <c r="E15" s="51">
        <v>0</v>
      </c>
      <c r="F15" s="10"/>
      <c r="G15" s="29"/>
      <c r="I15" s="113"/>
      <c r="J15" s="92">
        <v>8</v>
      </c>
      <c r="K15" s="85" t="str">
        <f t="shared" si="0"/>
        <v>Edison Township</v>
      </c>
      <c r="L15" s="85" t="str">
        <f t="shared" si="1"/>
        <v>Middlesex</v>
      </c>
      <c r="M15" s="86">
        <f t="shared" si="1"/>
        <v>64232</v>
      </c>
      <c r="N15" s="86">
        <f t="shared" si="1"/>
        <v>64232</v>
      </c>
      <c r="O15" s="86">
        <f t="shared" si="1"/>
        <v>0</v>
      </c>
      <c r="P15" s="114"/>
    </row>
    <row r="16" spans="1:16" ht="13.5" thickBot="1" x14ac:dyDescent="0.25">
      <c r="A16" s="170" t="s">
        <v>447</v>
      </c>
      <c r="B16" s="170" t="s">
        <v>10</v>
      </c>
      <c r="C16" s="51">
        <v>55484</v>
      </c>
      <c r="D16" s="51">
        <v>55484</v>
      </c>
      <c r="E16" s="51">
        <v>0</v>
      </c>
      <c r="F16" s="10"/>
      <c r="G16" s="29"/>
      <c r="I16" s="113"/>
      <c r="J16" s="92">
        <v>9</v>
      </c>
      <c r="K16" s="85" t="str">
        <f t="shared" si="0"/>
        <v>Camden City</v>
      </c>
      <c r="L16" s="85" t="str">
        <f t="shared" si="1"/>
        <v>Camden</v>
      </c>
      <c r="M16" s="86">
        <f t="shared" si="1"/>
        <v>55484</v>
      </c>
      <c r="N16" s="86">
        <f t="shared" si="1"/>
        <v>55484</v>
      </c>
      <c r="O16" s="86">
        <f t="shared" si="1"/>
        <v>0</v>
      </c>
      <c r="P16" s="114"/>
    </row>
    <row r="17" spans="1:16" ht="13.5" thickBot="1" x14ac:dyDescent="0.25">
      <c r="A17" s="170" t="s">
        <v>1079</v>
      </c>
      <c r="B17" s="170" t="s">
        <v>19</v>
      </c>
      <c r="C17" s="51">
        <v>50000</v>
      </c>
      <c r="D17" s="51">
        <v>0</v>
      </c>
      <c r="E17" s="51">
        <v>50000</v>
      </c>
      <c r="F17" s="10"/>
      <c r="G17" s="29"/>
      <c r="I17" s="113"/>
      <c r="J17" s="92">
        <v>10</v>
      </c>
      <c r="K17" s="85" t="str">
        <f t="shared" si="0"/>
        <v>Neptune City Borough</v>
      </c>
      <c r="L17" s="85" t="str">
        <f t="shared" si="1"/>
        <v>Monmouth</v>
      </c>
      <c r="M17" s="86">
        <f t="shared" si="1"/>
        <v>50000</v>
      </c>
      <c r="N17" s="86">
        <f t="shared" si="1"/>
        <v>0</v>
      </c>
      <c r="O17" s="86">
        <f t="shared" si="1"/>
        <v>50000</v>
      </c>
      <c r="P17" s="114"/>
    </row>
    <row r="18" spans="1:16" ht="13.5" thickBot="1" x14ac:dyDescent="0.25">
      <c r="A18" s="170" t="s">
        <v>944</v>
      </c>
      <c r="B18" s="170" t="s">
        <v>18</v>
      </c>
      <c r="C18" s="51">
        <v>37452</v>
      </c>
      <c r="D18" s="51">
        <v>18300</v>
      </c>
      <c r="E18" s="51">
        <v>19152</v>
      </c>
      <c r="F18" s="10"/>
      <c r="G18" s="29"/>
      <c r="I18" s="113"/>
      <c r="J18" s="92">
        <v>11</v>
      </c>
      <c r="K18" s="85" t="str">
        <f t="shared" si="0"/>
        <v>North Brunswick Township</v>
      </c>
      <c r="L18" s="85" t="str">
        <f t="shared" si="1"/>
        <v>Middlesex</v>
      </c>
      <c r="M18" s="86">
        <f t="shared" si="1"/>
        <v>37452</v>
      </c>
      <c r="N18" s="86">
        <f t="shared" si="1"/>
        <v>18300</v>
      </c>
      <c r="O18" s="86">
        <f t="shared" si="1"/>
        <v>19152</v>
      </c>
      <c r="P18" s="114"/>
    </row>
    <row r="19" spans="1:16" ht="13.5" thickBot="1" x14ac:dyDescent="0.25">
      <c r="A19" s="170" t="s">
        <v>1058</v>
      </c>
      <c r="B19" s="170" t="s">
        <v>19</v>
      </c>
      <c r="C19" s="51">
        <v>27720</v>
      </c>
      <c r="D19" s="51">
        <v>27720</v>
      </c>
      <c r="E19" s="51">
        <v>0</v>
      </c>
      <c r="F19" s="10"/>
      <c r="G19" s="29"/>
      <c r="I19" s="113"/>
      <c r="J19" s="92">
        <v>12</v>
      </c>
      <c r="K19" s="85" t="str">
        <f t="shared" si="0"/>
        <v>Marlboro Township</v>
      </c>
      <c r="L19" s="85" t="str">
        <f t="shared" si="1"/>
        <v>Monmouth</v>
      </c>
      <c r="M19" s="86">
        <f t="shared" si="1"/>
        <v>27720</v>
      </c>
      <c r="N19" s="86">
        <f t="shared" si="1"/>
        <v>27720</v>
      </c>
      <c r="O19" s="86">
        <f t="shared" si="1"/>
        <v>0</v>
      </c>
      <c r="P19" s="114"/>
    </row>
    <row r="20" spans="1:16" ht="13.5" thickBot="1" x14ac:dyDescent="0.25">
      <c r="A20" s="170" t="s">
        <v>293</v>
      </c>
      <c r="B20" s="170" t="s">
        <v>27</v>
      </c>
      <c r="C20" s="51">
        <v>25002</v>
      </c>
      <c r="D20" s="51">
        <v>25002</v>
      </c>
      <c r="E20" s="51">
        <v>0</v>
      </c>
      <c r="F20" s="27"/>
      <c r="G20" s="29"/>
      <c r="I20" s="113"/>
      <c r="J20" s="92">
        <v>13</v>
      </c>
      <c r="K20" s="85" t="str">
        <f t="shared" si="0"/>
        <v>Washington Township</v>
      </c>
      <c r="L20" s="85" t="str">
        <f t="shared" si="1"/>
        <v>Warren</v>
      </c>
      <c r="M20" s="86">
        <f t="shared" si="1"/>
        <v>25002</v>
      </c>
      <c r="N20" s="86">
        <f t="shared" si="1"/>
        <v>25002</v>
      </c>
      <c r="O20" s="86">
        <f t="shared" si="1"/>
        <v>0</v>
      </c>
      <c r="P20" s="114"/>
    </row>
    <row r="21" spans="1:16" ht="13.5" thickBot="1" x14ac:dyDescent="0.25">
      <c r="A21" s="170" t="s">
        <v>773</v>
      </c>
      <c r="B21" s="170" t="s">
        <v>15</v>
      </c>
      <c r="C21" s="51">
        <v>23566</v>
      </c>
      <c r="D21" s="51">
        <v>0</v>
      </c>
      <c r="E21" s="51">
        <v>23566</v>
      </c>
      <c r="F21" s="10"/>
      <c r="G21" s="29"/>
      <c r="I21" s="113"/>
      <c r="J21" s="92">
        <v>14</v>
      </c>
      <c r="K21" s="85" t="str">
        <f t="shared" si="0"/>
        <v>Jersey City</v>
      </c>
      <c r="L21" s="85" t="str">
        <f t="shared" si="1"/>
        <v>Hudson</v>
      </c>
      <c r="M21" s="86">
        <f t="shared" si="1"/>
        <v>23566</v>
      </c>
      <c r="N21" s="86">
        <f t="shared" si="1"/>
        <v>0</v>
      </c>
      <c r="O21" s="86">
        <f t="shared" si="1"/>
        <v>23566</v>
      </c>
      <c r="P21" s="114"/>
    </row>
    <row r="22" spans="1:16" ht="13.5" thickBot="1" x14ac:dyDescent="0.25">
      <c r="A22" s="170" t="s">
        <v>561</v>
      </c>
      <c r="B22" s="170" t="s">
        <v>11</v>
      </c>
      <c r="C22" s="51">
        <v>22698</v>
      </c>
      <c r="D22" s="51">
        <v>22698</v>
      </c>
      <c r="E22" s="51">
        <v>0</v>
      </c>
      <c r="F22" s="10"/>
      <c r="G22" s="29"/>
      <c r="I22" s="113"/>
      <c r="J22" s="92">
        <v>15</v>
      </c>
      <c r="K22" s="85" t="str">
        <f t="shared" si="0"/>
        <v>Sea Isle City</v>
      </c>
      <c r="L22" s="85" t="str">
        <f t="shared" si="1"/>
        <v>Cape May</v>
      </c>
      <c r="M22" s="86">
        <f t="shared" si="1"/>
        <v>22698</v>
      </c>
      <c r="N22" s="86">
        <f t="shared" si="1"/>
        <v>22698</v>
      </c>
      <c r="O22" s="86">
        <f t="shared" si="1"/>
        <v>0</v>
      </c>
      <c r="P22" s="114"/>
    </row>
    <row r="23" spans="1:16" ht="13.5" thickBot="1" x14ac:dyDescent="0.25">
      <c r="A23" s="170" t="s">
        <v>1129</v>
      </c>
      <c r="B23" s="170" t="s">
        <v>19</v>
      </c>
      <c r="C23" s="51">
        <v>21275</v>
      </c>
      <c r="D23" s="51">
        <v>21275</v>
      </c>
      <c r="E23" s="51">
        <v>0</v>
      </c>
      <c r="F23" s="10"/>
      <c r="G23" s="18"/>
      <c r="I23" s="113"/>
      <c r="J23" s="92">
        <v>16</v>
      </c>
      <c r="K23" s="85" t="str">
        <f t="shared" si="0"/>
        <v>Wall Township</v>
      </c>
      <c r="L23" s="85" t="str">
        <f t="shared" si="1"/>
        <v>Monmouth</v>
      </c>
      <c r="M23" s="86">
        <f t="shared" si="1"/>
        <v>21275</v>
      </c>
      <c r="N23" s="86">
        <f t="shared" si="1"/>
        <v>21275</v>
      </c>
      <c r="O23" s="86">
        <f t="shared" si="1"/>
        <v>0</v>
      </c>
      <c r="P23" s="114"/>
    </row>
    <row r="24" spans="1:16" ht="13.5" thickBot="1" x14ac:dyDescent="0.25">
      <c r="A24" s="170" t="s">
        <v>662</v>
      </c>
      <c r="B24" s="170" t="s">
        <v>13</v>
      </c>
      <c r="C24" s="51">
        <v>15137</v>
      </c>
      <c r="D24" s="51">
        <v>15137</v>
      </c>
      <c r="E24" s="51">
        <v>0</v>
      </c>
      <c r="F24" s="10"/>
      <c r="G24" s="29"/>
      <c r="I24" s="113"/>
      <c r="J24" s="92">
        <v>17</v>
      </c>
      <c r="K24" s="85" t="str">
        <f t="shared" si="0"/>
        <v>Newark City</v>
      </c>
      <c r="L24" s="85" t="str">
        <f t="shared" ref="L24:O27" si="2">B24</f>
        <v>Essex</v>
      </c>
      <c r="M24" s="86">
        <f t="shared" si="2"/>
        <v>15137</v>
      </c>
      <c r="N24" s="86">
        <f t="shared" si="2"/>
        <v>15137</v>
      </c>
      <c r="O24" s="86">
        <f t="shared" si="2"/>
        <v>0</v>
      </c>
      <c r="P24" s="114"/>
    </row>
    <row r="25" spans="1:16" ht="13.5" thickBot="1" x14ac:dyDescent="0.25">
      <c r="A25" s="170" t="s">
        <v>35</v>
      </c>
      <c r="B25" s="170" t="s">
        <v>7</v>
      </c>
      <c r="C25" s="51">
        <v>14579</v>
      </c>
      <c r="D25" s="51">
        <v>14579</v>
      </c>
      <c r="E25" s="51">
        <v>0</v>
      </c>
      <c r="F25" s="27"/>
      <c r="G25" s="29"/>
      <c r="I25" s="113"/>
      <c r="J25" s="92">
        <v>18</v>
      </c>
      <c r="K25" s="85" t="str">
        <f t="shared" si="0"/>
        <v>Atlantic City</v>
      </c>
      <c r="L25" s="85" t="str">
        <f t="shared" si="2"/>
        <v>Atlantic</v>
      </c>
      <c r="M25" s="86">
        <f t="shared" si="2"/>
        <v>14579</v>
      </c>
      <c r="N25" s="86">
        <f t="shared" si="2"/>
        <v>14579</v>
      </c>
      <c r="O25" s="86">
        <f t="shared" si="2"/>
        <v>0</v>
      </c>
      <c r="P25" s="114"/>
    </row>
    <row r="26" spans="1:16" ht="13.5" thickBot="1" x14ac:dyDescent="0.25">
      <c r="A26" s="170" t="s">
        <v>1204</v>
      </c>
      <c r="B26" s="170" t="s">
        <v>20</v>
      </c>
      <c r="C26" s="51">
        <v>13475</v>
      </c>
      <c r="D26" s="51">
        <v>0</v>
      </c>
      <c r="E26" s="51">
        <v>13475</v>
      </c>
      <c r="F26" s="10"/>
      <c r="G26" s="29"/>
      <c r="I26" s="113"/>
      <c r="J26" s="92">
        <v>19</v>
      </c>
      <c r="K26" s="85" t="str">
        <f t="shared" si="0"/>
        <v>Morristown Town</v>
      </c>
      <c r="L26" s="85" t="str">
        <f t="shared" si="2"/>
        <v>Morris</v>
      </c>
      <c r="M26" s="86">
        <f t="shared" si="2"/>
        <v>13475</v>
      </c>
      <c r="N26" s="86">
        <f t="shared" si="2"/>
        <v>0</v>
      </c>
      <c r="O26" s="86">
        <f t="shared" si="2"/>
        <v>13475</v>
      </c>
      <c r="P26" s="114"/>
    </row>
    <row r="27" spans="1:16" ht="13.5" thickBot="1" x14ac:dyDescent="0.25">
      <c r="A27" s="170" t="s">
        <v>927</v>
      </c>
      <c r="B27" s="170" t="s">
        <v>18</v>
      </c>
      <c r="C27" s="51">
        <v>12924</v>
      </c>
      <c r="D27" s="51">
        <v>6600</v>
      </c>
      <c r="E27" s="51">
        <v>6324</v>
      </c>
      <c r="F27" s="10"/>
      <c r="G27" s="29"/>
      <c r="I27" s="113"/>
      <c r="J27" s="92">
        <v>20</v>
      </c>
      <c r="K27" s="85" t="str">
        <f t="shared" si="0"/>
        <v>Old Bridge Township</v>
      </c>
      <c r="L27" s="85" t="str">
        <f t="shared" si="2"/>
        <v>Middlesex</v>
      </c>
      <c r="M27" s="86">
        <f t="shared" si="2"/>
        <v>12924</v>
      </c>
      <c r="N27" s="86">
        <f t="shared" si="2"/>
        <v>6600</v>
      </c>
      <c r="O27" s="86">
        <f t="shared" si="2"/>
        <v>6324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6" t="s">
        <v>1702</v>
      </c>
      <c r="B29" s="170"/>
      <c r="C29" s="187">
        <f>SUM(C8:C27)</f>
        <v>1059991</v>
      </c>
      <c r="D29" s="65">
        <f>SUM(D8:D27)</f>
        <v>901184</v>
      </c>
      <c r="E29" s="65">
        <f>SUM(E8:E27)</f>
        <v>158807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1059991</v>
      </c>
      <c r="N29" s="86">
        <f t="shared" si="3"/>
        <v>901184</v>
      </c>
      <c r="O29" s="86">
        <f t="shared" si="3"/>
        <v>158807</v>
      </c>
      <c r="P29" s="114"/>
    </row>
    <row r="30" spans="1:16" ht="13.5" thickBot="1" x14ac:dyDescent="0.25">
      <c r="A30" s="188" t="s">
        <v>29</v>
      </c>
      <c r="B30" s="66"/>
      <c r="C30" s="65">
        <f>office_ytd!F29</f>
        <v>1286533</v>
      </c>
      <c r="D30" s="65">
        <f>office_ytd!G29</f>
        <v>1086228</v>
      </c>
      <c r="E30" s="65">
        <f>office_ytd!H29</f>
        <v>200305</v>
      </c>
      <c r="I30" s="113"/>
      <c r="J30" s="93"/>
      <c r="K30" s="85" t="str">
        <f>A30</f>
        <v>New Jersey</v>
      </c>
      <c r="L30" s="85"/>
      <c r="M30" s="86">
        <f t="shared" si="3"/>
        <v>1286533</v>
      </c>
      <c r="N30" s="86">
        <f t="shared" si="3"/>
        <v>1086228</v>
      </c>
      <c r="O30" s="86">
        <f t="shared" si="3"/>
        <v>200305</v>
      </c>
      <c r="P30" s="114"/>
    </row>
    <row r="31" spans="1:16" ht="13.5" thickBot="1" x14ac:dyDescent="0.25">
      <c r="A31" s="188" t="s">
        <v>1703</v>
      </c>
      <c r="B31" s="66"/>
      <c r="C31" s="189">
        <f>C29/C30</f>
        <v>0.82391279508570714</v>
      </c>
      <c r="D31" s="189">
        <f>D29/D30</f>
        <v>0.82964534149368274</v>
      </c>
      <c r="E31" s="189">
        <f>E29/E30</f>
        <v>0.79282594044082777</v>
      </c>
      <c r="I31" s="113"/>
      <c r="J31" s="93"/>
      <c r="K31" s="85" t="str">
        <f>A31</f>
        <v>Top as % of New Jersey</v>
      </c>
      <c r="L31" s="85"/>
      <c r="M31" s="87">
        <f>M29/M30</f>
        <v>0.82391279508570714</v>
      </c>
      <c r="N31" s="87">
        <f>N29/N30</f>
        <v>0.82964534149368274</v>
      </c>
      <c r="O31" s="87">
        <f>O29/O30</f>
        <v>0.79282594044082777</v>
      </c>
      <c r="P31" s="114"/>
    </row>
    <row r="32" spans="1:16" ht="13.5" thickBot="1" x14ac:dyDescent="0.25">
      <c r="A32" s="188"/>
      <c r="B32" s="66"/>
      <c r="C32" s="189"/>
      <c r="D32" s="189"/>
      <c r="E32" s="189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8"/>
      <c r="B33" s="66"/>
      <c r="C33" s="189"/>
      <c r="D33" s="189"/>
      <c r="E33" s="189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8"/>
      <c r="B34" s="66"/>
      <c r="C34" s="189"/>
      <c r="D34" s="189"/>
      <c r="E34" s="189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8" t="s">
        <v>1696</v>
      </c>
      <c r="B35" s="66"/>
      <c r="C35" s="51">
        <v>48896</v>
      </c>
      <c r="D35" s="51">
        <v>47396</v>
      </c>
      <c r="E35" s="51">
        <v>1500</v>
      </c>
      <c r="I35" s="113"/>
      <c r="J35" s="121"/>
      <c r="K35" s="122" t="str">
        <f>A35</f>
        <v>State Buildings</v>
      </c>
      <c r="L35" s="122"/>
      <c r="M35" s="190">
        <f>C35</f>
        <v>48896</v>
      </c>
      <c r="N35" s="190">
        <f t="shared" ref="N35:O35" si="4">D35</f>
        <v>47396</v>
      </c>
      <c r="O35" s="190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4"/>
      <c r="J36" s="195"/>
      <c r="K36" s="196"/>
      <c r="L36" s="196"/>
      <c r="M36" s="197"/>
      <c r="N36" s="197"/>
      <c r="O36" s="197"/>
      <c r="P36" s="198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March 2016</v>
      </c>
      <c r="I2" s="135"/>
      <c r="J2" s="136" t="str">
        <f>A2</f>
        <v>Square feet of office space authorized by building permits, March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5/9/16</v>
      </c>
      <c r="I4" s="152"/>
      <c r="J4" s="153" t="str">
        <f>A4</f>
        <v>Source:  New Jersey Department of Community Affairs, 5/9/16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1759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1751</v>
      </c>
      <c r="K7" s="146" t="s">
        <v>6</v>
      </c>
      <c r="L7" s="147" t="s">
        <v>5</v>
      </c>
      <c r="M7" s="148" t="s">
        <v>1697</v>
      </c>
      <c r="N7" s="106" t="s">
        <v>1760</v>
      </c>
      <c r="O7" s="106" t="s">
        <v>1698</v>
      </c>
      <c r="P7" s="129"/>
    </row>
    <row r="8" spans="1:16" ht="13.5" thickTop="1" x14ac:dyDescent="0.2">
      <c r="A8" s="170" t="s">
        <v>962</v>
      </c>
      <c r="B8" s="170" t="s">
        <v>18</v>
      </c>
      <c r="C8" s="51">
        <v>145796</v>
      </c>
      <c r="D8" s="51">
        <v>145796</v>
      </c>
      <c r="E8" s="51">
        <v>0</v>
      </c>
      <c r="F8" s="191"/>
      <c r="G8" s="64">
        <v>1</v>
      </c>
      <c r="I8" s="128"/>
      <c r="J8" s="143">
        <v>1</v>
      </c>
      <c r="K8" s="144" t="str">
        <f t="shared" ref="K8:O27" si="0">A8</f>
        <v>South Brunswick Township</v>
      </c>
      <c r="L8" s="144" t="str">
        <f t="shared" si="0"/>
        <v>Middlesex</v>
      </c>
      <c r="M8" s="102">
        <f t="shared" si="0"/>
        <v>145796</v>
      </c>
      <c r="N8" s="102">
        <f t="shared" si="0"/>
        <v>145796</v>
      </c>
      <c r="O8" s="102">
        <f t="shared" si="0"/>
        <v>0</v>
      </c>
      <c r="P8" s="129"/>
    </row>
    <row r="9" spans="1:16" x14ac:dyDescent="0.2">
      <c r="A9" s="170" t="s">
        <v>758</v>
      </c>
      <c r="B9" s="170" t="s">
        <v>15</v>
      </c>
      <c r="C9" s="51">
        <v>81584</v>
      </c>
      <c r="D9" s="51">
        <v>81584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Bayonne City</v>
      </c>
      <c r="L9" s="126" t="str">
        <f t="shared" si="0"/>
        <v>Hudson</v>
      </c>
      <c r="M9" s="101">
        <f t="shared" si="0"/>
        <v>81584</v>
      </c>
      <c r="N9" s="101">
        <f t="shared" si="0"/>
        <v>81584</v>
      </c>
      <c r="O9" s="101">
        <f t="shared" si="0"/>
        <v>0</v>
      </c>
      <c r="P9" s="129"/>
    </row>
    <row r="10" spans="1:16" x14ac:dyDescent="0.2">
      <c r="A10" s="170" t="s">
        <v>1289</v>
      </c>
      <c r="B10" s="170" t="s">
        <v>21</v>
      </c>
      <c r="C10" s="51">
        <v>70000</v>
      </c>
      <c r="D10" s="51">
        <v>70000</v>
      </c>
      <c r="E10" s="51">
        <v>0</v>
      </c>
      <c r="F10" s="172"/>
      <c r="G10" s="66">
        <v>3</v>
      </c>
      <c r="I10" s="128"/>
      <c r="J10" s="125">
        <v>3</v>
      </c>
      <c r="K10" s="126" t="str">
        <f t="shared" si="0"/>
        <v>Lakewood Township</v>
      </c>
      <c r="L10" s="126" t="str">
        <f t="shared" si="0"/>
        <v>Ocean</v>
      </c>
      <c r="M10" s="101">
        <f t="shared" si="0"/>
        <v>70000</v>
      </c>
      <c r="N10" s="101">
        <f t="shared" si="0"/>
        <v>70000</v>
      </c>
      <c r="O10" s="101">
        <f t="shared" si="0"/>
        <v>0</v>
      </c>
      <c r="P10" s="129"/>
    </row>
    <row r="11" spans="1:16" x14ac:dyDescent="0.2">
      <c r="A11" s="170" t="s">
        <v>1150</v>
      </c>
      <c r="B11" s="170" t="s">
        <v>20</v>
      </c>
      <c r="C11" s="51">
        <v>64883</v>
      </c>
      <c r="D11" s="51">
        <v>64883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Chester Borough</v>
      </c>
      <c r="L11" s="126" t="str">
        <f t="shared" si="0"/>
        <v>Morris</v>
      </c>
      <c r="M11" s="101">
        <f t="shared" si="0"/>
        <v>64883</v>
      </c>
      <c r="N11" s="101">
        <f t="shared" si="0"/>
        <v>64883</v>
      </c>
      <c r="O11" s="101">
        <f t="shared" si="0"/>
        <v>0</v>
      </c>
      <c r="P11" s="129"/>
    </row>
    <row r="12" spans="1:16" x14ac:dyDescent="0.2">
      <c r="A12" s="170" t="s">
        <v>1219</v>
      </c>
      <c r="B12" s="170" t="s">
        <v>20</v>
      </c>
      <c r="C12" s="51">
        <v>50963</v>
      </c>
      <c r="D12" s="51">
        <v>50963</v>
      </c>
      <c r="E12" s="51">
        <v>0</v>
      </c>
      <c r="F12" s="172"/>
      <c r="G12" s="66">
        <v>5</v>
      </c>
      <c r="I12" s="128"/>
      <c r="J12" s="125">
        <v>5</v>
      </c>
      <c r="K12" s="126" t="str">
        <f t="shared" si="0"/>
        <v>Parsippany-Troy Hills Twp</v>
      </c>
      <c r="L12" s="126" t="str">
        <f t="shared" si="0"/>
        <v>Morris</v>
      </c>
      <c r="M12" s="101">
        <f t="shared" si="0"/>
        <v>50963</v>
      </c>
      <c r="N12" s="101">
        <f t="shared" si="0"/>
        <v>50963</v>
      </c>
      <c r="O12" s="101">
        <f t="shared" si="0"/>
        <v>0</v>
      </c>
      <c r="P12" s="129"/>
    </row>
    <row r="13" spans="1:16" x14ac:dyDescent="0.2">
      <c r="A13" s="170" t="s">
        <v>1058</v>
      </c>
      <c r="B13" s="170" t="s">
        <v>19</v>
      </c>
      <c r="C13" s="51">
        <v>27720</v>
      </c>
      <c r="D13" s="51">
        <v>27720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Marlboro Township</v>
      </c>
      <c r="L13" s="126" t="str">
        <f t="shared" si="0"/>
        <v>Monmouth</v>
      </c>
      <c r="M13" s="101">
        <f t="shared" si="0"/>
        <v>27720</v>
      </c>
      <c r="N13" s="101">
        <f t="shared" si="0"/>
        <v>27720</v>
      </c>
      <c r="O13" s="101">
        <f t="shared" si="0"/>
        <v>0</v>
      </c>
      <c r="P13" s="129"/>
    </row>
    <row r="14" spans="1:16" x14ac:dyDescent="0.2">
      <c r="A14" s="170" t="s">
        <v>561</v>
      </c>
      <c r="B14" s="170" t="s">
        <v>11</v>
      </c>
      <c r="C14" s="51">
        <v>22698</v>
      </c>
      <c r="D14" s="51">
        <v>22698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Sea Isle City</v>
      </c>
      <c r="L14" s="126" t="str">
        <f t="shared" si="0"/>
        <v>Cape May</v>
      </c>
      <c r="M14" s="101">
        <f t="shared" si="0"/>
        <v>22698</v>
      </c>
      <c r="N14" s="101">
        <f t="shared" si="0"/>
        <v>22698</v>
      </c>
      <c r="O14" s="101">
        <f t="shared" si="0"/>
        <v>0</v>
      </c>
      <c r="P14" s="129"/>
    </row>
    <row r="15" spans="1:16" x14ac:dyDescent="0.2">
      <c r="A15" s="170" t="s">
        <v>1129</v>
      </c>
      <c r="B15" s="170" t="s">
        <v>19</v>
      </c>
      <c r="C15" s="51">
        <v>21275</v>
      </c>
      <c r="D15" s="51">
        <v>21275</v>
      </c>
      <c r="E15" s="51">
        <v>0</v>
      </c>
      <c r="F15" s="172"/>
      <c r="G15" s="66">
        <v>8</v>
      </c>
      <c r="I15" s="128"/>
      <c r="J15" s="125">
        <v>8</v>
      </c>
      <c r="K15" s="126" t="str">
        <f t="shared" si="0"/>
        <v>Wall Township</v>
      </c>
      <c r="L15" s="126" t="str">
        <f t="shared" si="0"/>
        <v>Monmouth</v>
      </c>
      <c r="M15" s="101">
        <f t="shared" si="0"/>
        <v>21275</v>
      </c>
      <c r="N15" s="101">
        <f t="shared" si="0"/>
        <v>21275</v>
      </c>
      <c r="O15" s="101">
        <f t="shared" si="0"/>
        <v>0</v>
      </c>
      <c r="P15" s="129"/>
    </row>
    <row r="16" spans="1:16" x14ac:dyDescent="0.2">
      <c r="A16" s="170" t="s">
        <v>944</v>
      </c>
      <c r="B16" s="170" t="s">
        <v>18</v>
      </c>
      <c r="C16" s="51">
        <v>19152</v>
      </c>
      <c r="D16" s="51">
        <v>0</v>
      </c>
      <c r="E16" s="51">
        <v>19152</v>
      </c>
      <c r="F16" s="172"/>
      <c r="G16" s="66">
        <v>9</v>
      </c>
      <c r="I16" s="128"/>
      <c r="J16" s="125">
        <v>9</v>
      </c>
      <c r="K16" s="126" t="str">
        <f t="shared" si="0"/>
        <v>North Brunswick Township</v>
      </c>
      <c r="L16" s="126" t="str">
        <f t="shared" si="0"/>
        <v>Middlesex</v>
      </c>
      <c r="M16" s="101">
        <f t="shared" si="0"/>
        <v>19152</v>
      </c>
      <c r="N16" s="101">
        <f t="shared" si="0"/>
        <v>0</v>
      </c>
      <c r="O16" s="101">
        <f t="shared" si="0"/>
        <v>19152</v>
      </c>
      <c r="P16" s="129"/>
    </row>
    <row r="17" spans="1:16" x14ac:dyDescent="0.2">
      <c r="A17" s="170" t="s">
        <v>624</v>
      </c>
      <c r="B17" s="170" t="s">
        <v>12</v>
      </c>
      <c r="C17" s="51">
        <v>11895</v>
      </c>
      <c r="D17" s="51">
        <v>0</v>
      </c>
      <c r="E17" s="51">
        <v>11895</v>
      </c>
      <c r="F17" s="172"/>
      <c r="G17" s="66">
        <v>10</v>
      </c>
      <c r="I17" s="128"/>
      <c r="J17" s="125">
        <v>10</v>
      </c>
      <c r="K17" s="126" t="str">
        <f t="shared" si="0"/>
        <v>Vineland City</v>
      </c>
      <c r="L17" s="126" t="str">
        <f t="shared" si="0"/>
        <v>Cumberland</v>
      </c>
      <c r="M17" s="101">
        <f t="shared" si="0"/>
        <v>11895</v>
      </c>
      <c r="N17" s="101">
        <f t="shared" si="0"/>
        <v>0</v>
      </c>
      <c r="O17" s="101">
        <f t="shared" si="0"/>
        <v>11895</v>
      </c>
      <c r="P17" s="129"/>
    </row>
    <row r="18" spans="1:16" x14ac:dyDescent="0.2">
      <c r="A18" s="170" t="s">
        <v>1594</v>
      </c>
      <c r="B18" s="170" t="s">
        <v>26</v>
      </c>
      <c r="C18" s="51">
        <v>8160</v>
      </c>
      <c r="D18" s="51">
        <v>8160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Kenilworth Borough</v>
      </c>
      <c r="L18" s="126" t="str">
        <f t="shared" si="0"/>
        <v>Union</v>
      </c>
      <c r="M18" s="101">
        <f t="shared" si="0"/>
        <v>8160</v>
      </c>
      <c r="N18" s="101">
        <f t="shared" si="0"/>
        <v>8160</v>
      </c>
      <c r="O18" s="101">
        <f t="shared" si="0"/>
        <v>0</v>
      </c>
      <c r="P18" s="129"/>
    </row>
    <row r="19" spans="1:16" x14ac:dyDescent="0.2">
      <c r="A19" s="170" t="s">
        <v>1237</v>
      </c>
      <c r="B19" s="170" t="s">
        <v>20</v>
      </c>
      <c r="C19" s="51">
        <v>6300</v>
      </c>
      <c r="D19" s="51">
        <v>0</v>
      </c>
      <c r="E19" s="51">
        <v>6300</v>
      </c>
      <c r="F19" s="164"/>
      <c r="G19" s="66">
        <v>12</v>
      </c>
      <c r="I19" s="128"/>
      <c r="J19" s="125">
        <v>12</v>
      </c>
      <c r="K19" s="126" t="str">
        <f t="shared" si="0"/>
        <v>Rockaway Township</v>
      </c>
      <c r="L19" s="126" t="str">
        <f t="shared" si="0"/>
        <v>Morris</v>
      </c>
      <c r="M19" s="101">
        <f t="shared" si="0"/>
        <v>6300</v>
      </c>
      <c r="N19" s="101">
        <f t="shared" si="0"/>
        <v>0</v>
      </c>
      <c r="O19" s="101">
        <f t="shared" si="0"/>
        <v>6300</v>
      </c>
      <c r="P19" s="129"/>
    </row>
    <row r="20" spans="1:16" x14ac:dyDescent="0.2">
      <c r="A20" s="170" t="s">
        <v>462</v>
      </c>
      <c r="B20" s="170" t="s">
        <v>10</v>
      </c>
      <c r="C20" s="51">
        <v>5249</v>
      </c>
      <c r="D20" s="51">
        <v>5249</v>
      </c>
      <c r="E20" s="51">
        <v>0</v>
      </c>
      <c r="F20" s="172"/>
      <c r="G20" s="66">
        <v>13</v>
      </c>
      <c r="I20" s="128"/>
      <c r="J20" s="125">
        <v>13</v>
      </c>
      <c r="K20" s="126" t="str">
        <f t="shared" si="0"/>
        <v>Gibbsboro Borough</v>
      </c>
      <c r="L20" s="126" t="str">
        <f t="shared" si="0"/>
        <v>Camden</v>
      </c>
      <c r="M20" s="101">
        <f t="shared" si="0"/>
        <v>5249</v>
      </c>
      <c r="N20" s="101">
        <f t="shared" si="0"/>
        <v>5249</v>
      </c>
      <c r="O20" s="101">
        <f t="shared" si="0"/>
        <v>0</v>
      </c>
      <c r="P20" s="129"/>
    </row>
    <row r="21" spans="1:16" x14ac:dyDescent="0.2">
      <c r="A21" s="170" t="s">
        <v>382</v>
      </c>
      <c r="B21" s="170" t="s">
        <v>9</v>
      </c>
      <c r="C21" s="51">
        <v>4320</v>
      </c>
      <c r="D21" s="51">
        <v>4320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North Hanover Township</v>
      </c>
      <c r="L21" s="126" t="str">
        <f t="shared" si="0"/>
        <v>Burlington</v>
      </c>
      <c r="M21" s="101">
        <f t="shared" si="0"/>
        <v>4320</v>
      </c>
      <c r="N21" s="101">
        <f t="shared" si="0"/>
        <v>4320</v>
      </c>
      <c r="O21" s="101">
        <f t="shared" si="0"/>
        <v>0</v>
      </c>
      <c r="P21" s="129"/>
    </row>
    <row r="22" spans="1:16" x14ac:dyDescent="0.2">
      <c r="A22" s="170" t="s">
        <v>1582</v>
      </c>
      <c r="B22" s="170" t="s">
        <v>26</v>
      </c>
      <c r="C22" s="51">
        <v>3444</v>
      </c>
      <c r="D22" s="51">
        <v>3444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Elizabeth City</v>
      </c>
      <c r="L22" s="126" t="str">
        <f t="shared" si="0"/>
        <v>Union</v>
      </c>
      <c r="M22" s="101">
        <f t="shared" si="0"/>
        <v>3444</v>
      </c>
      <c r="N22" s="101">
        <f t="shared" si="0"/>
        <v>3444</v>
      </c>
      <c r="O22" s="101">
        <f t="shared" si="0"/>
        <v>0</v>
      </c>
      <c r="P22" s="129"/>
    </row>
    <row r="23" spans="1:16" x14ac:dyDescent="0.2">
      <c r="A23" s="177" t="s">
        <v>1696</v>
      </c>
      <c r="B23" s="170"/>
      <c r="C23" s="51">
        <v>3417</v>
      </c>
      <c r="D23" s="51">
        <v>1917</v>
      </c>
      <c r="E23" s="51">
        <v>1500</v>
      </c>
      <c r="F23" s="172"/>
      <c r="G23" s="66">
        <v>16</v>
      </c>
      <c r="I23" s="128"/>
      <c r="J23" s="125">
        <v>16</v>
      </c>
      <c r="K23" s="126" t="str">
        <f t="shared" si="0"/>
        <v>State Buildings</v>
      </c>
      <c r="L23" s="126">
        <f t="shared" si="0"/>
        <v>0</v>
      </c>
      <c r="M23" s="101">
        <f t="shared" si="0"/>
        <v>3417</v>
      </c>
      <c r="N23" s="101">
        <f t="shared" si="0"/>
        <v>1917</v>
      </c>
      <c r="O23" s="101">
        <f t="shared" si="0"/>
        <v>1500</v>
      </c>
      <c r="P23" s="129"/>
    </row>
    <row r="24" spans="1:16" x14ac:dyDescent="0.2">
      <c r="A24" s="170" t="s">
        <v>653</v>
      </c>
      <c r="B24" s="170" t="s">
        <v>13</v>
      </c>
      <c r="C24" s="51">
        <v>3312</v>
      </c>
      <c r="D24" s="51">
        <v>0</v>
      </c>
      <c r="E24" s="51">
        <v>3312</v>
      </c>
      <c r="F24" s="51"/>
      <c r="G24" s="66">
        <v>17</v>
      </c>
      <c r="I24" s="128"/>
      <c r="J24" s="125">
        <v>17</v>
      </c>
      <c r="K24" s="126" t="str">
        <f t="shared" si="0"/>
        <v>Maplewood Township</v>
      </c>
      <c r="L24" s="126" t="str">
        <f t="shared" si="0"/>
        <v>Essex</v>
      </c>
      <c r="M24" s="101">
        <f t="shared" si="0"/>
        <v>3312</v>
      </c>
      <c r="N24" s="101">
        <f t="shared" si="0"/>
        <v>0</v>
      </c>
      <c r="O24" s="101">
        <f t="shared" si="0"/>
        <v>3312</v>
      </c>
      <c r="P24" s="129"/>
    </row>
    <row r="25" spans="1:16" x14ac:dyDescent="0.2">
      <c r="A25" s="170" t="s">
        <v>1618</v>
      </c>
      <c r="B25" s="170" t="s">
        <v>26</v>
      </c>
      <c r="C25" s="51">
        <v>3178</v>
      </c>
      <c r="D25" s="51">
        <v>3178</v>
      </c>
      <c r="E25" s="51">
        <v>0</v>
      </c>
      <c r="F25" s="172"/>
      <c r="G25" s="66">
        <v>18</v>
      </c>
      <c r="I25" s="128"/>
      <c r="J25" s="125">
        <v>18</v>
      </c>
      <c r="K25" s="126" t="str">
        <f t="shared" si="0"/>
        <v>Scotch Plains Township</v>
      </c>
      <c r="L25" s="126" t="str">
        <f t="shared" si="0"/>
        <v>Union</v>
      </c>
      <c r="M25" s="101">
        <f t="shared" si="0"/>
        <v>3178</v>
      </c>
      <c r="N25" s="101">
        <f t="shared" si="0"/>
        <v>3178</v>
      </c>
      <c r="O25" s="101">
        <f t="shared" si="0"/>
        <v>0</v>
      </c>
      <c r="P25" s="129"/>
    </row>
    <row r="26" spans="1:16" x14ac:dyDescent="0.2">
      <c r="A26" s="170" t="s">
        <v>662</v>
      </c>
      <c r="B26" s="170" t="s">
        <v>13</v>
      </c>
      <c r="C26" s="51">
        <v>3087</v>
      </c>
      <c r="D26" s="51">
        <v>3087</v>
      </c>
      <c r="E26" s="51">
        <v>0</v>
      </c>
      <c r="F26" s="164"/>
      <c r="G26" s="66">
        <v>19</v>
      </c>
      <c r="I26" s="128"/>
      <c r="J26" s="125">
        <v>19</v>
      </c>
      <c r="K26" s="126" t="str">
        <f t="shared" si="0"/>
        <v>Newark City</v>
      </c>
      <c r="L26" s="126" t="str">
        <f t="shared" si="0"/>
        <v>Essex</v>
      </c>
      <c r="M26" s="101">
        <f t="shared" si="0"/>
        <v>3087</v>
      </c>
      <c r="N26" s="101">
        <f t="shared" si="0"/>
        <v>3087</v>
      </c>
      <c r="O26" s="101">
        <f t="shared" si="0"/>
        <v>0</v>
      </c>
      <c r="P26" s="129"/>
    </row>
    <row r="27" spans="1:16" x14ac:dyDescent="0.2">
      <c r="A27" s="170" t="s">
        <v>1067</v>
      </c>
      <c r="B27" s="170" t="s">
        <v>19</v>
      </c>
      <c r="C27" s="51">
        <v>2715</v>
      </c>
      <c r="D27" s="51">
        <v>2715</v>
      </c>
      <c r="E27" s="51">
        <v>0</v>
      </c>
      <c r="F27" s="172"/>
      <c r="G27" s="66">
        <v>20</v>
      </c>
      <c r="I27" s="128"/>
      <c r="J27" s="125">
        <v>20</v>
      </c>
      <c r="K27" s="126" t="str">
        <f t="shared" si="0"/>
        <v>Middletown Township</v>
      </c>
      <c r="L27" s="126" t="str">
        <f t="shared" si="0"/>
        <v>Monmouth</v>
      </c>
      <c r="M27" s="101">
        <f t="shared" si="0"/>
        <v>2715</v>
      </c>
      <c r="N27" s="101">
        <f t="shared" si="0"/>
        <v>2715</v>
      </c>
      <c r="O27" s="101">
        <f t="shared" si="0"/>
        <v>0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6" t="s">
        <v>1702</v>
      </c>
      <c r="B29" s="170"/>
      <c r="C29" s="187">
        <f>SUM(C8:C27)</f>
        <v>559148</v>
      </c>
      <c r="D29" s="65">
        <f>SUM(D8:D27)</f>
        <v>516989</v>
      </c>
      <c r="E29" s="65">
        <f>SUM(E8:E27)</f>
        <v>42159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559148</v>
      </c>
      <c r="N29" s="101">
        <f t="shared" si="1"/>
        <v>516989</v>
      </c>
      <c r="O29" s="101">
        <f t="shared" si="1"/>
        <v>42159</v>
      </c>
      <c r="P29" s="129"/>
    </row>
    <row r="30" spans="1:16" x14ac:dyDescent="0.2">
      <c r="A30" s="188" t="s">
        <v>29</v>
      </c>
      <c r="B30" s="66"/>
      <c r="C30" s="65">
        <f>office!F29</f>
        <v>577462</v>
      </c>
      <c r="D30" s="65">
        <f>office!G29</f>
        <v>527522</v>
      </c>
      <c r="E30" s="65">
        <f>office!H29</f>
        <v>49940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577462</v>
      </c>
      <c r="N30" s="101">
        <f t="shared" si="1"/>
        <v>527522</v>
      </c>
      <c r="O30" s="101">
        <f t="shared" si="1"/>
        <v>49940</v>
      </c>
      <c r="P30" s="129"/>
    </row>
    <row r="31" spans="1:16" x14ac:dyDescent="0.2">
      <c r="A31" s="188" t="s">
        <v>1703</v>
      </c>
      <c r="B31" s="66"/>
      <c r="C31" s="189">
        <f>C29/C30</f>
        <v>0.96828535903661195</v>
      </c>
      <c r="D31" s="189">
        <f>D29/D30</f>
        <v>0.98003306023255898</v>
      </c>
      <c r="E31" s="189">
        <f>E29/E30</f>
        <v>0.84419303163796555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0.96828535903661195</v>
      </c>
      <c r="N31" s="127">
        <f>N29/N30</f>
        <v>0.98003306023255898</v>
      </c>
      <c r="O31" s="127">
        <f>O29/O30</f>
        <v>0.84419303163796555</v>
      </c>
      <c r="P31" s="129"/>
    </row>
    <row r="32" spans="1:16" x14ac:dyDescent="0.2">
      <c r="A32" s="188"/>
      <c r="B32" s="66"/>
      <c r="C32" s="189"/>
      <c r="D32" s="189"/>
      <c r="E32" s="189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8"/>
      <c r="B33" s="66"/>
      <c r="C33" s="189"/>
      <c r="D33" s="189"/>
      <c r="E33" s="189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x14ac:dyDescent="0.2">
      <c r="A34" s="188"/>
      <c r="B34" s="66"/>
      <c r="C34" s="189"/>
      <c r="D34" s="189"/>
      <c r="E34" s="189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3417</v>
      </c>
      <c r="N34" s="101">
        <f t="shared" si="2"/>
        <v>1917</v>
      </c>
      <c r="O34" s="101">
        <f t="shared" si="2"/>
        <v>1500</v>
      </c>
      <c r="P34" s="129"/>
    </row>
    <row r="35" spans="1:16" ht="15" thickBot="1" x14ac:dyDescent="0.25">
      <c r="A35" s="188" t="s">
        <v>1696</v>
      </c>
      <c r="B35" s="66"/>
      <c r="C35" s="101">
        <v>3417</v>
      </c>
      <c r="D35" s="101">
        <v>1917</v>
      </c>
      <c r="E35" s="101">
        <v>1500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1866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5/9/16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8"/>
      <c r="B7" s="179"/>
      <c r="C7" s="180"/>
      <c r="D7" s="181" t="s">
        <v>7</v>
      </c>
      <c r="E7" s="182"/>
      <c r="F7" s="183">
        <f>SUM(F31:F53)</f>
        <v>31344</v>
      </c>
      <c r="G7" s="183">
        <f>SUM(G31:G53)</f>
        <v>31344</v>
      </c>
      <c r="H7" s="25">
        <f>SUM(H31:H53)</f>
        <v>0</v>
      </c>
      <c r="I7" s="18"/>
    </row>
    <row r="8" spans="1:10" x14ac:dyDescent="0.2">
      <c r="A8" s="161"/>
      <c r="B8" s="162"/>
      <c r="C8" s="184"/>
      <c r="D8" s="65" t="s">
        <v>8</v>
      </c>
      <c r="E8" s="66"/>
      <c r="F8" s="101">
        <f>SUM(F54:F123)</f>
        <v>125062</v>
      </c>
      <c r="G8" s="101">
        <f>SUM(G54:G123)</f>
        <v>122246</v>
      </c>
      <c r="H8" s="25">
        <f>SUM(H54:H123)</f>
        <v>2816</v>
      </c>
      <c r="I8" s="18"/>
    </row>
    <row r="9" spans="1:10" x14ac:dyDescent="0.2">
      <c r="A9" s="161"/>
      <c r="B9" s="162"/>
      <c r="C9" s="184"/>
      <c r="D9" s="65" t="s">
        <v>9</v>
      </c>
      <c r="E9" s="66"/>
      <c r="F9" s="101">
        <f>SUM(F124:F163)</f>
        <v>4416</v>
      </c>
      <c r="G9" s="101">
        <f>SUM(G124:G163)</f>
        <v>4321</v>
      </c>
      <c r="H9" s="25">
        <f>SUM(H124:H163)</f>
        <v>95</v>
      </c>
      <c r="I9" s="18"/>
    </row>
    <row r="10" spans="1:10" x14ac:dyDescent="0.2">
      <c r="A10" s="161"/>
      <c r="B10" s="162"/>
      <c r="C10" s="184"/>
      <c r="D10" s="65" t="s">
        <v>10</v>
      </c>
      <c r="E10" s="66"/>
      <c r="F10" s="101">
        <f>SUM(F164:F200)</f>
        <v>72142</v>
      </c>
      <c r="G10" s="101">
        <f>SUM(G164:G200)</f>
        <v>70190</v>
      </c>
      <c r="H10" s="25">
        <f>SUM(H164:H200)</f>
        <v>1952</v>
      </c>
      <c r="I10" s="18"/>
    </row>
    <row r="11" spans="1:10" x14ac:dyDescent="0.2">
      <c r="A11" s="161"/>
      <c r="B11" s="162"/>
      <c r="C11" s="184"/>
      <c r="D11" s="65" t="s">
        <v>11</v>
      </c>
      <c r="E11" s="66"/>
      <c r="F11" s="101">
        <f>SUM(F201:F216)</f>
        <v>32224</v>
      </c>
      <c r="G11" s="101">
        <f>SUM(G201:G216)</f>
        <v>32224</v>
      </c>
      <c r="H11" s="25">
        <f>SUM(H201:H216)</f>
        <v>0</v>
      </c>
      <c r="I11" s="18"/>
    </row>
    <row r="12" spans="1:10" x14ac:dyDescent="0.2">
      <c r="A12" s="161"/>
      <c r="B12" s="162"/>
      <c r="C12" s="184"/>
      <c r="D12" s="65" t="s">
        <v>12</v>
      </c>
      <c r="E12" s="66"/>
      <c r="F12" s="101">
        <f>SUM(F217:F230)</f>
        <v>11895</v>
      </c>
      <c r="G12" s="101">
        <f>SUM(G217:G230)</f>
        <v>0</v>
      </c>
      <c r="H12" s="25">
        <f>SUM(H217:H230)</f>
        <v>11895</v>
      </c>
      <c r="I12" s="18"/>
    </row>
    <row r="13" spans="1:10" x14ac:dyDescent="0.2">
      <c r="A13" s="161"/>
      <c r="B13" s="162"/>
      <c r="C13" s="184"/>
      <c r="D13" s="65" t="s">
        <v>13</v>
      </c>
      <c r="E13" s="66"/>
      <c r="F13" s="101">
        <f>SUM(F231:F252)</f>
        <v>23909</v>
      </c>
      <c r="G13" s="101">
        <f>SUM(G231:G252)</f>
        <v>19661</v>
      </c>
      <c r="H13" s="25">
        <f>SUM(H231:H252)</f>
        <v>4248</v>
      </c>
      <c r="I13" s="18"/>
    </row>
    <row r="14" spans="1:10" x14ac:dyDescent="0.2">
      <c r="A14" s="161"/>
      <c r="B14" s="162"/>
      <c r="C14" s="184"/>
      <c r="D14" s="65" t="s">
        <v>14</v>
      </c>
      <c r="E14" s="66"/>
      <c r="F14" s="101">
        <f>SUM(F253:F276)</f>
        <v>2560</v>
      </c>
      <c r="G14" s="101">
        <f>SUM(G253:G276)</f>
        <v>2560</v>
      </c>
      <c r="H14" s="25">
        <f>SUM(H253:H276)</f>
        <v>0</v>
      </c>
      <c r="I14" s="18"/>
    </row>
    <row r="15" spans="1:10" x14ac:dyDescent="0.2">
      <c r="A15" s="161"/>
      <c r="B15" s="162"/>
      <c r="C15" s="184"/>
      <c r="D15" s="65" t="s">
        <v>15</v>
      </c>
      <c r="E15" s="66"/>
      <c r="F15" s="101">
        <f>SUM(F277:F288)</f>
        <v>105150</v>
      </c>
      <c r="G15" s="101">
        <f>SUM(G277:G288)</f>
        <v>81584</v>
      </c>
      <c r="H15" s="25">
        <f>SUM(H277:H288)</f>
        <v>23566</v>
      </c>
      <c r="I15" s="18"/>
    </row>
    <row r="16" spans="1:10" x14ac:dyDescent="0.2">
      <c r="A16" s="161"/>
      <c r="B16" s="162"/>
      <c r="C16" s="184"/>
      <c r="D16" s="65" t="s">
        <v>16</v>
      </c>
      <c r="E16" s="66"/>
      <c r="F16" s="101">
        <f>SUM(F289:F314)</f>
        <v>1880</v>
      </c>
      <c r="G16" s="101">
        <f>SUM(G289:G314)</f>
        <v>241</v>
      </c>
      <c r="H16" s="25">
        <f>SUM(H289:H314)</f>
        <v>1639</v>
      </c>
      <c r="I16" s="18"/>
    </row>
    <row r="17" spans="1:14" x14ac:dyDescent="0.2">
      <c r="A17" s="161"/>
      <c r="B17" s="162"/>
      <c r="C17" s="184"/>
      <c r="D17" s="65" t="s">
        <v>17</v>
      </c>
      <c r="E17" s="66"/>
      <c r="F17" s="101">
        <f>SUM(F315:F327)</f>
        <v>4605</v>
      </c>
      <c r="G17" s="101">
        <f>SUM(G315:G327)</f>
        <v>576</v>
      </c>
      <c r="H17" s="25">
        <f>SUM(H315:H327)</f>
        <v>4029</v>
      </c>
      <c r="I17" s="18"/>
    </row>
    <row r="18" spans="1:14" x14ac:dyDescent="0.2">
      <c r="A18" s="161"/>
      <c r="B18" s="162"/>
      <c r="C18" s="184"/>
      <c r="D18" s="65" t="s">
        <v>18</v>
      </c>
      <c r="E18" s="66"/>
      <c r="F18" s="101">
        <f>SUM(F328:F352)</f>
        <v>306694</v>
      </c>
      <c r="G18" s="101">
        <f>SUM(G328:G352)</f>
        <v>234928</v>
      </c>
      <c r="H18" s="25">
        <f>SUM(H328:H352)</f>
        <v>71766</v>
      </c>
      <c r="I18" s="18"/>
    </row>
    <row r="19" spans="1:14" x14ac:dyDescent="0.2">
      <c r="A19" s="161"/>
      <c r="B19" s="162"/>
      <c r="C19" s="184"/>
      <c r="D19" s="65" t="s">
        <v>19</v>
      </c>
      <c r="E19" s="66"/>
      <c r="F19" s="101">
        <f>SUM(F353:F405)</f>
        <v>168399</v>
      </c>
      <c r="G19" s="101">
        <f>SUM(G353:G405)</f>
        <v>118399</v>
      </c>
      <c r="H19" s="25">
        <f>SUM(H353:H405)</f>
        <v>50000</v>
      </c>
      <c r="I19" s="18"/>
    </row>
    <row r="20" spans="1:14" x14ac:dyDescent="0.2">
      <c r="A20" s="161"/>
      <c r="B20" s="162"/>
      <c r="C20" s="184"/>
      <c r="D20" s="65" t="s">
        <v>20</v>
      </c>
      <c r="E20" s="66"/>
      <c r="F20" s="101">
        <f>SUM(F406:F444)</f>
        <v>190012</v>
      </c>
      <c r="G20" s="101">
        <f>SUM(G406:G444)</f>
        <v>168954</v>
      </c>
      <c r="H20" s="25">
        <f>SUM(H406:H444)</f>
        <v>21058</v>
      </c>
      <c r="I20" s="18"/>
    </row>
    <row r="21" spans="1:14" x14ac:dyDescent="0.2">
      <c r="A21" s="161"/>
      <c r="B21" s="162"/>
      <c r="C21" s="184"/>
      <c r="D21" s="65" t="s">
        <v>21</v>
      </c>
      <c r="E21" s="66"/>
      <c r="F21" s="101">
        <f>SUM(F445:F477)</f>
        <v>106116</v>
      </c>
      <c r="G21" s="101">
        <f>SUM(G445:G477)</f>
        <v>105796</v>
      </c>
      <c r="H21" s="25">
        <f>SUM(H445:H477)</f>
        <v>320</v>
      </c>
      <c r="I21" s="18"/>
    </row>
    <row r="22" spans="1:14" x14ac:dyDescent="0.2">
      <c r="A22" s="161"/>
      <c r="B22" s="162"/>
      <c r="C22" s="184"/>
      <c r="D22" s="65" t="s">
        <v>22</v>
      </c>
      <c r="E22" s="66"/>
      <c r="F22" s="101">
        <f>SUM(F478:F493)</f>
        <v>1186</v>
      </c>
      <c r="G22" s="101">
        <f>SUM(G478:G493)</f>
        <v>784</v>
      </c>
      <c r="H22" s="25">
        <f>SUM(H478:H493)</f>
        <v>402</v>
      </c>
      <c r="I22" s="18"/>
    </row>
    <row r="23" spans="1:14" x14ac:dyDescent="0.2">
      <c r="A23" s="161"/>
      <c r="B23" s="162"/>
      <c r="C23" s="184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4"/>
      <c r="D24" s="65" t="s">
        <v>24</v>
      </c>
      <c r="E24" s="66"/>
      <c r="F24" s="101">
        <f>SUM(F509:F529)</f>
        <v>3568</v>
      </c>
      <c r="G24" s="101">
        <f>SUM(G509:G529)</f>
        <v>2640</v>
      </c>
      <c r="H24" s="25">
        <f>SUM(H509:H529)</f>
        <v>928</v>
      </c>
      <c r="I24" s="18"/>
    </row>
    <row r="25" spans="1:14" x14ac:dyDescent="0.2">
      <c r="A25" s="161"/>
      <c r="B25" s="162"/>
      <c r="C25" s="184"/>
      <c r="D25" s="65" t="s">
        <v>25</v>
      </c>
      <c r="E25" s="66"/>
      <c r="F25" s="101">
        <f>SUM(F530:F553)</f>
        <v>0</v>
      </c>
      <c r="G25" s="101">
        <f>SUM(G530:G553)</f>
        <v>0</v>
      </c>
      <c r="H25" s="25">
        <f>SUM(H530:H553)</f>
        <v>0</v>
      </c>
      <c r="I25" s="18"/>
    </row>
    <row r="26" spans="1:14" x14ac:dyDescent="0.2">
      <c r="A26" s="161"/>
      <c r="B26" s="162"/>
      <c r="C26" s="184"/>
      <c r="D26" s="65" t="s">
        <v>26</v>
      </c>
      <c r="E26" s="66"/>
      <c r="F26" s="101">
        <f>SUM(F554:F574)</f>
        <v>18873</v>
      </c>
      <c r="G26" s="101">
        <f>SUM(G554:G574)</f>
        <v>14783</v>
      </c>
      <c r="H26" s="25">
        <f>SUM(H554:H574)</f>
        <v>4090</v>
      </c>
      <c r="I26" s="18"/>
    </row>
    <row r="27" spans="1:14" x14ac:dyDescent="0.2">
      <c r="A27" s="161"/>
      <c r="B27" s="162"/>
      <c r="C27" s="184"/>
      <c r="D27" s="65" t="s">
        <v>27</v>
      </c>
      <c r="E27" s="66"/>
      <c r="F27" s="101">
        <f>SUM(F575:F597)</f>
        <v>25004</v>
      </c>
      <c r="G27" s="101">
        <f>SUM(G575:G597)</f>
        <v>25003</v>
      </c>
      <c r="H27" s="25">
        <f>SUM(H575:H597)</f>
        <v>1</v>
      </c>
      <c r="I27" s="18"/>
    </row>
    <row r="28" spans="1:14" x14ac:dyDescent="0.2">
      <c r="A28" s="161"/>
      <c r="B28" s="162"/>
      <c r="C28" s="184"/>
      <c r="D28" s="65" t="s">
        <v>28</v>
      </c>
      <c r="E28" s="66"/>
      <c r="F28" s="101">
        <f>F598</f>
        <v>48896</v>
      </c>
      <c r="G28" s="101">
        <f>G598</f>
        <v>47396</v>
      </c>
      <c r="H28" s="25">
        <f>H598</f>
        <v>1500</v>
      </c>
      <c r="I28" s="18"/>
    </row>
    <row r="29" spans="1:14" x14ac:dyDescent="0.2">
      <c r="A29" s="161"/>
      <c r="B29" s="162"/>
      <c r="C29" s="184"/>
      <c r="D29" s="65" t="s">
        <v>29</v>
      </c>
      <c r="E29" s="66"/>
      <c r="F29" s="101">
        <f>SUM(F7:F28)</f>
        <v>1286533</v>
      </c>
      <c r="G29" s="101">
        <f>SUM(G7:G28)</f>
        <v>1086228</v>
      </c>
      <c r="H29" s="25">
        <f>SUM(H7:H28)</f>
        <v>200305</v>
      </c>
      <c r="I29" s="18"/>
    </row>
    <row r="30" spans="1:14" x14ac:dyDescent="0.2">
      <c r="A30" s="161"/>
      <c r="B30" s="162"/>
      <c r="C30" s="184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192" t="s">
        <v>1793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14579</v>
      </c>
      <c r="G32" s="51">
        <v>14579</v>
      </c>
      <c r="H32" s="51">
        <v>0</v>
      </c>
      <c r="I32" s="172"/>
      <c r="J32" s="173" t="s">
        <v>1793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173" t="s">
        <v>1793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173" t="s">
        <v>1831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12311</v>
      </c>
      <c r="G35" s="51">
        <v>12311</v>
      </c>
      <c r="H35" s="51">
        <v>0</v>
      </c>
      <c r="I35" s="51"/>
      <c r="J35" s="173" t="s">
        <v>1793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73" t="s">
        <v>1795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173" t="s">
        <v>1793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173" t="s">
        <v>1793</v>
      </c>
      <c r="K38" s="54"/>
      <c r="L38" s="55"/>
      <c r="M38" s="56"/>
      <c r="O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173" t="s">
        <v>1793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173" t="s">
        <v>1793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173" t="s">
        <v>1793</v>
      </c>
      <c r="K41" s="54"/>
      <c r="L41" s="55"/>
      <c r="M41" s="56"/>
      <c r="O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173" t="s">
        <v>1831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173" t="s">
        <v>1793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173" t="s">
        <v>1793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173" t="s">
        <v>1793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173" t="s">
        <v>1793</v>
      </c>
      <c r="K46" s="54"/>
      <c r="L46" s="55"/>
      <c r="M46" s="56"/>
      <c r="N46" s="56"/>
      <c r="O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173" t="s">
        <v>1793</v>
      </c>
      <c r="K47" s="54"/>
      <c r="L47" s="55"/>
      <c r="M47" s="56"/>
      <c r="N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173" t="s">
        <v>1831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173" t="s">
        <v>1793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73" t="s">
        <v>1793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173" t="s">
        <v>1831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173" t="s">
        <v>1831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173" t="s">
        <v>1793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173" t="s">
        <v>1793</v>
      </c>
      <c r="K54" s="54"/>
      <c r="L54" s="55"/>
      <c r="M54" s="56"/>
      <c r="N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173" t="s">
        <v>1793</v>
      </c>
      <c r="K55" s="54"/>
      <c r="L55" s="55"/>
      <c r="M55" s="56"/>
      <c r="N55" s="56"/>
      <c r="O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173" t="s">
        <v>1831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173" t="s">
        <v>1793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173" t="s">
        <v>1831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173" t="s">
        <v>1793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173" t="s">
        <v>1831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173" t="s">
        <v>1831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173" t="s">
        <v>1793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73" t="s">
        <v>1831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73" t="s">
        <v>1831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173" t="s">
        <v>1831</v>
      </c>
      <c r="K65" s="54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0</v>
      </c>
      <c r="G66" s="51">
        <v>0</v>
      </c>
      <c r="H66" s="51">
        <v>0</v>
      </c>
      <c r="I66" s="172"/>
      <c r="J66" s="173" t="s">
        <v>1831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173" t="s">
        <v>1793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173" t="s">
        <v>1793</v>
      </c>
      <c r="K68" s="54"/>
      <c r="L68" s="55"/>
      <c r="M68" s="56"/>
      <c r="N68" s="56"/>
      <c r="O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173" t="s">
        <v>1831</v>
      </c>
      <c r="K69" s="54"/>
      <c r="L69" s="55"/>
      <c r="M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173" t="s">
        <v>1831</v>
      </c>
      <c r="K70" s="54"/>
      <c r="L70" s="55"/>
      <c r="M70" s="56"/>
      <c r="N70" s="56"/>
      <c r="O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173" t="s">
        <v>1793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173" t="s">
        <v>1793</v>
      </c>
      <c r="K72" s="54"/>
      <c r="L72" s="55"/>
      <c r="M72" s="56"/>
      <c r="O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173" t="s">
        <v>1793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173" t="s">
        <v>1793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173" t="s">
        <v>1793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173" t="s">
        <v>1831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173" t="s">
        <v>1793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173" t="s">
        <v>1793</v>
      </c>
      <c r="K78" s="54"/>
      <c r="L78" s="55"/>
      <c r="M78" s="56"/>
      <c r="N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173" t="s">
        <v>1793</v>
      </c>
      <c r="K79" s="54"/>
      <c r="L79" s="55"/>
      <c r="M79" s="56"/>
      <c r="O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173" t="s">
        <v>1793</v>
      </c>
      <c r="K80" s="54"/>
      <c r="L80" s="55"/>
      <c r="M80" s="56"/>
      <c r="O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173" t="s">
        <v>1793</v>
      </c>
      <c r="K81" s="54"/>
      <c r="L81" s="55"/>
      <c r="M81" s="56"/>
      <c r="N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173" t="s">
        <v>1793</v>
      </c>
      <c r="K82" s="54"/>
      <c r="L82" s="55"/>
      <c r="M82" s="56"/>
      <c r="N82" s="56"/>
    </row>
    <row r="83" spans="1:15" ht="15" x14ac:dyDescent="0.25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173" t="s">
        <v>1793</v>
      </c>
      <c r="K83" s="96"/>
      <c r="L83" s="55"/>
      <c r="M83" s="56"/>
      <c r="N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173" t="s">
        <v>1793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173" t="s">
        <v>1793</v>
      </c>
      <c r="K85" s="54"/>
      <c r="L85" s="55"/>
      <c r="M85" s="56"/>
      <c r="N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173" t="s">
        <v>1793</v>
      </c>
      <c r="K86" s="54"/>
      <c r="L86" s="55"/>
      <c r="M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173" t="s">
        <v>1793</v>
      </c>
      <c r="K87" s="54"/>
      <c r="L87" s="55"/>
      <c r="M87" s="56"/>
      <c r="N87" s="56"/>
      <c r="O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173" t="s">
        <v>1793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173" t="s">
        <v>1793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173" t="s">
        <v>1793</v>
      </c>
      <c r="K90" s="54"/>
      <c r="L90" s="55"/>
      <c r="M90" s="56"/>
      <c r="N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173" t="s">
        <v>1793</v>
      </c>
      <c r="K91" s="54"/>
      <c r="L91" s="55"/>
      <c r="M91" s="56"/>
      <c r="N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173" t="s">
        <v>1793</v>
      </c>
      <c r="K92" s="54"/>
      <c r="L92" s="55"/>
      <c r="M92" s="56"/>
      <c r="N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173" t="s">
        <v>1831</v>
      </c>
      <c r="K93" s="54"/>
      <c r="L93" s="55"/>
      <c r="M93" s="56"/>
      <c r="N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173" t="s">
        <v>1831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173" t="s">
        <v>1793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173" t="s">
        <v>1793</v>
      </c>
      <c r="K96" s="54"/>
      <c r="L96" s="55"/>
      <c r="M96" s="56"/>
      <c r="N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173" t="s">
        <v>1793</v>
      </c>
      <c r="K97" s="54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173" t="s">
        <v>1793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173" t="s">
        <v>1793</v>
      </c>
      <c r="K99" s="54"/>
      <c r="L99" s="55"/>
      <c r="M99" s="56"/>
      <c r="N99" s="56"/>
      <c r="O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173" t="s">
        <v>1831</v>
      </c>
      <c r="K100" s="54"/>
      <c r="L100" s="55"/>
      <c r="M100" s="56"/>
      <c r="N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173" t="s">
        <v>1793</v>
      </c>
      <c r="K101" s="54"/>
      <c r="L101" s="55"/>
      <c r="M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173" t="s">
        <v>1793</v>
      </c>
      <c r="K102" s="54"/>
      <c r="L102" s="55"/>
      <c r="M102" s="56"/>
      <c r="N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173" t="s">
        <v>1831</v>
      </c>
      <c r="K103" s="54"/>
      <c r="L103" s="55"/>
      <c r="M103" s="56"/>
      <c r="N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173" t="s">
        <v>1793</v>
      </c>
      <c r="K104" s="54"/>
      <c r="L104" s="55"/>
      <c r="M104" s="56"/>
      <c r="O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173" t="s">
        <v>1793</v>
      </c>
      <c r="K105" s="54"/>
      <c r="L105" s="55"/>
      <c r="M105" s="56"/>
      <c r="N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173" t="s">
        <v>1793</v>
      </c>
      <c r="K106" s="54"/>
      <c r="L106" s="55"/>
      <c r="M106" s="56"/>
      <c r="N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173" t="s">
        <v>1793</v>
      </c>
      <c r="K107" s="54"/>
      <c r="L107" s="55"/>
      <c r="M107" s="56"/>
      <c r="N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173" t="s">
        <v>1793</v>
      </c>
      <c r="K108" s="54"/>
      <c r="L108" s="55"/>
      <c r="M108" s="56"/>
      <c r="N108" s="56"/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173" t="s">
        <v>1793</v>
      </c>
      <c r="K109" s="54"/>
      <c r="L109" s="55"/>
      <c r="M109" s="56"/>
      <c r="O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173" t="s">
        <v>1793</v>
      </c>
      <c r="K110" s="54"/>
      <c r="L110" s="55"/>
      <c r="M110" s="56"/>
      <c r="O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173" t="s">
        <v>1793</v>
      </c>
      <c r="K111" s="54"/>
      <c r="L111" s="55"/>
      <c r="M111" s="56"/>
      <c r="N111" s="56"/>
      <c r="O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173" t="s">
        <v>1793</v>
      </c>
      <c r="K112" s="54"/>
      <c r="L112" s="55"/>
      <c r="M112" s="56"/>
      <c r="N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173" t="s">
        <v>1793</v>
      </c>
      <c r="K113" s="54"/>
      <c r="L113" s="55"/>
      <c r="M113" s="56"/>
      <c r="N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173" t="s">
        <v>1793</v>
      </c>
      <c r="K114" s="54"/>
      <c r="L114" s="55"/>
      <c r="M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173" t="s">
        <v>1793</v>
      </c>
      <c r="K115" s="54"/>
      <c r="L115" s="55"/>
      <c r="M115" s="56"/>
      <c r="O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173" t="s">
        <v>1793</v>
      </c>
      <c r="K116" s="54"/>
      <c r="L116" s="55"/>
      <c r="M116" s="56"/>
      <c r="N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173" t="s">
        <v>1793</v>
      </c>
      <c r="K117" s="54"/>
      <c r="L117" s="55"/>
      <c r="M117" s="56"/>
      <c r="N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173" t="s">
        <v>1793</v>
      </c>
      <c r="K118" s="54"/>
      <c r="L118" s="55"/>
      <c r="M118" s="56"/>
      <c r="N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173" t="s">
        <v>1831</v>
      </c>
      <c r="K119" s="54"/>
      <c r="L119" s="55"/>
      <c r="M119" s="56"/>
      <c r="N119" s="56"/>
      <c r="O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173" t="s">
        <v>1793</v>
      </c>
      <c r="K120" s="54"/>
      <c r="L120" s="55"/>
      <c r="M120" s="56"/>
      <c r="N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173" t="s">
        <v>1793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173" t="s">
        <v>1793</v>
      </c>
      <c r="K122" s="54"/>
      <c r="L122" s="55"/>
      <c r="M122" s="56"/>
      <c r="N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173" t="s">
        <v>1793</v>
      </c>
      <c r="K123" s="54"/>
      <c r="L123" s="55"/>
      <c r="M123" s="56"/>
      <c r="N123" s="56"/>
      <c r="O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173" t="s">
        <v>1793</v>
      </c>
      <c r="K124" s="54"/>
      <c r="L124" s="55"/>
      <c r="M124" s="56"/>
      <c r="O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173" t="s">
        <v>1831</v>
      </c>
      <c r="K125" s="54"/>
      <c r="L125" s="55"/>
      <c r="M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173" t="s">
        <v>1793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173" t="s">
        <v>1793</v>
      </c>
      <c r="K127" s="54"/>
      <c r="L127" s="55"/>
      <c r="M127" s="56"/>
      <c r="N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173" t="s">
        <v>1793</v>
      </c>
      <c r="K128" s="54"/>
      <c r="L128" s="55"/>
      <c r="M128" s="56"/>
      <c r="O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173" t="s">
        <v>1831</v>
      </c>
      <c r="K129" s="54"/>
      <c r="L129" s="55"/>
      <c r="M129" s="56"/>
      <c r="N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173" t="s">
        <v>1793</v>
      </c>
      <c r="K130" s="54"/>
      <c r="L130" s="55"/>
      <c r="M130" s="56"/>
      <c r="N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173" t="s">
        <v>1831</v>
      </c>
      <c r="K131" s="54"/>
      <c r="L131" s="55"/>
      <c r="M131" s="56"/>
      <c r="N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173" t="s">
        <v>1793</v>
      </c>
      <c r="K132" s="54"/>
      <c r="L132" s="55"/>
      <c r="M132" s="56"/>
      <c r="O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173" t="s">
        <v>1793</v>
      </c>
      <c r="K133" s="54"/>
      <c r="L133" s="55"/>
      <c r="M133" s="56"/>
      <c r="O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173" t="s">
        <v>1793</v>
      </c>
      <c r="K134" s="54"/>
      <c r="L134" s="55"/>
      <c r="M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173" t="s">
        <v>1793</v>
      </c>
      <c r="K135" s="54"/>
      <c r="L135" s="55"/>
      <c r="M135" s="56"/>
      <c r="N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173" t="s">
        <v>1793</v>
      </c>
      <c r="K136" s="54"/>
      <c r="L136" s="55"/>
      <c r="M136" s="56"/>
      <c r="N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173" t="s">
        <v>1793</v>
      </c>
      <c r="K137" s="54"/>
      <c r="L137" s="55"/>
      <c r="M137" s="56"/>
      <c r="N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173" t="s">
        <v>1831</v>
      </c>
      <c r="K138" s="54"/>
      <c r="L138" s="55"/>
      <c r="M138" s="56"/>
      <c r="O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173" t="s">
        <v>1793</v>
      </c>
      <c r="K139" s="54"/>
      <c r="L139" s="55"/>
      <c r="M139" s="56"/>
      <c r="N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173" t="s">
        <v>1793</v>
      </c>
      <c r="K140" s="54"/>
      <c r="L140" s="55"/>
      <c r="M140" s="56"/>
      <c r="N140" s="56"/>
      <c r="O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173" t="s">
        <v>1831</v>
      </c>
      <c r="K141" s="54"/>
      <c r="L141" s="55"/>
      <c r="M141" s="56"/>
      <c r="O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173" t="s">
        <v>1793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173" t="s">
        <v>1793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173" t="s">
        <v>1793</v>
      </c>
      <c r="K144" s="54"/>
      <c r="L144" s="55"/>
      <c r="M144" s="56"/>
      <c r="N144" s="56"/>
      <c r="O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1</v>
      </c>
      <c r="G145" s="51">
        <v>1</v>
      </c>
      <c r="H145" s="51">
        <v>0</v>
      </c>
      <c r="I145" s="172"/>
      <c r="J145" s="173" t="s">
        <v>1793</v>
      </c>
      <c r="K145" s="54"/>
      <c r="L145" s="55"/>
      <c r="M145" s="56"/>
      <c r="O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173" t="s">
        <v>1793</v>
      </c>
      <c r="K146" s="54"/>
      <c r="L146" s="55"/>
      <c r="M146" s="56"/>
      <c r="N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173" t="s">
        <v>1793</v>
      </c>
      <c r="K147" s="54"/>
      <c r="L147" s="55"/>
      <c r="M147" s="56"/>
      <c r="N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173" t="s">
        <v>1793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173" t="s">
        <v>1831</v>
      </c>
      <c r="K149" s="54"/>
      <c r="L149" s="55"/>
      <c r="M149" s="56"/>
      <c r="O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173" t="s">
        <v>1793</v>
      </c>
      <c r="K150" s="54"/>
      <c r="L150" s="55"/>
      <c r="M150" s="56"/>
      <c r="O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173" t="s">
        <v>1793</v>
      </c>
      <c r="K151" s="54"/>
      <c r="L151" s="55"/>
      <c r="M151" s="56"/>
      <c r="O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173" t="s">
        <v>1793</v>
      </c>
      <c r="K152" s="54"/>
      <c r="L152" s="55"/>
      <c r="M152" s="56"/>
      <c r="N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173" t="s">
        <v>1831</v>
      </c>
      <c r="K153" s="54"/>
      <c r="L153" s="55"/>
      <c r="M153" s="56"/>
      <c r="N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173" t="s">
        <v>1793</v>
      </c>
      <c r="K154" s="54"/>
      <c r="L154" s="55"/>
      <c r="M154" s="56"/>
      <c r="O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173" t="s">
        <v>1793</v>
      </c>
      <c r="K155" s="54"/>
      <c r="L155" s="55"/>
      <c r="M155" s="56"/>
      <c r="O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173" t="s">
        <v>1831</v>
      </c>
      <c r="K156" s="54"/>
      <c r="L156" s="55"/>
      <c r="M156" s="56"/>
      <c r="N156" s="56"/>
      <c r="O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173" t="s">
        <v>1793</v>
      </c>
      <c r="K157" s="54"/>
      <c r="L157" s="55"/>
      <c r="M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173" t="s">
        <v>1793</v>
      </c>
      <c r="K158" s="54"/>
      <c r="L158" s="55"/>
      <c r="M158" s="56"/>
      <c r="N158" s="56"/>
      <c r="O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173" t="s">
        <v>1795</v>
      </c>
      <c r="K159" s="54"/>
      <c r="L159" s="55"/>
      <c r="M159" s="56"/>
      <c r="O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173" t="s">
        <v>1793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173" t="s">
        <v>1831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173" t="s">
        <v>1793</v>
      </c>
      <c r="K162" s="54"/>
      <c r="L162" s="55"/>
      <c r="M162" s="56"/>
      <c r="N162" s="56"/>
    </row>
    <row r="163" spans="1:15" ht="15" x14ac:dyDescent="0.25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73" t="s">
        <v>1831</v>
      </c>
      <c r="K163" s="96"/>
      <c r="L163" s="55"/>
      <c r="M163" s="56"/>
      <c r="N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173" t="s">
        <v>1831</v>
      </c>
      <c r="K164" s="54"/>
      <c r="L164" s="55"/>
      <c r="M164" s="56"/>
      <c r="N164" s="56"/>
      <c r="O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173" t="s">
        <v>1793</v>
      </c>
      <c r="K165" s="54"/>
      <c r="L165" s="55"/>
      <c r="M165" s="56"/>
      <c r="O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173" t="s">
        <v>1831</v>
      </c>
      <c r="K166" s="54"/>
      <c r="L166" s="55"/>
      <c r="M166" s="56"/>
      <c r="N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2400</v>
      </c>
      <c r="G167" s="51">
        <v>2400</v>
      </c>
      <c r="H167" s="51">
        <v>0</v>
      </c>
      <c r="I167" s="172"/>
      <c r="J167" s="173" t="s">
        <v>1793</v>
      </c>
      <c r="K167" s="54"/>
      <c r="L167" s="55"/>
      <c r="M167" s="56"/>
      <c r="N167" s="56"/>
      <c r="O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173" t="s">
        <v>1793</v>
      </c>
      <c r="K168" s="54"/>
      <c r="L168" s="55"/>
      <c r="M168" s="56"/>
      <c r="O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173" t="s">
        <v>1793</v>
      </c>
      <c r="K169" s="54"/>
      <c r="L169" s="55"/>
      <c r="M169" s="56"/>
      <c r="N169" s="56"/>
      <c r="O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173" t="s">
        <v>1793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173" t="s">
        <v>1793</v>
      </c>
      <c r="K171" s="54"/>
      <c r="L171" s="55"/>
      <c r="M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1000</v>
      </c>
      <c r="G172" s="51">
        <v>0</v>
      </c>
      <c r="H172" s="51">
        <v>1000</v>
      </c>
      <c r="I172" s="172"/>
      <c r="J172" s="173" t="s">
        <v>1793</v>
      </c>
      <c r="K172" s="54"/>
      <c r="L172" s="55"/>
      <c r="M172" s="56"/>
      <c r="N172" s="56"/>
      <c r="O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173" t="s">
        <v>1793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173" t="s">
        <v>1831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173" t="s">
        <v>1793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173" t="s">
        <v>1793</v>
      </c>
      <c r="K176" s="54"/>
      <c r="L176" s="55"/>
      <c r="M176" s="56"/>
      <c r="N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173" t="s">
        <v>1831</v>
      </c>
      <c r="K177" s="54"/>
      <c r="L177" s="55"/>
      <c r="M177" s="56"/>
      <c r="N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173" t="s">
        <v>1793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173" t="s">
        <v>1793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173" t="s">
        <v>1793</v>
      </c>
      <c r="K180" s="54"/>
      <c r="L180" s="55"/>
      <c r="M180" s="56"/>
      <c r="N180" s="56"/>
      <c r="O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173" t="s">
        <v>1793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173" t="s">
        <v>1793</v>
      </c>
      <c r="K182" s="54"/>
      <c r="L182" s="55"/>
      <c r="M182" s="56"/>
      <c r="N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173" t="s">
        <v>1831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173" t="s">
        <v>1831</v>
      </c>
      <c r="K184" s="54"/>
      <c r="L184" s="55"/>
      <c r="M184" s="56"/>
      <c r="N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173" t="s">
        <v>1793</v>
      </c>
      <c r="K185" s="54"/>
      <c r="L185" s="55"/>
      <c r="M185" s="56"/>
      <c r="N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173" t="s">
        <v>1793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173" t="s">
        <v>1793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173" t="s">
        <v>1831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173" t="s">
        <v>1793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173" t="s">
        <v>1793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173" t="s">
        <v>1793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173" t="s">
        <v>1793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173" t="s">
        <v>1793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173" t="s">
        <v>1793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173" t="s">
        <v>1793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173" t="s">
        <v>1792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173" t="s">
        <v>1831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173" t="s">
        <v>1793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173" t="s">
        <v>1793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73" t="s">
        <v>1831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173" t="s">
        <v>1793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173" t="s">
        <v>1793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173" t="s">
        <v>1793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173" t="s">
        <v>1793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73" t="s">
        <v>1831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0</v>
      </c>
      <c r="G206" s="51">
        <v>0</v>
      </c>
      <c r="H206" s="51">
        <v>0</v>
      </c>
      <c r="I206" s="172"/>
      <c r="J206" s="173" t="s">
        <v>1793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173" t="s">
        <v>1793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173" t="s">
        <v>1793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173" t="s">
        <v>1793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173" t="s">
        <v>1793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173" t="s">
        <v>1793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73" t="s">
        <v>1831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173" t="s">
        <v>1793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173" t="s">
        <v>1793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173" t="s">
        <v>1831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173" t="s">
        <v>1831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173" t="s">
        <v>1831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173" t="s">
        <v>1831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173" t="s">
        <v>1793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173" t="s">
        <v>1793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173" t="s">
        <v>1793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173" t="s">
        <v>1793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173" t="s">
        <v>1793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173" t="s">
        <v>1831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173" t="s">
        <v>1793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173" t="s">
        <v>1793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173" t="s">
        <v>1831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173" t="s">
        <v>1793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173" t="s">
        <v>1793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11895</v>
      </c>
      <c r="G230" s="51">
        <v>0</v>
      </c>
      <c r="H230" s="51">
        <v>11895</v>
      </c>
      <c r="I230" s="172"/>
      <c r="J230" s="173" t="s">
        <v>1831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173" t="s">
        <v>1793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173" t="s">
        <v>1793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173" t="s">
        <v>1793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173" t="s">
        <v>1793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173" t="s">
        <v>1793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173" t="s">
        <v>1831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173" t="s">
        <v>1793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173" t="s">
        <v>1831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173" t="s">
        <v>1831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173" t="s">
        <v>1831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3312</v>
      </c>
      <c r="G241" s="51">
        <v>0</v>
      </c>
      <c r="H241" s="51">
        <v>3312</v>
      </c>
      <c r="I241" s="172"/>
      <c r="J241" s="173" t="s">
        <v>1793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173" t="s">
        <v>1793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173" t="s">
        <v>1793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173" t="s">
        <v>1793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173" t="s">
        <v>1831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173" t="s">
        <v>1793</v>
      </c>
      <c r="K246" s="54"/>
      <c r="L246" s="55"/>
      <c r="M246" s="56"/>
      <c r="N246" s="56"/>
    </row>
    <row r="247" spans="1:15" x14ac:dyDescent="0.2">
      <c r="A247" s="169">
        <v>217</v>
      </c>
      <c r="B247" s="174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173" t="s">
        <v>1793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173" t="s">
        <v>1793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173" t="s">
        <v>1831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173" t="s">
        <v>1793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173" t="s">
        <v>1793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173" t="s">
        <v>1793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173" t="s">
        <v>1831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173" t="s">
        <v>1793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173" t="s">
        <v>1793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173" t="s">
        <v>1793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173" t="s">
        <v>1831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173" t="s">
        <v>1831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173" t="s">
        <v>1793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173" t="s">
        <v>1793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173" t="s">
        <v>1831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173" t="s">
        <v>1793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173" t="s">
        <v>1793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173" t="s">
        <v>1831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173" t="s">
        <v>1793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173" t="s">
        <v>1793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173" t="s">
        <v>1831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173" t="s">
        <v>1793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173" t="s">
        <v>1793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173" t="s">
        <v>1793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173" t="s">
        <v>1793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173" t="s">
        <v>1831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173" t="s">
        <v>1793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173" t="s">
        <v>1831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173" t="s">
        <v>1793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173" t="s">
        <v>1793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173" t="s">
        <v>1793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173" t="s">
        <v>1795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173" t="s">
        <v>1793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173" t="s">
        <v>1793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173" t="s">
        <v>1795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23566</v>
      </c>
      <c r="G282" s="51">
        <v>0</v>
      </c>
      <c r="H282" s="51">
        <v>23566</v>
      </c>
      <c r="I282" s="172"/>
      <c r="J282" s="173" t="s">
        <v>1793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173" t="s">
        <v>1793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173" t="s">
        <v>1831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173" t="s">
        <v>1793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173" t="s">
        <v>1831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73" t="s">
        <v>1831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173" t="s">
        <v>1793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173" t="s">
        <v>1793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173" t="s">
        <v>1793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173" t="s">
        <v>1793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73" t="s">
        <v>1793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173" t="s">
        <v>1793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173" t="s">
        <v>1793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173" t="s">
        <v>1831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173" t="s">
        <v>1793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173" t="s">
        <v>1793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173" t="s">
        <v>1831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173" t="s">
        <v>1793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173" t="s">
        <v>1793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173" t="s">
        <v>1793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173" t="s">
        <v>1793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173" t="s">
        <v>1793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173" t="s">
        <v>1793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173" t="s">
        <v>1793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173" t="s">
        <v>1793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173" t="s">
        <v>1793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173" t="s">
        <v>1793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173" t="s">
        <v>1831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173" t="s">
        <v>1793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173" t="s">
        <v>1793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173" t="s">
        <v>1793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173" t="s">
        <v>1793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173" t="s">
        <v>1831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173" t="s">
        <v>1793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173" t="s">
        <v>1831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173" t="s">
        <v>1792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173" t="s">
        <v>1793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173" t="s">
        <v>1793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173" t="s">
        <v>1793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173" t="s">
        <v>1793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173" t="s">
        <v>1793</v>
      </c>
    </row>
    <row r="323" spans="1:10" x14ac:dyDescent="0.2">
      <c r="A323" s="169">
        <v>293</v>
      </c>
      <c r="B323" s="170" t="s">
        <v>890</v>
      </c>
      <c r="C323" s="171" t="s">
        <v>1735</v>
      </c>
      <c r="D323" s="170" t="s">
        <v>17</v>
      </c>
      <c r="E323" s="170" t="s">
        <v>891</v>
      </c>
      <c r="F323" s="52" t="s">
        <v>1743</v>
      </c>
      <c r="G323" s="51"/>
      <c r="H323" s="51"/>
      <c r="I323" s="172"/>
      <c r="J323" s="173" t="s">
        <v>1832</v>
      </c>
    </row>
    <row r="324" spans="1:10" x14ac:dyDescent="0.2">
      <c r="A324" s="169">
        <v>294</v>
      </c>
      <c r="B324" s="170" t="s">
        <v>892</v>
      </c>
      <c r="C324" s="185" t="s">
        <v>1736</v>
      </c>
      <c r="D324" s="170" t="s">
        <v>17</v>
      </c>
      <c r="E324" s="170" t="s">
        <v>1782</v>
      </c>
      <c r="F324" s="51">
        <v>0</v>
      </c>
      <c r="G324" s="51">
        <v>0</v>
      </c>
      <c r="H324" s="51">
        <v>0</v>
      </c>
      <c r="I324" s="172"/>
      <c r="J324" s="173" t="s">
        <v>1793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173" t="s">
        <v>1793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173" t="s">
        <v>1793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173" t="s">
        <v>1793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173" t="s">
        <v>1831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173" t="s">
        <v>1793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173" t="s">
        <v>1831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173" t="s">
        <v>1793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64232</v>
      </c>
      <c r="G332" s="51">
        <v>64232</v>
      </c>
      <c r="H332" s="51">
        <v>0</v>
      </c>
      <c r="I332" s="172"/>
      <c r="J332" s="173" t="s">
        <v>1793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173" t="s">
        <v>1793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173" t="s">
        <v>1792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173" t="s">
        <v>1793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12924</v>
      </c>
      <c r="G336" s="51">
        <v>6600</v>
      </c>
      <c r="H336" s="51">
        <v>6324</v>
      </c>
      <c r="I336" s="172"/>
      <c r="J336" s="173" t="s">
        <v>1793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173" t="s">
        <v>1793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173" t="s">
        <v>1831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173" t="s">
        <v>1831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173" t="s">
        <v>1793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173" t="s">
        <v>1793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173" t="s">
        <v>1793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173" t="s">
        <v>1831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173" t="s">
        <v>1793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173" t="s">
        <v>1793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173" t="s">
        <v>1793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173" t="s">
        <v>1793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192086</v>
      </c>
      <c r="G348" s="51">
        <v>145796</v>
      </c>
      <c r="H348" s="51">
        <v>46290</v>
      </c>
      <c r="I348" s="172"/>
      <c r="J348" s="173" t="s">
        <v>1793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173" t="s">
        <v>1831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173" t="s">
        <v>1793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173" t="s">
        <v>1793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173" t="s">
        <v>1793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173" t="s">
        <v>1793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173" t="s">
        <v>1793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173" t="s">
        <v>1793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173" t="s">
        <v>1793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173" t="s">
        <v>1831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173" t="s">
        <v>1831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173" t="s">
        <v>1793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173" t="s">
        <v>1831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173" t="s">
        <v>1793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173" t="s">
        <v>1793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173" t="s">
        <v>1793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173" t="s">
        <v>1793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173" t="s">
        <v>1793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173" t="s">
        <v>1831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173" t="s">
        <v>1793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173" t="s">
        <v>1831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173" t="s">
        <v>1831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173" t="s">
        <v>1793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66688</v>
      </c>
      <c r="G371" s="51">
        <v>66688</v>
      </c>
      <c r="H371" s="51">
        <v>0</v>
      </c>
      <c r="I371" s="172"/>
      <c r="J371" s="173" t="s">
        <v>1793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173" t="s">
        <v>1793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73" t="s">
        <v>1831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173" t="s">
        <v>1793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173" t="s">
        <v>1831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173" t="s">
        <v>1831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173" t="s">
        <v>1831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173" t="s">
        <v>1793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164" t="s">
        <v>1795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173" t="s">
        <v>1793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173" t="s">
        <v>1831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173" t="s">
        <v>1831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173" t="s">
        <v>1793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173" t="s">
        <v>1793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173" t="s">
        <v>1831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173" t="s">
        <v>1793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173" t="s">
        <v>1831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173" t="s">
        <v>1831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173" t="s">
        <v>1793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173" t="s">
        <v>1793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173" t="s">
        <v>1793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173" t="s">
        <v>1793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173" t="s">
        <v>1793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173" t="s">
        <v>1793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173" t="s">
        <v>1831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173" t="s">
        <v>1793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173" t="s">
        <v>1831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173" t="s">
        <v>1793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173" t="s">
        <v>1831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173" t="s">
        <v>1793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173" t="s">
        <v>1793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173" t="s">
        <v>1793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173" t="s">
        <v>1793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173" t="s">
        <v>1793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173" t="s">
        <v>1831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173" t="s">
        <v>1793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173" t="s">
        <v>1793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173" t="s">
        <v>1793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173" t="s">
        <v>1831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173" t="s">
        <v>1793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173" t="s">
        <v>1831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173" t="s">
        <v>1793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173" t="s">
        <v>1793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173" t="s">
        <v>1793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173" t="s">
        <v>1793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173" t="s">
        <v>1793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10635</v>
      </c>
      <c r="G417" s="51">
        <v>10635</v>
      </c>
      <c r="H417" s="51">
        <v>0</v>
      </c>
      <c r="I417" s="172"/>
      <c r="J417" s="173" t="s">
        <v>1831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173" t="s">
        <v>1793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173" t="s">
        <v>1831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173" t="s">
        <v>1793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173" t="s">
        <v>1793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173" t="s">
        <v>1793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173" t="s">
        <v>1793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173" t="s">
        <v>1831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173" t="s">
        <v>1831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173" t="s">
        <v>1793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173" t="s">
        <v>1793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173" t="s">
        <v>1831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173" t="s">
        <v>1793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173" t="s">
        <v>1831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173" t="s">
        <v>1793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173" t="s">
        <v>1793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173" t="s">
        <v>1792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173" t="s">
        <v>1793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173" t="s">
        <v>1831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173" t="s">
        <v>1793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173" t="s">
        <v>1831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173" t="s">
        <v>1793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173" t="s">
        <v>1793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173" t="s">
        <v>1831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173" t="s">
        <v>1793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173" t="s">
        <v>1793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173" t="s">
        <v>1793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173" t="s">
        <v>1831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173" t="s">
        <v>1793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173" t="s">
        <v>1793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173" t="s">
        <v>1793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173" t="s">
        <v>1793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173" t="s">
        <v>1831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173" t="s">
        <v>1831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173" t="s">
        <v>1831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173" t="s">
        <v>1793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173" t="s">
        <v>1793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173" t="s">
        <v>1793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73" t="s">
        <v>1793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173" t="s">
        <v>1831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173" t="s">
        <v>1793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85987</v>
      </c>
      <c r="G458" s="51">
        <v>85987</v>
      </c>
      <c r="H458" s="51">
        <v>0</v>
      </c>
      <c r="I458" s="172"/>
      <c r="J458" s="173" t="s">
        <v>1793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656</v>
      </c>
      <c r="G459" s="51">
        <v>656</v>
      </c>
      <c r="H459" s="51">
        <v>0</v>
      </c>
      <c r="I459" s="172"/>
      <c r="J459" s="173" t="s">
        <v>1793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173" t="s">
        <v>1793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173" t="s">
        <v>1793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173" t="s">
        <v>1793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173" t="s">
        <v>1793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173" t="s">
        <v>1831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173" t="s">
        <v>1793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73" t="s">
        <v>1793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173" t="s">
        <v>1793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173" t="s">
        <v>1793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173" t="s">
        <v>1793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173" t="s">
        <v>1831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173" t="s">
        <v>1793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173" t="s">
        <v>1793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173" t="s">
        <v>1793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173" t="s">
        <v>1793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173" t="s">
        <v>1793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173" t="s">
        <v>1793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173" t="s">
        <v>1793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173" t="s">
        <v>1793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173" t="s">
        <v>1793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164" t="s">
        <v>1795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173" t="s">
        <v>1831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2</v>
      </c>
      <c r="G482" s="51">
        <v>0</v>
      </c>
      <c r="H482" s="51">
        <v>2</v>
      </c>
      <c r="I482" s="172"/>
      <c r="J482" s="173" t="s">
        <v>1793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173" t="s">
        <v>1793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173" t="s">
        <v>1793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173" t="s">
        <v>1831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173" t="s">
        <v>1793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173" t="s">
        <v>1793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173" t="s">
        <v>1793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173" t="s">
        <v>1793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173" t="s">
        <v>1793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173" t="s">
        <v>1793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173" t="s">
        <v>1793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173" t="s">
        <v>1793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173" t="s">
        <v>1793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173" t="s">
        <v>1831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73" t="s">
        <v>1793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173" t="s">
        <v>1793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173" t="s">
        <v>1793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173" t="s">
        <v>1793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173" t="s">
        <v>1793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173" t="s">
        <v>1793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73" t="s">
        <v>1831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173" t="s">
        <v>1831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173" t="s">
        <v>1793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173" t="s">
        <v>1793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173" t="s">
        <v>1793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173" t="s">
        <v>1831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173" t="s">
        <v>1831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173" t="s">
        <v>1793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173" t="s">
        <v>1793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173" t="s">
        <v>1793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173" t="s">
        <v>1793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150</v>
      </c>
      <c r="G513" s="51">
        <v>6</v>
      </c>
      <c r="H513" s="51">
        <v>144</v>
      </c>
      <c r="I513" s="172"/>
      <c r="J513" s="173" t="s">
        <v>1793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173" t="s">
        <v>1793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164" t="s">
        <v>1795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173" t="s">
        <v>1793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173" t="s">
        <v>1831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173" t="s">
        <v>1793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173" t="s">
        <v>1793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173" t="s">
        <v>1793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173" t="s">
        <v>1793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784</v>
      </c>
      <c r="G522" s="51">
        <v>0</v>
      </c>
      <c r="H522" s="51">
        <v>784</v>
      </c>
      <c r="I522" s="51"/>
      <c r="J522" s="173" t="s">
        <v>1831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173" t="s">
        <v>1831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173" t="s">
        <v>1831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173" t="s">
        <v>1793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173" t="s">
        <v>1831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173" t="s">
        <v>1831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173" t="s">
        <v>1793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173" t="s">
        <v>1831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73" t="s">
        <v>1831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173" t="s">
        <v>1793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173" t="s">
        <v>1793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173" t="s">
        <v>1831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173" t="s">
        <v>1793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173" t="s">
        <v>1793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173" t="s">
        <v>1793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173" t="s">
        <v>1793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173" t="s">
        <v>1793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173" t="s">
        <v>1793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173" t="s">
        <v>1793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173" t="s">
        <v>1793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173" t="s">
        <v>1793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173" t="s">
        <v>1793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173" t="s">
        <v>1793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173" t="s">
        <v>1793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173" t="s">
        <v>1793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173" t="s">
        <v>1793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173" t="s">
        <v>1793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173" t="s">
        <v>1793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173" t="s">
        <v>1793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173" t="s">
        <v>1793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173" t="s">
        <v>1793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173" t="s">
        <v>1793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173" t="s">
        <v>1831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173" t="s">
        <v>1831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173" t="s">
        <v>1793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173" t="s">
        <v>1793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173" t="s">
        <v>1793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173" t="s">
        <v>1793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173" t="s">
        <v>1793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173" t="s">
        <v>1793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173" t="s">
        <v>1793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173" t="s">
        <v>1793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173" t="s">
        <v>1793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173" t="s">
        <v>1793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173" t="s">
        <v>1793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173" t="s">
        <v>1793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173" t="s">
        <v>1793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173" t="s">
        <v>1831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173" t="s">
        <v>1793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173" t="s">
        <v>1793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173" t="s">
        <v>1831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173" t="s">
        <v>1793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164" t="s">
        <v>1795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1</v>
      </c>
      <c r="G575" s="51">
        <v>0</v>
      </c>
      <c r="H575" s="51">
        <v>1</v>
      </c>
      <c r="I575" s="172"/>
      <c r="J575" s="173" t="s">
        <v>1793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173" t="s">
        <v>1831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173" t="s">
        <v>1831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173" t="s">
        <v>1793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173" t="s">
        <v>1793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173" t="s">
        <v>1793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173" t="s">
        <v>1793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173" t="s">
        <v>1831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173" t="s">
        <v>1793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173" t="s">
        <v>1793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173" t="s">
        <v>1831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173" t="s">
        <v>1793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173" t="s">
        <v>1793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173" t="s">
        <v>1793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173" t="s">
        <v>1831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173" t="s">
        <v>1793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5"/>
      <c r="J591" s="173" t="s">
        <v>1793</v>
      </c>
    </row>
    <row r="592" spans="1:10" x14ac:dyDescent="0.2">
      <c r="A592" s="169">
        <v>562</v>
      </c>
      <c r="B592" s="176">
        <v>41090</v>
      </c>
      <c r="C592" s="171" t="s">
        <v>1737</v>
      </c>
      <c r="D592" s="170" t="s">
        <v>27</v>
      </c>
      <c r="E592" s="170" t="s">
        <v>1680</v>
      </c>
      <c r="F592" s="52" t="s">
        <v>1742</v>
      </c>
      <c r="G592" s="53"/>
      <c r="H592" s="53"/>
      <c r="I592" s="172"/>
      <c r="J592" s="199" t="s">
        <v>1794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173" t="s">
        <v>1793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173" t="s">
        <v>1793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173" t="s">
        <v>1831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25002</v>
      </c>
      <c r="G596" s="51">
        <v>25002</v>
      </c>
      <c r="H596" s="51">
        <v>0</v>
      </c>
      <c r="I596" s="172"/>
      <c r="J596" s="173" t="s">
        <v>1831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173" t="s">
        <v>1793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7" t="s">
        <v>1696</v>
      </c>
      <c r="F598" s="51">
        <v>48896</v>
      </c>
      <c r="G598" s="51">
        <v>47396</v>
      </c>
      <c r="H598" s="51">
        <v>1500</v>
      </c>
      <c r="I598" s="165"/>
      <c r="J598" s="173" t="s">
        <v>1831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1829</v>
      </c>
      <c r="B1" s="2"/>
      <c r="D1" s="2"/>
      <c r="E1" s="3"/>
      <c r="F1" s="4"/>
      <c r="R1" s="58" t="s">
        <v>1761</v>
      </c>
    </row>
    <row r="2" spans="1:27" ht="18.75" thickTop="1" x14ac:dyDescent="0.25">
      <c r="A2" s="5" t="s">
        <v>1830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March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5/9/16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1868</v>
      </c>
      <c r="V4" s="99"/>
      <c r="W4" s="99"/>
      <c r="X4" s="99"/>
      <c r="Y4" s="99" t="s">
        <v>1758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1759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1760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1387</v>
      </c>
      <c r="G7" s="102">
        <f>SUM(G31:G53)</f>
        <v>1387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1387</v>
      </c>
      <c r="U7" s="63">
        <f t="shared" si="0"/>
        <v>1387</v>
      </c>
      <c r="V7" s="63">
        <f t="shared" si="0"/>
        <v>0</v>
      </c>
      <c r="W7" s="64"/>
      <c r="X7" s="102">
        <f>office_ytd!F7</f>
        <v>31344</v>
      </c>
      <c r="Y7" s="102">
        <f>office_ytd!G7</f>
        <v>31344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1586</v>
      </c>
      <c r="G8" s="101">
        <f>SUM(G54:G123)</f>
        <v>0</v>
      </c>
      <c r="H8" s="101">
        <f>SUM(H54:H123)</f>
        <v>1586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1586</v>
      </c>
      <c r="U8" s="65">
        <f t="shared" si="0"/>
        <v>0</v>
      </c>
      <c r="V8" s="65">
        <f t="shared" si="0"/>
        <v>1586</v>
      </c>
      <c r="W8" s="66"/>
      <c r="X8" s="101">
        <f>office_ytd!F8</f>
        <v>125062</v>
      </c>
      <c r="Y8" s="101">
        <f>office_ytd!G8</f>
        <v>122246</v>
      </c>
      <c r="Z8" s="101">
        <f>office_ytd!H8</f>
        <v>2816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4416</v>
      </c>
      <c r="G9" s="101">
        <f>SUM(G124:G163)</f>
        <v>4321</v>
      </c>
      <c r="H9" s="101">
        <f>SUM(H124:H163)</f>
        <v>95</v>
      </c>
      <c r="I9" s="164"/>
      <c r="J9" s="165"/>
      <c r="R9" s="113"/>
      <c r="S9" s="65" t="str">
        <f t="shared" si="1"/>
        <v>Burlington</v>
      </c>
      <c r="T9" s="65">
        <f t="shared" si="2"/>
        <v>4416</v>
      </c>
      <c r="U9" s="65">
        <f t="shared" si="0"/>
        <v>4321</v>
      </c>
      <c r="V9" s="65">
        <f t="shared" si="0"/>
        <v>95</v>
      </c>
      <c r="W9" s="66"/>
      <c r="X9" s="101">
        <f>office_ytd!F9</f>
        <v>4416</v>
      </c>
      <c r="Y9" s="101">
        <f>office_ytd!G9</f>
        <v>4321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9209</v>
      </c>
      <c r="G10" s="101">
        <f>SUM(G164:G201)</f>
        <v>8209</v>
      </c>
      <c r="H10" s="101">
        <f>SUM(H164:H200)</f>
        <v>1000</v>
      </c>
      <c r="I10" s="164"/>
      <c r="J10" s="165"/>
      <c r="R10" s="113"/>
      <c r="S10" s="65" t="str">
        <f t="shared" si="1"/>
        <v>Camden</v>
      </c>
      <c r="T10" s="65">
        <f t="shared" si="2"/>
        <v>9209</v>
      </c>
      <c r="U10" s="65">
        <f t="shared" si="0"/>
        <v>8209</v>
      </c>
      <c r="V10" s="65">
        <f t="shared" si="0"/>
        <v>1000</v>
      </c>
      <c r="W10" s="66"/>
      <c r="X10" s="101">
        <f>office_ytd!F10</f>
        <v>72142</v>
      </c>
      <c r="Y10" s="101">
        <f>office_ytd!G10</f>
        <v>70190</v>
      </c>
      <c r="Z10" s="101">
        <f>office_ytd!H10</f>
        <v>1952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22698</v>
      </c>
      <c r="G11" s="101">
        <f>SUM(G201:G216)</f>
        <v>22698</v>
      </c>
      <c r="H11" s="101">
        <f>SUM(H201:H216)</f>
        <v>0</v>
      </c>
      <c r="I11" s="164"/>
      <c r="J11" s="165"/>
      <c r="R11" s="113"/>
      <c r="S11" s="65" t="str">
        <f t="shared" si="1"/>
        <v>Cape May</v>
      </c>
      <c r="T11" s="65">
        <f t="shared" si="2"/>
        <v>22698</v>
      </c>
      <c r="U11" s="65">
        <f t="shared" si="0"/>
        <v>22698</v>
      </c>
      <c r="V11" s="65">
        <f t="shared" si="0"/>
        <v>0</v>
      </c>
      <c r="W11" s="66"/>
      <c r="X11" s="101">
        <f>office_ytd!F11</f>
        <v>32224</v>
      </c>
      <c r="Y11" s="101">
        <f>office_ytd!G11</f>
        <v>32224</v>
      </c>
      <c r="Z11" s="101">
        <f>office_ytd!H11</f>
        <v>0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11895</v>
      </c>
      <c r="G12" s="101">
        <f>SUM(G217:G230)</f>
        <v>0</v>
      </c>
      <c r="H12" s="101">
        <f>SUM(H217:H230)</f>
        <v>11895</v>
      </c>
      <c r="I12" s="164"/>
      <c r="J12" s="165"/>
      <c r="R12" s="113"/>
      <c r="S12" s="65" t="str">
        <f t="shared" si="1"/>
        <v>Cumberland</v>
      </c>
      <c r="T12" s="65">
        <f t="shared" si="2"/>
        <v>11895</v>
      </c>
      <c r="U12" s="65">
        <f t="shared" si="0"/>
        <v>0</v>
      </c>
      <c r="V12" s="65">
        <f t="shared" si="0"/>
        <v>11895</v>
      </c>
      <c r="W12" s="66"/>
      <c r="X12" s="101">
        <f>office_ytd!F12</f>
        <v>11895</v>
      </c>
      <c r="Y12" s="101">
        <f>office_ytd!G12</f>
        <v>0</v>
      </c>
      <c r="Z12" s="101">
        <f>office_ytd!H12</f>
        <v>11895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7335</v>
      </c>
      <c r="G13" s="101">
        <f>SUM(G231:G252)</f>
        <v>3087</v>
      </c>
      <c r="H13" s="101">
        <f>SUM(H231:H252)</f>
        <v>4248</v>
      </c>
      <c r="I13" s="164"/>
      <c r="J13" s="165"/>
      <c r="R13" s="113"/>
      <c r="S13" s="65" t="str">
        <f t="shared" si="1"/>
        <v>Essex</v>
      </c>
      <c r="T13" s="65">
        <f t="shared" si="2"/>
        <v>7335</v>
      </c>
      <c r="U13" s="65">
        <f t="shared" si="0"/>
        <v>3087</v>
      </c>
      <c r="V13" s="65">
        <f t="shared" si="0"/>
        <v>4248</v>
      </c>
      <c r="W13" s="66"/>
      <c r="X13" s="101">
        <f>office_ytd!F13</f>
        <v>23909</v>
      </c>
      <c r="Y13" s="101">
        <f>office_ytd!G13</f>
        <v>19661</v>
      </c>
      <c r="Z13" s="101">
        <f>office_ytd!H13</f>
        <v>4248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2560</v>
      </c>
      <c r="G14" s="101">
        <f>SUM(G253:G276)</f>
        <v>2560</v>
      </c>
      <c r="H14" s="101">
        <f>SUM(H253:H276)</f>
        <v>0</v>
      </c>
      <c r="I14" s="164"/>
      <c r="J14" s="165"/>
      <c r="R14" s="113"/>
      <c r="S14" s="65" t="str">
        <f t="shared" si="1"/>
        <v>Gloucester</v>
      </c>
      <c r="T14" s="65">
        <f t="shared" si="2"/>
        <v>2560</v>
      </c>
      <c r="U14" s="65">
        <f t="shared" si="0"/>
        <v>2560</v>
      </c>
      <c r="V14" s="65">
        <f t="shared" si="0"/>
        <v>0</v>
      </c>
      <c r="W14" s="66"/>
      <c r="X14" s="101">
        <f>office_ytd!F14</f>
        <v>2560</v>
      </c>
      <c r="Y14" s="101">
        <f>office_ytd!G14</f>
        <v>2560</v>
      </c>
      <c r="Z14" s="101">
        <f>office_ytd!H14</f>
        <v>0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81584</v>
      </c>
      <c r="G15" s="101">
        <f>SUM(G277:G288)</f>
        <v>81584</v>
      </c>
      <c r="H15" s="101">
        <f>SUM(H277:H288)</f>
        <v>0</v>
      </c>
      <c r="I15" s="164"/>
      <c r="J15" s="165"/>
      <c r="R15" s="113"/>
      <c r="S15" s="65" t="str">
        <f t="shared" si="1"/>
        <v>Hudson</v>
      </c>
      <c r="T15" s="65">
        <f t="shared" si="2"/>
        <v>81584</v>
      </c>
      <c r="U15" s="65">
        <f t="shared" si="0"/>
        <v>81584</v>
      </c>
      <c r="V15" s="65">
        <f t="shared" si="0"/>
        <v>0</v>
      </c>
      <c r="W15" s="66"/>
      <c r="X15" s="101">
        <f>office_ytd!F15</f>
        <v>105150</v>
      </c>
      <c r="Y15" s="101">
        <f>office_ytd!G15</f>
        <v>81584</v>
      </c>
      <c r="Z15" s="101">
        <f>office_ytd!H15</f>
        <v>23566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1879</v>
      </c>
      <c r="G16" s="101">
        <f>SUM(G289:G314)</f>
        <v>240</v>
      </c>
      <c r="H16" s="101">
        <f>SUM(H289:H314)</f>
        <v>1639</v>
      </c>
      <c r="I16" s="164"/>
      <c r="J16" s="165"/>
      <c r="R16" s="113"/>
      <c r="S16" s="65" t="str">
        <f t="shared" si="1"/>
        <v>Hunterdon</v>
      </c>
      <c r="T16" s="65">
        <f t="shared" si="2"/>
        <v>1879</v>
      </c>
      <c r="U16" s="65">
        <f t="shared" si="0"/>
        <v>240</v>
      </c>
      <c r="V16" s="65">
        <f t="shared" si="0"/>
        <v>1639</v>
      </c>
      <c r="W16" s="66"/>
      <c r="X16" s="101">
        <f>office_ytd!F16</f>
        <v>1880</v>
      </c>
      <c r="Y16" s="101">
        <f>office_ytd!G16</f>
        <v>241</v>
      </c>
      <c r="Z16" s="101">
        <f>office_ytd!H16</f>
        <v>1639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0</v>
      </c>
      <c r="G17" s="101">
        <f>SUM(G315:G327)</f>
        <v>0</v>
      </c>
      <c r="H17" s="101">
        <f>SUM(H315:H327)</f>
        <v>0</v>
      </c>
      <c r="I17" s="164"/>
      <c r="J17" s="165"/>
      <c r="R17" s="113"/>
      <c r="S17" s="65" t="str">
        <f t="shared" si="1"/>
        <v>Mercer</v>
      </c>
      <c r="T17" s="65">
        <f t="shared" si="2"/>
        <v>0</v>
      </c>
      <c r="U17" s="65">
        <f t="shared" si="0"/>
        <v>0</v>
      </c>
      <c r="V17" s="65">
        <f t="shared" si="0"/>
        <v>0</v>
      </c>
      <c r="W17" s="66"/>
      <c r="X17" s="101">
        <f>office_ytd!F17</f>
        <v>4605</v>
      </c>
      <c r="Y17" s="101">
        <f>office_ytd!G17</f>
        <v>576</v>
      </c>
      <c r="Z17" s="101">
        <f>office_ytd!H17</f>
        <v>4029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164948</v>
      </c>
      <c r="G18" s="101">
        <f>SUM(G328:G352)</f>
        <v>145796</v>
      </c>
      <c r="H18" s="101">
        <f>SUM(H328:H352)</f>
        <v>19152</v>
      </c>
      <c r="I18" s="164"/>
      <c r="J18" s="165"/>
      <c r="R18" s="113"/>
      <c r="S18" s="65" t="str">
        <f t="shared" si="1"/>
        <v>Middlesex</v>
      </c>
      <c r="T18" s="65">
        <f t="shared" si="2"/>
        <v>164948</v>
      </c>
      <c r="U18" s="65">
        <f t="shared" si="0"/>
        <v>145796</v>
      </c>
      <c r="V18" s="65">
        <f t="shared" si="0"/>
        <v>19152</v>
      </c>
      <c r="W18" s="66"/>
      <c r="X18" s="101">
        <f>office_ytd!F18</f>
        <v>306694</v>
      </c>
      <c r="Y18" s="101">
        <f>office_ytd!G18</f>
        <v>234928</v>
      </c>
      <c r="Z18" s="101">
        <f>office_ytd!H18</f>
        <v>71766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51710</v>
      </c>
      <c r="G19" s="101">
        <f>SUM(G353:G405)</f>
        <v>51710</v>
      </c>
      <c r="H19" s="101">
        <f>SUM(H353:H405)</f>
        <v>0</v>
      </c>
      <c r="I19" s="164"/>
      <c r="J19" s="165"/>
      <c r="R19" s="113"/>
      <c r="S19" s="65" t="str">
        <f t="shared" si="1"/>
        <v>Monmouth</v>
      </c>
      <c r="T19" s="65">
        <f t="shared" si="2"/>
        <v>51710</v>
      </c>
      <c r="U19" s="65">
        <f t="shared" si="0"/>
        <v>51710</v>
      </c>
      <c r="V19" s="65">
        <f t="shared" si="0"/>
        <v>0</v>
      </c>
      <c r="W19" s="66"/>
      <c r="X19" s="101">
        <f>office_ytd!F19</f>
        <v>168399</v>
      </c>
      <c r="Y19" s="101">
        <f>office_ytd!G19</f>
        <v>118399</v>
      </c>
      <c r="Z19" s="101">
        <f>office_ytd!H19</f>
        <v>50000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124268</v>
      </c>
      <c r="G20" s="101">
        <f>SUM(G406:G444)</f>
        <v>115846</v>
      </c>
      <c r="H20" s="101">
        <f>SUM(H406:H444)</f>
        <v>8422</v>
      </c>
      <c r="I20" s="164"/>
      <c r="J20" s="165"/>
      <c r="R20" s="113"/>
      <c r="S20" s="65" t="str">
        <f t="shared" si="1"/>
        <v>Morris</v>
      </c>
      <c r="T20" s="65">
        <f t="shared" si="2"/>
        <v>124268</v>
      </c>
      <c r="U20" s="65">
        <f t="shared" si="0"/>
        <v>115846</v>
      </c>
      <c r="V20" s="65">
        <f t="shared" si="0"/>
        <v>8422</v>
      </c>
      <c r="W20" s="66"/>
      <c r="X20" s="101">
        <f>office_ytd!F20</f>
        <v>190012</v>
      </c>
      <c r="Y20" s="101">
        <f>office_ytd!G20</f>
        <v>168954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70000</v>
      </c>
      <c r="G21" s="101">
        <f>SUM(G445:G477)</f>
        <v>70000</v>
      </c>
      <c r="H21" s="101">
        <f>SUM(H445:H477)</f>
        <v>0</v>
      </c>
      <c r="I21" s="164"/>
      <c r="J21" s="165"/>
      <c r="R21" s="113"/>
      <c r="S21" s="65" t="str">
        <f t="shared" si="1"/>
        <v>Ocean</v>
      </c>
      <c r="T21" s="65">
        <f t="shared" si="2"/>
        <v>70000</v>
      </c>
      <c r="U21" s="65">
        <f t="shared" si="0"/>
        <v>70000</v>
      </c>
      <c r="V21" s="65">
        <f t="shared" si="0"/>
        <v>0</v>
      </c>
      <c r="W21" s="66"/>
      <c r="X21" s="101">
        <f>office_ytd!F21</f>
        <v>106116</v>
      </c>
      <c r="Y21" s="101">
        <f>office_ytd!G21</f>
        <v>105796</v>
      </c>
      <c r="Z21" s="101">
        <f>office_ytd!H21</f>
        <v>320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1186</v>
      </c>
      <c r="G22" s="101">
        <f>SUM(G478:G493)</f>
        <v>784</v>
      </c>
      <c r="H22" s="101">
        <f>SUM(H478:H493)</f>
        <v>402</v>
      </c>
      <c r="I22" s="164"/>
      <c r="J22" s="165"/>
      <c r="R22" s="113"/>
      <c r="S22" s="65" t="str">
        <f t="shared" si="1"/>
        <v>Passaic</v>
      </c>
      <c r="T22" s="65">
        <f t="shared" si="2"/>
        <v>1186</v>
      </c>
      <c r="U22" s="65">
        <f t="shared" si="2"/>
        <v>784</v>
      </c>
      <c r="V22" s="65">
        <f t="shared" si="2"/>
        <v>402</v>
      </c>
      <c r="W22" s="66"/>
      <c r="X22" s="101">
        <f>office_ytd!F22</f>
        <v>1186</v>
      </c>
      <c r="Y22" s="101">
        <f>office_ytd!G22</f>
        <v>784</v>
      </c>
      <c r="Z22" s="101">
        <f>office_ytd!H22</f>
        <v>402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2598</v>
      </c>
      <c r="U23" s="65">
        <f t="shared" si="2"/>
        <v>2598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2</v>
      </c>
      <c r="G24" s="101">
        <f>SUM(G509:G529)</f>
        <v>2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2</v>
      </c>
      <c r="U24" s="65">
        <f t="shared" si="2"/>
        <v>2</v>
      </c>
      <c r="V24" s="65">
        <f t="shared" si="2"/>
        <v>0</v>
      </c>
      <c r="W24" s="66"/>
      <c r="X24" s="101">
        <f>office_ytd!F24</f>
        <v>3568</v>
      </c>
      <c r="Y24" s="101">
        <f>office_ytd!G24</f>
        <v>2640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0</v>
      </c>
      <c r="G25" s="101">
        <f>SUM(G530:G553)</f>
        <v>0</v>
      </c>
      <c r="H25" s="101">
        <f>SUM(H530:H553)</f>
        <v>0</v>
      </c>
      <c r="I25" s="164"/>
      <c r="J25" s="165"/>
      <c r="R25" s="113"/>
      <c r="S25" s="65" t="str">
        <f t="shared" si="1"/>
        <v>Sussex</v>
      </c>
      <c r="T25" s="65">
        <f t="shared" si="2"/>
        <v>0</v>
      </c>
      <c r="U25" s="65">
        <f t="shared" si="2"/>
        <v>0</v>
      </c>
      <c r="V25" s="65">
        <f t="shared" si="2"/>
        <v>0</v>
      </c>
      <c r="W25" s="66"/>
      <c r="X25" s="101">
        <f>office_ytd!F25</f>
        <v>0</v>
      </c>
      <c r="Y25" s="101">
        <f>office_ytd!G25</f>
        <v>0</v>
      </c>
      <c r="Z25" s="101">
        <f>office_ytd!H25</f>
        <v>0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14782</v>
      </c>
      <c r="G26" s="101">
        <f>SUM(G554:G574)</f>
        <v>14782</v>
      </c>
      <c r="H26" s="101">
        <f>SUM(H554:H574)</f>
        <v>0</v>
      </c>
      <c r="I26" s="164"/>
      <c r="J26" s="165"/>
      <c r="R26" s="113"/>
      <c r="S26" s="65" t="str">
        <f t="shared" si="1"/>
        <v>Union</v>
      </c>
      <c r="T26" s="65">
        <f t="shared" si="2"/>
        <v>14782</v>
      </c>
      <c r="U26" s="65">
        <f t="shared" si="2"/>
        <v>14782</v>
      </c>
      <c r="V26" s="65">
        <f t="shared" si="2"/>
        <v>0</v>
      </c>
      <c r="W26" s="66"/>
      <c r="X26" s="101">
        <f>office_ytd!F26</f>
        <v>18873</v>
      </c>
      <c r="Y26" s="101">
        <f>office_ytd!G26</f>
        <v>14783</v>
      </c>
      <c r="Z26" s="101">
        <f>office_ytd!H26</f>
        <v>4090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2</v>
      </c>
      <c r="G27" s="101">
        <f>SUM(G575:G597)</f>
        <v>1</v>
      </c>
      <c r="H27" s="101">
        <f>SUM(H575:H597)</f>
        <v>1</v>
      </c>
      <c r="I27" s="164"/>
      <c r="J27" s="165"/>
      <c r="R27" s="113"/>
      <c r="S27" s="65" t="str">
        <f t="shared" si="1"/>
        <v>Warren</v>
      </c>
      <c r="T27" s="65">
        <f t="shared" si="2"/>
        <v>2</v>
      </c>
      <c r="U27" s="65">
        <f t="shared" si="2"/>
        <v>1</v>
      </c>
      <c r="V27" s="65">
        <f t="shared" si="2"/>
        <v>1</v>
      </c>
      <c r="W27" s="66"/>
      <c r="X27" s="101">
        <f>office_ytd!F27</f>
        <v>25004</v>
      </c>
      <c r="Y27" s="101">
        <f>office_ytd!G27</f>
        <v>25003</v>
      </c>
      <c r="Z27" s="101">
        <f>office_ytd!H27</f>
        <v>1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3417</v>
      </c>
      <c r="G28" s="101">
        <f>G598</f>
        <v>1917</v>
      </c>
      <c r="H28" s="101">
        <f>H598</f>
        <v>1500</v>
      </c>
      <c r="I28" s="164"/>
      <c r="J28" s="165"/>
      <c r="R28" s="113"/>
      <c r="S28" s="65" t="str">
        <f t="shared" si="1"/>
        <v>State buildings</v>
      </c>
      <c r="T28" s="65">
        <f t="shared" si="2"/>
        <v>3417</v>
      </c>
      <c r="U28" s="65">
        <f t="shared" si="2"/>
        <v>1917</v>
      </c>
      <c r="V28" s="65">
        <f t="shared" si="2"/>
        <v>1500</v>
      </c>
      <c r="W28" s="66"/>
      <c r="X28" s="101">
        <f>office_ytd!F28</f>
        <v>48896</v>
      </c>
      <c r="Y28" s="101">
        <f>office_ytd!G28</f>
        <v>47396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577462</v>
      </c>
      <c r="G29" s="101">
        <f>SUM(G7:G28)</f>
        <v>527522</v>
      </c>
      <c r="H29" s="101">
        <f>SUM(H7:H28)</f>
        <v>49940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577462</v>
      </c>
      <c r="U30" s="67">
        <f>SUM(U7:U28)</f>
        <v>527522</v>
      </c>
      <c r="V30" s="67">
        <f>SUM(V7:V28)</f>
        <v>49940</v>
      </c>
      <c r="W30" s="68"/>
      <c r="X30" s="67">
        <f>SUM(X7:X28)</f>
        <v>1286533</v>
      </c>
      <c r="Y30" s="67">
        <f>SUM(Y7:Y28)</f>
        <v>1086228</v>
      </c>
      <c r="Z30" s="67">
        <f>SUM(Z7:Z28)</f>
        <v>200305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192" t="s">
        <v>1793</v>
      </c>
      <c r="K31" s="54"/>
      <c r="L31" s="55"/>
      <c r="M31" s="56"/>
      <c r="N31" s="56"/>
      <c r="R31" s="200"/>
      <c r="S31" s="201"/>
      <c r="T31" s="201"/>
      <c r="U31" s="201"/>
      <c r="V31" s="201"/>
      <c r="W31" s="201"/>
      <c r="X31" s="201"/>
      <c r="Y31" s="201"/>
      <c r="Z31" s="201"/>
      <c r="AA31" s="198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0</v>
      </c>
      <c r="G32" s="51">
        <v>0</v>
      </c>
      <c r="H32" s="51">
        <v>0</v>
      </c>
      <c r="I32" s="172"/>
      <c r="J32" s="173" t="s">
        <v>1793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173" t="s">
        <v>1793</v>
      </c>
      <c r="K33" s="54"/>
      <c r="L33" s="55"/>
      <c r="M33" s="56"/>
      <c r="O33" s="56"/>
      <c r="R33" s="115"/>
      <c r="S33" s="69" t="s">
        <v>1867</v>
      </c>
      <c r="T33" s="70">
        <v>211484</v>
      </c>
      <c r="U33" s="70">
        <v>181150</v>
      </c>
      <c r="V33" s="70">
        <v>30334</v>
      </c>
      <c r="W33" s="71"/>
      <c r="X33" s="70">
        <v>623298</v>
      </c>
      <c r="Y33" s="70">
        <v>447803</v>
      </c>
      <c r="Z33" s="70">
        <v>175495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173" t="s">
        <v>1831</v>
      </c>
      <c r="K34" s="54"/>
      <c r="L34" s="55"/>
      <c r="M34" s="56"/>
      <c r="O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0</v>
      </c>
      <c r="G35" s="51">
        <v>0</v>
      </c>
      <c r="H35" s="51">
        <v>0</v>
      </c>
      <c r="I35" s="51"/>
      <c r="J35" s="173" t="s">
        <v>1793</v>
      </c>
      <c r="K35" s="54"/>
      <c r="L35" s="55"/>
      <c r="M35" s="56"/>
      <c r="N35" s="56"/>
      <c r="O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73" t="s">
        <v>1793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173" t="s">
        <v>1793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173" t="s">
        <v>1793</v>
      </c>
      <c r="K38" s="54"/>
      <c r="L38" s="55"/>
      <c r="M38" s="56"/>
      <c r="O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173" t="s">
        <v>1793</v>
      </c>
      <c r="K39" s="54"/>
      <c r="L39" s="55"/>
      <c r="M39" s="56"/>
      <c r="N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173" t="s">
        <v>1793</v>
      </c>
      <c r="K40" s="54"/>
      <c r="L40" s="55"/>
      <c r="M40" s="56"/>
      <c r="O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173" t="s">
        <v>1793</v>
      </c>
      <c r="K41" s="54"/>
      <c r="L41" s="55"/>
      <c r="M41" s="56"/>
      <c r="N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173" t="s">
        <v>1831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173" t="s">
        <v>1793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173" t="s">
        <v>1793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173" t="s">
        <v>1793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173" t="s">
        <v>1793</v>
      </c>
      <c r="K46" s="54"/>
      <c r="L46" s="55"/>
      <c r="M46" s="56"/>
      <c r="O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173" t="s">
        <v>1793</v>
      </c>
      <c r="K47" s="54"/>
      <c r="L47" s="55"/>
      <c r="M47" s="56"/>
      <c r="N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173" t="s">
        <v>1831</v>
      </c>
      <c r="K48" s="54"/>
      <c r="L48" s="55"/>
      <c r="M48" s="56"/>
      <c r="N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173" t="s">
        <v>1793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73" t="s">
        <v>1793</v>
      </c>
      <c r="K50" s="54"/>
      <c r="L50" s="55"/>
      <c r="M50" s="56"/>
      <c r="N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173" t="s">
        <v>1831</v>
      </c>
      <c r="K51" s="54"/>
      <c r="L51" s="55"/>
      <c r="M51" s="56"/>
      <c r="O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173" t="s">
        <v>1831</v>
      </c>
      <c r="K52" s="54"/>
      <c r="L52" s="55"/>
      <c r="M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173" t="s">
        <v>1793</v>
      </c>
      <c r="K53" s="54"/>
      <c r="L53" s="55"/>
      <c r="M53" s="56"/>
      <c r="N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173" t="s">
        <v>1793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173" t="s">
        <v>1793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173" t="s">
        <v>1831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173" t="s">
        <v>1793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173" t="s">
        <v>1831</v>
      </c>
      <c r="K58" s="54"/>
      <c r="L58" s="55"/>
      <c r="M58" s="56"/>
      <c r="N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173" t="s">
        <v>1793</v>
      </c>
      <c r="K59" s="54"/>
      <c r="L59" s="55"/>
      <c r="M59" s="56"/>
      <c r="O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173" t="s">
        <v>1831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173" t="s">
        <v>1831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173" t="s">
        <v>1793</v>
      </c>
      <c r="K62" s="54"/>
      <c r="L62" s="55"/>
      <c r="M62" s="56"/>
      <c r="N62" s="56"/>
    </row>
    <row r="63" spans="1:15" ht="15" x14ac:dyDescent="0.25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73" t="s">
        <v>1831</v>
      </c>
      <c r="K63" s="96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73" t="s">
        <v>1831</v>
      </c>
      <c r="K64" s="54"/>
      <c r="L64" s="55"/>
      <c r="M64" s="56"/>
      <c r="O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173" t="s">
        <v>1831</v>
      </c>
      <c r="K65" s="54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0</v>
      </c>
      <c r="G66" s="51">
        <v>0</v>
      </c>
      <c r="H66" s="51">
        <v>0</v>
      </c>
      <c r="I66" s="172"/>
      <c r="J66" s="173" t="s">
        <v>1831</v>
      </c>
      <c r="K66" s="54"/>
      <c r="L66" s="55"/>
      <c r="M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173" t="s">
        <v>1793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173" t="s">
        <v>1793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173" t="s">
        <v>1831</v>
      </c>
      <c r="K69" s="54"/>
      <c r="L69" s="55"/>
      <c r="M69" s="56"/>
      <c r="N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173" t="s">
        <v>1831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173" t="s">
        <v>1793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173" t="s">
        <v>1793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173" t="s">
        <v>1793</v>
      </c>
      <c r="K73" s="54"/>
      <c r="L73" s="55"/>
      <c r="M73" s="56"/>
      <c r="O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173" t="s">
        <v>1793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173" t="s">
        <v>1793</v>
      </c>
      <c r="K75" s="54"/>
      <c r="L75" s="55"/>
      <c r="M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173" t="s">
        <v>1831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173" t="s">
        <v>1793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173" t="s">
        <v>1793</v>
      </c>
      <c r="K78" s="54"/>
      <c r="L78" s="55"/>
      <c r="M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173" t="s">
        <v>1793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173" t="s">
        <v>1793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173" t="s">
        <v>1793</v>
      </c>
      <c r="K81" s="54"/>
      <c r="L81" s="55"/>
      <c r="M81" s="56"/>
      <c r="N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173" t="s">
        <v>1793</v>
      </c>
      <c r="K82" s="54"/>
      <c r="L82" s="55"/>
      <c r="M82" s="56"/>
      <c r="O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173" t="s">
        <v>1793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173" t="s">
        <v>1793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173" t="s">
        <v>1793</v>
      </c>
      <c r="K85" s="54"/>
      <c r="L85" s="55"/>
      <c r="M85" s="56"/>
      <c r="N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173" t="s">
        <v>1793</v>
      </c>
      <c r="K86" s="54"/>
      <c r="L86" s="55"/>
      <c r="M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173" t="s">
        <v>1793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173" t="s">
        <v>1793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173" t="s">
        <v>1793</v>
      </c>
      <c r="K89" s="54"/>
      <c r="L89" s="55"/>
      <c r="M89" s="56"/>
      <c r="N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173" t="s">
        <v>1793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173" t="s">
        <v>1793</v>
      </c>
      <c r="K91" s="54"/>
      <c r="L91" s="55"/>
      <c r="M91" s="56"/>
      <c r="N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173" t="s">
        <v>1793</v>
      </c>
      <c r="K92" s="54"/>
      <c r="L92" s="55"/>
      <c r="M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173" t="s">
        <v>1831</v>
      </c>
      <c r="K93" s="54"/>
      <c r="L93" s="55"/>
      <c r="M93" s="56"/>
      <c r="N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173" t="s">
        <v>1831</v>
      </c>
      <c r="K94" s="54"/>
      <c r="L94" s="55"/>
      <c r="M94" s="56"/>
      <c r="N94" s="56"/>
      <c r="O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173" t="s">
        <v>1793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173" t="s">
        <v>1793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173" t="s">
        <v>1793</v>
      </c>
      <c r="K97" s="54"/>
      <c r="L97" s="55"/>
      <c r="M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173" t="s">
        <v>1793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173" t="s">
        <v>1793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173" t="s">
        <v>1831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173" t="s">
        <v>1793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173" t="s">
        <v>1793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173" t="s">
        <v>1831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173" t="s">
        <v>1793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173" t="s">
        <v>1793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173" t="s">
        <v>1793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173" t="s">
        <v>1793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173" t="s">
        <v>1793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173" t="s">
        <v>1793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173" t="s">
        <v>1793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173" t="s">
        <v>1793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173" t="s">
        <v>1793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173" t="s">
        <v>1793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173" t="s">
        <v>1793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173" t="s">
        <v>1793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173" t="s">
        <v>1793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173" t="s">
        <v>1793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173" t="s">
        <v>1793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173" t="s">
        <v>1831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173" t="s">
        <v>1793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173" t="s">
        <v>1793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173" t="s">
        <v>1793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173" t="s">
        <v>1793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173" t="s">
        <v>1793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173" t="s">
        <v>1831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173" t="s">
        <v>1793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173" t="s">
        <v>1793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173" t="s">
        <v>1793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173" t="s">
        <v>1831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173" t="s">
        <v>1793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173" t="s">
        <v>1831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173" t="s">
        <v>1793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173" t="s">
        <v>1793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173" t="s">
        <v>1793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173" t="s">
        <v>1793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173" t="s">
        <v>1793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173" t="s">
        <v>1793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173" t="s">
        <v>1831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173" t="s">
        <v>1793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173" t="s">
        <v>1793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173" t="s">
        <v>1831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173" t="s">
        <v>1793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173" t="s">
        <v>1793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173" t="s">
        <v>1793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1</v>
      </c>
      <c r="G145" s="51">
        <v>1</v>
      </c>
      <c r="H145" s="51">
        <v>0</v>
      </c>
      <c r="I145" s="172"/>
      <c r="J145" s="173" t="s">
        <v>1793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173" t="s">
        <v>1793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173" t="s">
        <v>1793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173" t="s">
        <v>1793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173" t="s">
        <v>1831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173" t="s">
        <v>1793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173" t="s">
        <v>1793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173" t="s">
        <v>1793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173" t="s">
        <v>1831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173" t="s">
        <v>1793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173" t="s">
        <v>1793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173" t="s">
        <v>1831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173" t="s">
        <v>1793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173" t="s">
        <v>1793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173" t="s">
        <v>1793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173" t="s">
        <v>1793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173" t="s">
        <v>1831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173" t="s">
        <v>1793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73" t="s">
        <v>1831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173" t="s">
        <v>1831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173" t="s">
        <v>1793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173" t="s">
        <v>1831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2400</v>
      </c>
      <c r="G167" s="51">
        <v>2400</v>
      </c>
      <c r="H167" s="51">
        <v>0</v>
      </c>
      <c r="I167" s="172"/>
      <c r="J167" s="173" t="s">
        <v>1793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173" t="s">
        <v>1793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173" t="s">
        <v>1793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173" t="s">
        <v>1793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173" t="s">
        <v>1793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1000</v>
      </c>
      <c r="G172" s="51">
        <v>0</v>
      </c>
      <c r="H172" s="51">
        <v>1000</v>
      </c>
      <c r="I172" s="172"/>
      <c r="J172" s="173" t="s">
        <v>1793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173" t="s">
        <v>1793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173" t="s">
        <v>1831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173" t="s">
        <v>1793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5249</v>
      </c>
      <c r="G176" s="51">
        <v>5249</v>
      </c>
      <c r="H176" s="51">
        <v>0</v>
      </c>
      <c r="I176" s="51"/>
      <c r="J176" s="173" t="s">
        <v>1793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173" t="s">
        <v>1831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173" t="s">
        <v>1793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173" t="s">
        <v>1793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173" t="s">
        <v>1793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173" t="s">
        <v>1793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173" t="s">
        <v>1793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173" t="s">
        <v>1831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173" t="s">
        <v>1831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173" t="s">
        <v>1793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173" t="s">
        <v>1793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173" t="s">
        <v>1793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173" t="s">
        <v>1831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173" t="s">
        <v>1793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173" t="s">
        <v>1793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173" t="s">
        <v>1793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173" t="s">
        <v>1793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173" t="s">
        <v>1793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173" t="s">
        <v>1793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173" t="s">
        <v>1793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173" t="s">
        <v>1792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173" t="s">
        <v>1831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173" t="s">
        <v>1793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173" t="s">
        <v>1793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73" t="s">
        <v>1831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173" t="s">
        <v>1793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173" t="s">
        <v>1793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173" t="s">
        <v>1793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173" t="s">
        <v>1793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73" t="s">
        <v>1831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0</v>
      </c>
      <c r="G206" s="51">
        <v>0</v>
      </c>
      <c r="H206" s="51">
        <v>0</v>
      </c>
      <c r="I206" s="172"/>
      <c r="J206" s="173" t="s">
        <v>1793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173" t="s">
        <v>1793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173" t="s">
        <v>1793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173" t="s">
        <v>1793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173" t="s">
        <v>1793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173" t="s">
        <v>1793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73" t="s">
        <v>1831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173" t="s">
        <v>1793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173" t="s">
        <v>1793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173" t="s">
        <v>1831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173" t="s">
        <v>1831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173" t="s">
        <v>1831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173" t="s">
        <v>1831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173" t="s">
        <v>1793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173" t="s">
        <v>1793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173" t="s">
        <v>1793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173" t="s">
        <v>1793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173" t="s">
        <v>1793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173" t="s">
        <v>1831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173" t="s">
        <v>1793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173" t="s">
        <v>1793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173" t="s">
        <v>1831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173" t="s">
        <v>1793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173" t="s">
        <v>1793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11895</v>
      </c>
      <c r="G230" s="51">
        <v>0</v>
      </c>
      <c r="H230" s="51">
        <v>11895</v>
      </c>
      <c r="I230" s="172"/>
      <c r="J230" s="173" t="s">
        <v>1831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173" t="s">
        <v>1793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173" t="s">
        <v>1793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173" t="s">
        <v>1793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173" t="s">
        <v>1793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173" t="s">
        <v>1793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173" t="s">
        <v>1831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173" t="s">
        <v>1793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173" t="s">
        <v>1831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173" t="s">
        <v>1831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173" t="s">
        <v>1831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3312</v>
      </c>
      <c r="G241" s="51">
        <v>0</v>
      </c>
      <c r="H241" s="51">
        <v>3312</v>
      </c>
      <c r="I241" s="172"/>
      <c r="J241" s="173" t="s">
        <v>1793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173" t="s">
        <v>1793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173" t="s">
        <v>1793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3087</v>
      </c>
      <c r="G244" s="51">
        <v>3087</v>
      </c>
      <c r="H244" s="51">
        <v>0</v>
      </c>
      <c r="I244" s="51"/>
      <c r="J244" s="173" t="s">
        <v>1793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173" t="s">
        <v>1831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173" t="s">
        <v>1793</v>
      </c>
    </row>
    <row r="247" spans="1:10" x14ac:dyDescent="0.2">
      <c r="A247" s="169">
        <v>217</v>
      </c>
      <c r="B247" s="174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173" t="s">
        <v>1793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173" t="s">
        <v>1793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173" t="s">
        <v>1831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173" t="s">
        <v>1793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173" t="s">
        <v>1793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173" t="s">
        <v>1793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173" t="s">
        <v>1831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173" t="s">
        <v>1793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173" t="s">
        <v>1793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173" t="s">
        <v>1793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173" t="s">
        <v>1831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173" t="s">
        <v>1831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173" t="s">
        <v>1793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173" t="s">
        <v>1793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173" t="s">
        <v>1831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173" t="s">
        <v>1793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173" t="s">
        <v>1793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173" t="s">
        <v>1831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173" t="s">
        <v>1793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173" t="s">
        <v>1793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173" t="s">
        <v>1831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173" t="s">
        <v>1793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173" t="s">
        <v>1793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173" t="s">
        <v>1793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173" t="s">
        <v>1793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173" t="s">
        <v>1831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173" t="s">
        <v>1793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173" t="s">
        <v>1831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173" t="s">
        <v>1793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173" t="s">
        <v>1793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173" t="s">
        <v>1793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173" t="s">
        <v>1793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173" t="s">
        <v>1793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173" t="s">
        <v>1793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173" t="s">
        <v>1793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0</v>
      </c>
      <c r="G282" s="51">
        <v>0</v>
      </c>
      <c r="H282" s="51">
        <v>0</v>
      </c>
      <c r="I282" s="172"/>
      <c r="J282" s="173" t="s">
        <v>1793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173" t="s">
        <v>1793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173" t="s">
        <v>1831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173" t="s">
        <v>1793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173" t="s">
        <v>1831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73" t="s">
        <v>1831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173" t="s">
        <v>1793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173" t="s">
        <v>1793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173" t="s">
        <v>1793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173" t="s">
        <v>1793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73" t="s">
        <v>1793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173" t="s">
        <v>1793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173" t="s">
        <v>1793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173" t="s">
        <v>1831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173" t="s">
        <v>1793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173" t="s">
        <v>1793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173" t="s">
        <v>1831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173" t="s">
        <v>1793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173" t="s">
        <v>1793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173" t="s">
        <v>1793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173" t="s">
        <v>1793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173" t="s">
        <v>1793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173" t="s">
        <v>1793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173" t="s">
        <v>1793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173" t="s">
        <v>1793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173" t="s">
        <v>1793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173" t="s">
        <v>1793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1879</v>
      </c>
      <c r="G309" s="51">
        <v>240</v>
      </c>
      <c r="H309" s="51">
        <v>1639</v>
      </c>
      <c r="I309" s="172"/>
      <c r="J309" s="173" t="s">
        <v>1831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173" t="s">
        <v>1793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173" t="s">
        <v>1793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173" t="s">
        <v>1793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173" t="s">
        <v>1793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173" t="s">
        <v>1831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173" t="s">
        <v>1793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173" t="s">
        <v>1831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173" t="s">
        <v>1792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173" t="s">
        <v>1793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173" t="s">
        <v>1793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173" t="s">
        <v>1793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173" t="s">
        <v>1793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173" t="s">
        <v>1793</v>
      </c>
    </row>
    <row r="323" spans="1:10" x14ac:dyDescent="0.2">
      <c r="A323" s="169">
        <v>293</v>
      </c>
      <c r="B323" s="170" t="s">
        <v>890</v>
      </c>
      <c r="C323" s="171" t="s">
        <v>1735</v>
      </c>
      <c r="D323" s="170" t="s">
        <v>17</v>
      </c>
      <c r="E323" s="170" t="s">
        <v>891</v>
      </c>
      <c r="F323" s="52" t="s">
        <v>1743</v>
      </c>
      <c r="G323" s="51"/>
      <c r="H323" s="51"/>
      <c r="I323" s="172"/>
      <c r="J323" s="173" t="s">
        <v>1832</v>
      </c>
    </row>
    <row r="324" spans="1:10" x14ac:dyDescent="0.2">
      <c r="A324" s="169">
        <v>294</v>
      </c>
      <c r="B324" s="170" t="s">
        <v>892</v>
      </c>
      <c r="C324" s="171" t="s">
        <v>1736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173" t="s">
        <v>1793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173" t="s">
        <v>1793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173" t="s">
        <v>1793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173" t="s">
        <v>1793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173" t="s">
        <v>1831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173" t="s">
        <v>1793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173" t="s">
        <v>1831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173" t="s">
        <v>1793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0</v>
      </c>
      <c r="G332" s="51">
        <v>0</v>
      </c>
      <c r="H332" s="51">
        <v>0</v>
      </c>
      <c r="I332" s="172"/>
      <c r="J332" s="173" t="s">
        <v>1793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173" t="s">
        <v>1793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173" t="s">
        <v>1792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173" t="s">
        <v>1793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0</v>
      </c>
      <c r="G336" s="51">
        <v>0</v>
      </c>
      <c r="H336" s="51">
        <v>0</v>
      </c>
      <c r="I336" s="172"/>
      <c r="J336" s="173" t="s">
        <v>1793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173" t="s">
        <v>1793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173" t="s">
        <v>1831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173" t="s">
        <v>1831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173" t="s">
        <v>1793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173" t="s">
        <v>1793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19152</v>
      </c>
      <c r="G342" s="51">
        <v>0</v>
      </c>
      <c r="H342" s="51">
        <v>19152</v>
      </c>
      <c r="I342" s="172"/>
      <c r="J342" s="173" t="s">
        <v>1793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173" t="s">
        <v>1831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173" t="s">
        <v>1793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173" t="s">
        <v>1793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173" t="s">
        <v>1793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173" t="s">
        <v>1793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145796</v>
      </c>
      <c r="G348" s="51">
        <v>145796</v>
      </c>
      <c r="H348" s="51">
        <v>0</v>
      </c>
      <c r="I348" s="172"/>
      <c r="J348" s="173" t="s">
        <v>1793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173" t="s">
        <v>1831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173" t="s">
        <v>1793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173" t="s">
        <v>1793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173" t="s">
        <v>1793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173" t="s">
        <v>1793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173" t="s">
        <v>1793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173" t="s">
        <v>1793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173" t="s">
        <v>1793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173" t="s">
        <v>1831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173" t="s">
        <v>1831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173" t="s">
        <v>1793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173" t="s">
        <v>1831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173" t="s">
        <v>1793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173" t="s">
        <v>1793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173" t="s">
        <v>1793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173" t="s">
        <v>1793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173" t="s">
        <v>1793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173" t="s">
        <v>1831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173" t="s">
        <v>1793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173" t="s">
        <v>1831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173" t="s">
        <v>1831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173" t="s">
        <v>1793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0</v>
      </c>
      <c r="G371" s="51">
        <v>0</v>
      </c>
      <c r="H371" s="51">
        <v>0</v>
      </c>
      <c r="I371" s="172"/>
      <c r="J371" s="173" t="s">
        <v>1793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173" t="s">
        <v>1793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73" t="s">
        <v>1831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173" t="s">
        <v>1793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173" t="s">
        <v>1831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173" t="s">
        <v>1831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173" t="s">
        <v>1831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173" t="s">
        <v>1793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 t="s">
        <v>1708</v>
      </c>
      <c r="G379" s="51" t="s">
        <v>1708</v>
      </c>
      <c r="H379" s="51" t="s">
        <v>1708</v>
      </c>
      <c r="I379" s="172"/>
      <c r="J379" s="164" t="s">
        <v>1708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173" t="s">
        <v>1793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173" t="s">
        <v>1831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173" t="s">
        <v>1831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173" t="s">
        <v>1793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173" t="s">
        <v>1793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173" t="s">
        <v>1831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173" t="s">
        <v>1793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173" t="s">
        <v>1831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173" t="s">
        <v>1831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173" t="s">
        <v>1793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173" t="s">
        <v>1793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173" t="s">
        <v>1793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173" t="s">
        <v>1793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173" t="s">
        <v>1793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173" t="s">
        <v>1793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173" t="s">
        <v>1831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173" t="s">
        <v>1793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173" t="s">
        <v>1831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173" t="s">
        <v>1793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173" t="s">
        <v>1831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173" t="s">
        <v>1793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173" t="s">
        <v>1793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173" t="s">
        <v>1793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173" t="s">
        <v>1793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173" t="s">
        <v>1793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173" t="s">
        <v>1831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173" t="s">
        <v>1793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173" t="s">
        <v>1793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173" t="s">
        <v>1793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173" t="s">
        <v>1831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173" t="s">
        <v>1793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173" t="s">
        <v>1831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173" t="s">
        <v>1793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173" t="s">
        <v>1793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173" t="s">
        <v>1793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173" t="s">
        <v>1793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173" t="s">
        <v>1793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0</v>
      </c>
      <c r="G417" s="51">
        <v>0</v>
      </c>
      <c r="H417" s="51">
        <v>0</v>
      </c>
      <c r="I417" s="172"/>
      <c r="J417" s="173" t="s">
        <v>1831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173" t="s">
        <v>1793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173" t="s">
        <v>1831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173" t="s">
        <v>1793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173" t="s">
        <v>1793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173" t="s">
        <v>1793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173" t="s">
        <v>1793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173" t="s">
        <v>1831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173" t="s">
        <v>1831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173" t="s">
        <v>1793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173" t="s">
        <v>1793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173" t="s">
        <v>1831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839</v>
      </c>
      <c r="G429" s="51">
        <v>0</v>
      </c>
      <c r="H429" s="51">
        <v>839</v>
      </c>
      <c r="I429" s="172"/>
      <c r="J429" s="173" t="s">
        <v>1793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173" t="s">
        <v>1831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173" t="s">
        <v>1793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173" t="s">
        <v>1793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173" t="s">
        <v>1792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50963</v>
      </c>
      <c r="G434" s="51">
        <v>50963</v>
      </c>
      <c r="H434" s="51">
        <v>0</v>
      </c>
      <c r="I434" s="172"/>
      <c r="J434" s="173" t="s">
        <v>1793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173" t="s">
        <v>1831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173" t="s">
        <v>1793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173" t="s">
        <v>1831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173" t="s">
        <v>1793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173" t="s">
        <v>1793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173" t="s">
        <v>1831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173" t="s">
        <v>1793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173" t="s">
        <v>1793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173" t="s">
        <v>1793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173" t="s">
        <v>1831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173" t="s">
        <v>1793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173" t="s">
        <v>1793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173" t="s">
        <v>1793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173" t="s">
        <v>1793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173" t="s">
        <v>1831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173" t="s">
        <v>1831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173" t="s">
        <v>1831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173" t="s">
        <v>1793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173" t="s">
        <v>1793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173" t="s">
        <v>1793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73" t="s">
        <v>1793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173" t="s">
        <v>1831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173" t="s">
        <v>1793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70000</v>
      </c>
      <c r="G458" s="51">
        <v>70000</v>
      </c>
      <c r="H458" s="51">
        <v>0</v>
      </c>
      <c r="I458" s="172"/>
      <c r="J458" s="173" t="s">
        <v>1793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0</v>
      </c>
      <c r="G459" s="51">
        <v>0</v>
      </c>
      <c r="H459" s="51">
        <v>0</v>
      </c>
      <c r="I459" s="172"/>
      <c r="J459" s="173" t="s">
        <v>1793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173" t="s">
        <v>1793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173" t="s">
        <v>1793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173" t="s">
        <v>1793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173" t="s">
        <v>1793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173" t="s">
        <v>1831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173" t="s">
        <v>1793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73" t="s">
        <v>1793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173" t="s">
        <v>1793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173" t="s">
        <v>1793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173" t="s">
        <v>1793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173" t="s">
        <v>1831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173" t="s">
        <v>1793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173" t="s">
        <v>1793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173" t="s">
        <v>1793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173" t="s">
        <v>1793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173" t="s">
        <v>1793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173" t="s">
        <v>1793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173" t="s">
        <v>1793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173" t="s">
        <v>1793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173" t="s">
        <v>1793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 t="s">
        <v>1708</v>
      </c>
      <c r="G480" s="51" t="s">
        <v>1708</v>
      </c>
      <c r="H480" s="51" t="s">
        <v>1708</v>
      </c>
      <c r="I480" s="51"/>
      <c r="J480" s="164" t="s">
        <v>1708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173" t="s">
        <v>1831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2</v>
      </c>
      <c r="G482" s="51">
        <v>0</v>
      </c>
      <c r="H482" s="51">
        <v>2</v>
      </c>
      <c r="I482" s="172"/>
      <c r="J482" s="173" t="s">
        <v>1793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173" t="s">
        <v>1793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173" t="s">
        <v>1793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173" t="s">
        <v>1831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173" t="s">
        <v>1793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173" t="s">
        <v>1793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173" t="s">
        <v>1793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173" t="s">
        <v>1793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173" t="s">
        <v>1793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173" t="s">
        <v>1793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173" t="s">
        <v>1793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173" t="s">
        <v>1793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173" t="s">
        <v>1793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173" t="s">
        <v>1831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73" t="s">
        <v>1793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173" t="s">
        <v>1793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173" t="s">
        <v>1793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173" t="s">
        <v>1793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173" t="s">
        <v>1793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173" t="s">
        <v>1793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73" t="s">
        <v>1831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173" t="s">
        <v>1831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173" t="s">
        <v>1793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173" t="s">
        <v>1793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173" t="s">
        <v>1793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173" t="s">
        <v>1831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173" t="s">
        <v>1831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173" t="s">
        <v>1793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173" t="s">
        <v>1793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173" t="s">
        <v>1793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173" t="s">
        <v>1793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2</v>
      </c>
      <c r="G513" s="51">
        <v>2</v>
      </c>
      <c r="H513" s="51">
        <v>0</v>
      </c>
      <c r="I513" s="172"/>
      <c r="J513" s="173" t="s">
        <v>1793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173" t="s">
        <v>1793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 t="s">
        <v>1708</v>
      </c>
      <c r="G515" s="51" t="s">
        <v>1708</v>
      </c>
      <c r="H515" s="51" t="s">
        <v>1708</v>
      </c>
      <c r="I515" s="51"/>
      <c r="J515" s="164" t="s">
        <v>1708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173" t="s">
        <v>1793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173" t="s">
        <v>1831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173" t="s">
        <v>1793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173" t="s">
        <v>1793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173" t="s">
        <v>1793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173" t="s">
        <v>1793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0</v>
      </c>
      <c r="G522" s="51">
        <v>0</v>
      </c>
      <c r="H522" s="51">
        <v>0</v>
      </c>
      <c r="I522" s="51"/>
      <c r="J522" s="173" t="s">
        <v>1831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173" t="s">
        <v>1831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173" t="s">
        <v>1831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173" t="s">
        <v>1793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173" t="s">
        <v>1831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173" t="s">
        <v>1831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173" t="s">
        <v>1793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173" t="s">
        <v>1831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73" t="s">
        <v>1831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173" t="s">
        <v>1793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173" t="s">
        <v>1793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173" t="s">
        <v>1831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173" t="s">
        <v>1793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173" t="s">
        <v>1793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173" t="s">
        <v>1793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173" t="s">
        <v>1793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173" t="s">
        <v>1793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173" t="s">
        <v>1793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173" t="s">
        <v>1793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173" t="s">
        <v>1793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173" t="s">
        <v>1793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173" t="s">
        <v>1793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173" t="s">
        <v>1793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173" t="s">
        <v>1793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173" t="s">
        <v>1793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173" t="s">
        <v>1793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173" t="s">
        <v>1793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173" t="s">
        <v>1793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173" t="s">
        <v>1793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173" t="s">
        <v>1793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173" t="s">
        <v>1793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173" t="s">
        <v>1793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173" t="s">
        <v>1831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173" t="s">
        <v>1831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173" t="s">
        <v>1793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173" t="s">
        <v>1793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173" t="s">
        <v>1793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173" t="s">
        <v>1793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173" t="s">
        <v>1793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173" t="s">
        <v>1793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173" t="s">
        <v>1793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173" t="s">
        <v>1793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173" t="s">
        <v>1793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173" t="s">
        <v>1793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173" t="s">
        <v>1793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173" t="s">
        <v>1793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173" t="s">
        <v>1793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173" t="s">
        <v>1831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173" t="s">
        <v>1793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173" t="s">
        <v>1793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173" t="s">
        <v>1831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173" t="s">
        <v>1793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 t="s">
        <v>1708</v>
      </c>
      <c r="G574" s="51" t="s">
        <v>1708</v>
      </c>
      <c r="H574" s="51" t="s">
        <v>1708</v>
      </c>
      <c r="I574" s="172"/>
      <c r="J574" s="164" t="s">
        <v>1708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1</v>
      </c>
      <c r="G575" s="51">
        <v>0</v>
      </c>
      <c r="H575" s="51">
        <v>1</v>
      </c>
      <c r="I575" s="172"/>
      <c r="J575" s="173" t="s">
        <v>1793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173" t="s">
        <v>1831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173" t="s">
        <v>1831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173" t="s">
        <v>1793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173" t="s">
        <v>1793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173" t="s">
        <v>1793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173" t="s">
        <v>1793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173" t="s">
        <v>1831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173" t="s">
        <v>1793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173" t="s">
        <v>1793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173" t="s">
        <v>1831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173" t="s">
        <v>1793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173" t="s">
        <v>1793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173" t="s">
        <v>1793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173" t="s">
        <v>1831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173" t="s">
        <v>1793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5"/>
      <c r="J591" s="173" t="s">
        <v>1793</v>
      </c>
    </row>
    <row r="592" spans="1:10" x14ac:dyDescent="0.2">
      <c r="A592" s="169">
        <v>562</v>
      </c>
      <c r="B592" s="176">
        <v>41090</v>
      </c>
      <c r="C592" s="171" t="s">
        <v>1737</v>
      </c>
      <c r="D592" s="170" t="s">
        <v>27</v>
      </c>
      <c r="E592" s="170" t="s">
        <v>1680</v>
      </c>
      <c r="F592" s="52" t="s">
        <v>1742</v>
      </c>
      <c r="G592" s="53"/>
      <c r="H592" s="53"/>
      <c r="I592" s="172"/>
      <c r="J592" s="199" t="s">
        <v>1794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173" t="s">
        <v>1793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173" t="s">
        <v>1793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173" t="s">
        <v>1831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1</v>
      </c>
      <c r="G596" s="51">
        <v>1</v>
      </c>
      <c r="H596" s="51">
        <v>0</v>
      </c>
      <c r="I596" s="172"/>
      <c r="J596" s="173" t="s">
        <v>1831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173" t="s">
        <v>1793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7" t="s">
        <v>1696</v>
      </c>
      <c r="F598" s="51">
        <v>3417</v>
      </c>
      <c r="G598" s="51">
        <v>1917</v>
      </c>
      <c r="H598" s="51">
        <v>1500</v>
      </c>
      <c r="I598" s="165"/>
      <c r="J598" s="173" t="s">
        <v>1831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2016-05-31T12:44:31Z</dcterms:modified>
</cp:coreProperties>
</file>